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https://climateregistry.sharepoint.com/Public/Policy/Nitrogen Management/Version 2.0 - CIG/Draft Protocol/Tables/"/>
    </mc:Choice>
  </mc:AlternateContent>
  <xr:revisionPtr revIDLastSave="0" documentId="10_ncr:100000_{A887B891-3B3A-48DD-84B3-B4DF59D142C4}" xr6:coauthVersionLast="31" xr6:coauthVersionMax="31" xr10:uidLastSave="{00000000-0000-0000-0000-000000000000}"/>
  <workbookProtection workbookAlgorithmName="SHA-512" workbookHashValue="m7JYrwMteBn7o5DOrLgrvpyDT2xDOfsx1dXEXQ43zyAvfN55fdXU+feSyt4oi0xb3aurLJe51ASbYRkIvBTXeQ==" workbookSaltValue="mcR0aVuScfhXWcGItHAFpA==" workbookSpinCount="100000" lockStructure="1"/>
  <bookViews>
    <workbookView xWindow="0" yWindow="0" windowWidth="16410" windowHeight="7545" xr2:uid="{DA6BAB65-AE27-49BB-B723-426CCA85DEA2}"/>
  </bookViews>
  <sheets>
    <sheet name="Instructions" sheetId="12" r:id="rId1"/>
    <sheet name="Lookup Tool" sheetId="10" r:id="rId2"/>
    <sheet name="Lists" sheetId="9" state="hidden" r:id="rId3"/>
    <sheet name="Eligible Combos" sheetId="8" state="hidden" r:id="rId4"/>
  </sheets>
  <definedNames>
    <definedName name="AR">Lists!$AI$2</definedName>
    <definedName name="ARIZONA">Lists!$B$2:$B$5</definedName>
    <definedName name="ARKANSAS">Lists!$C$2:$C$17</definedName>
    <definedName name="AZ">Lists!$AH$2</definedName>
    <definedName name="CA">Lists!$AJ$2:$AJ$3</definedName>
    <definedName name="CALIFORNIA">Lists!$D$2:$D$17</definedName>
    <definedName name="CO">Lists!$AK$2:$AK$5</definedName>
    <definedName name="COLORADO">Lists!$E$2:$E$32</definedName>
    <definedName name="CROP">Lists!$BN$2:$BN$10</definedName>
    <definedName name="CROPS">Lists!$BT$2:$BT$3621</definedName>
    <definedName name="CT">Lists!$AI$2</definedName>
    <definedName name="GA">Lists!$AL$2:$AL$3</definedName>
    <definedName name="GEORGIA">Lists!$F$2:$F$80</definedName>
    <definedName name="IA">Lists!$AP$2:$AP$3</definedName>
    <definedName name="ID">Lists!$AM$2:$AM$3</definedName>
    <definedName name="IDAHO">Lists!$G$2:$G$37</definedName>
    <definedName name="IL">Lists!$AN$2:$AN$4</definedName>
    <definedName name="ILLINOIS">Lists!$H$2:$H$100</definedName>
    <definedName name="IN">Lists!$AO$2</definedName>
    <definedName name="INDIANA">Lists!$I$2:$I$89</definedName>
    <definedName name="IOWA">Lists!$J$2:$J$100</definedName>
    <definedName name="KANSAS">Lists!$K$2:$K$101</definedName>
    <definedName name="KENTUCKY">Lists!$L$2:$L$96</definedName>
    <definedName name="KS">Lists!$AQ$2:$AQ$5</definedName>
    <definedName name="KY">Lists!$AR$2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I">Lists!$AS$2:$AS$3</definedName>
    <definedName name="MICHIGAN">Lists!$M$2:$M$72</definedName>
    <definedName name="MINNESOTA">Lists!$N$3:$N$81</definedName>
    <definedName name="MISSISSIPPI">Lists!$O$2:$O$27</definedName>
    <definedName name="MISSOURI">Lists!$P$2:$P$94</definedName>
    <definedName name="MN">Lists!$AT$2:$AT$5</definedName>
    <definedName name="MO">Lists!$AV$2:$AV$4</definedName>
    <definedName name="MONTANA">Lists!$Q$2:$Q$41</definedName>
    <definedName name="MS">Lists!$AU$2</definedName>
    <definedName name="MT">Lists!$AW$2:$AW$5</definedName>
    <definedName name="NC">Lists!$AZ$2:$AZ$3</definedName>
    <definedName name="ND">Lists!$BA$2:$BA$6</definedName>
    <definedName name="NE">Lists!$AX$2:$AX$5</definedName>
    <definedName name="NEBRASKA">Lists!$R$2:$R$82</definedName>
    <definedName name="NEW_YORK">Lists!$S$2:$S$47</definedName>
    <definedName name="NORTH_CAROLINA">Lists!$T$2:$T$80</definedName>
    <definedName name="NORTH_DAKOTA">Lists!$U$2:$U$48</definedName>
    <definedName name="NY">Lists!$AY$2:$AY$3</definedName>
    <definedName name="OH">Lists!$BB$2:$BB$4</definedName>
    <definedName name="OHIO">Lists!$V$2:$V$87</definedName>
    <definedName name="OK">Lists!$BC$2:$BC$3</definedName>
    <definedName name="OKLAHOMA">Lists!$W$2:$W$57</definedName>
    <definedName name="OR">Lists!$BD$2:$BD$3</definedName>
    <definedName name="OREGON">Lists!$X$2:$X$21</definedName>
    <definedName name="PA">Lists!$BE$2:$BE$4</definedName>
    <definedName name="PENNSYLVANIA">Lists!$Y$2:$Y$64</definedName>
    <definedName name="SD">Lists!$BF$2:$BF$6</definedName>
    <definedName name="SOUTH_DAKOTA">Lists!$Z$2:$Z$61</definedName>
    <definedName name="STATE">Lists!$A$2:$A$32</definedName>
    <definedName name="TENNESSEE">Lists!$AA$2:$AA$17</definedName>
    <definedName name="TEXAS">Lists!$AB$2:$AB$154</definedName>
    <definedName name="TN">Lists!$BG$2</definedName>
    <definedName name="TX">Lists!$BH$2:$BH$6</definedName>
    <definedName name="VA">Lists!$BI$2</definedName>
    <definedName name="VIRGINIA">Lists!$AC$2:$AC$27</definedName>
    <definedName name="WA">Lists!$BJ$2:$BJ$3</definedName>
    <definedName name="WASHINGTON">Lists!$AD$2:$AD$20</definedName>
    <definedName name="WI">Lists!$BK$2:$BK$3</definedName>
    <definedName name="WISCONSIN">Lists!$AE$2:$AE$66</definedName>
    <definedName name="WY">Lists!$BL$2</definedName>
    <definedName name="WYOMING">Lists!$AF$2:$AF$10</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10" l="1"/>
  <c r="D6" i="10" l="1"/>
  <c r="E6" i="10"/>
  <c r="F6" i="10"/>
  <c r="D7" i="10"/>
  <c r="E7" i="10"/>
  <c r="F7" i="10"/>
  <c r="D8" i="10"/>
  <c r="E8" i="10"/>
  <c r="F8" i="10"/>
  <c r="D9" i="10"/>
  <c r="E9" i="10"/>
  <c r="F9" i="10"/>
  <c r="D10" i="10"/>
  <c r="E10" i="10"/>
  <c r="F10" i="10"/>
  <c r="D11" i="10"/>
  <c r="E11" i="10"/>
  <c r="F11" i="10"/>
  <c r="D12" i="10"/>
  <c r="E12" i="10"/>
  <c r="F12" i="10"/>
  <c r="D13" i="10"/>
  <c r="E13" i="10"/>
  <c r="F13" i="10"/>
  <c r="D14" i="10"/>
  <c r="E14" i="10"/>
  <c r="F14" i="10"/>
  <c r="D15" i="10"/>
  <c r="E15" i="10"/>
  <c r="F15" i="10"/>
  <c r="D16" i="10"/>
  <c r="E16" i="10"/>
  <c r="F16" i="10"/>
  <c r="D17" i="10"/>
  <c r="E17" i="10"/>
  <c r="F17" i="10"/>
  <c r="D18" i="10"/>
  <c r="E18" i="10"/>
  <c r="F18" i="10"/>
  <c r="D19" i="10"/>
  <c r="E19" i="10"/>
  <c r="F19" i="10"/>
  <c r="D20" i="10"/>
  <c r="E20" i="10"/>
  <c r="F20" i="10"/>
  <c r="D21" i="10"/>
  <c r="E21" i="10"/>
  <c r="F21" i="10"/>
  <c r="D22" i="10"/>
  <c r="E22" i="10"/>
  <c r="F22" i="10"/>
  <c r="D23" i="10"/>
  <c r="E23" i="10"/>
  <c r="F23" i="10"/>
  <c r="D24" i="10"/>
  <c r="E24" i="10"/>
  <c r="F24" i="10"/>
  <c r="D25" i="10"/>
  <c r="E25" i="10"/>
  <c r="F25" i="10"/>
  <c r="D26" i="10"/>
  <c r="E26" i="10"/>
  <c r="F26" i="10"/>
  <c r="D27" i="10"/>
  <c r="E27" i="10"/>
  <c r="F27" i="10"/>
  <c r="D28" i="10"/>
  <c r="E28" i="10"/>
  <c r="F28" i="10"/>
  <c r="D29" i="10"/>
  <c r="E29" i="10"/>
  <c r="F29" i="10"/>
  <c r="D30" i="10"/>
  <c r="E30" i="10"/>
  <c r="F30" i="10"/>
  <c r="D31" i="10"/>
  <c r="E31" i="10"/>
  <c r="F31" i="10"/>
  <c r="D32" i="10"/>
  <c r="E32" i="10"/>
  <c r="F32" i="10"/>
  <c r="D33" i="10"/>
  <c r="E33" i="10"/>
  <c r="F33" i="10"/>
  <c r="D34" i="10"/>
  <c r="E34" i="10"/>
  <c r="F34" i="10"/>
  <c r="D35" i="10"/>
  <c r="E35" i="10"/>
  <c r="F35" i="10"/>
  <c r="D36" i="10"/>
  <c r="E36" i="10"/>
  <c r="F36" i="10"/>
  <c r="D37" i="10"/>
  <c r="E37" i="10"/>
  <c r="F37" i="10"/>
  <c r="D38" i="10"/>
  <c r="E38" i="10"/>
  <c r="F38" i="10"/>
  <c r="D39" i="10"/>
  <c r="E39" i="10"/>
  <c r="F39" i="10"/>
  <c r="D40" i="10"/>
  <c r="E40" i="10"/>
  <c r="F40" i="10"/>
  <c r="D41" i="10"/>
  <c r="E41" i="10"/>
  <c r="F41" i="10"/>
  <c r="D42" i="10"/>
  <c r="E42" i="10"/>
  <c r="F42" i="10"/>
  <c r="D43" i="10"/>
  <c r="E43" i="10"/>
  <c r="F43" i="10"/>
  <c r="D44" i="10"/>
  <c r="E44" i="10"/>
  <c r="F44" i="10"/>
  <c r="D45" i="10"/>
  <c r="E45" i="10"/>
  <c r="F45" i="10"/>
  <c r="D46" i="10"/>
  <c r="E46" i="10"/>
  <c r="F46" i="10"/>
  <c r="D47" i="10"/>
  <c r="E47" i="10"/>
  <c r="F47" i="10"/>
  <c r="D48" i="10"/>
  <c r="E48" i="10"/>
  <c r="F48" i="10"/>
  <c r="D49" i="10"/>
  <c r="E49" i="10"/>
  <c r="F49" i="10"/>
  <c r="D50" i="10"/>
  <c r="E50" i="10"/>
  <c r="F50" i="10"/>
  <c r="D51" i="10"/>
  <c r="E51" i="10"/>
  <c r="F51" i="10"/>
  <c r="D52" i="10"/>
  <c r="E52" i="10"/>
  <c r="F52" i="10"/>
  <c r="D53" i="10"/>
  <c r="E53" i="10"/>
  <c r="F53" i="10"/>
  <c r="D54" i="10"/>
  <c r="E54" i="10"/>
  <c r="F54" i="10"/>
  <c r="D55" i="10"/>
  <c r="E55" i="10"/>
  <c r="F55" i="10"/>
  <c r="D56" i="10"/>
  <c r="E56" i="10"/>
  <c r="F56" i="10"/>
  <c r="D57" i="10"/>
  <c r="E57" i="10"/>
  <c r="F57" i="10"/>
  <c r="D58" i="10"/>
  <c r="E58" i="10"/>
  <c r="F58" i="10"/>
  <c r="D59" i="10"/>
  <c r="E59" i="10"/>
  <c r="F59" i="10"/>
  <c r="D60" i="10"/>
  <c r="E60" i="10"/>
  <c r="F60" i="10"/>
  <c r="D61" i="10"/>
  <c r="E61" i="10"/>
  <c r="F61" i="10"/>
  <c r="D62" i="10"/>
  <c r="E62" i="10"/>
  <c r="F62" i="10"/>
  <c r="D63" i="10"/>
  <c r="E63" i="10"/>
  <c r="F63" i="10"/>
  <c r="D64" i="10"/>
  <c r="E64" i="10"/>
  <c r="F64" i="10"/>
  <c r="D65" i="10"/>
  <c r="E65" i="10"/>
  <c r="F65" i="10"/>
  <c r="D66" i="10"/>
  <c r="E66" i="10"/>
  <c r="F66" i="10"/>
  <c r="D67" i="10"/>
  <c r="E67" i="10"/>
  <c r="F67" i="10"/>
  <c r="D68" i="10"/>
  <c r="E68" i="10"/>
  <c r="F68" i="10"/>
  <c r="D69" i="10"/>
  <c r="E69" i="10"/>
  <c r="F69" i="10"/>
  <c r="D70" i="10"/>
  <c r="E70" i="10"/>
  <c r="F70" i="10"/>
  <c r="D71" i="10"/>
  <c r="E71" i="10"/>
  <c r="F71" i="10"/>
  <c r="D72" i="10"/>
  <c r="E72" i="10"/>
  <c r="F72" i="10"/>
  <c r="D73" i="10"/>
  <c r="E73" i="10"/>
  <c r="F73" i="10"/>
  <c r="D74" i="10"/>
  <c r="E74" i="10"/>
  <c r="F74" i="10"/>
  <c r="D75" i="10"/>
  <c r="E75" i="10"/>
  <c r="F75" i="10"/>
  <c r="D76" i="10"/>
  <c r="E76" i="10"/>
  <c r="F76" i="10"/>
  <c r="D77" i="10"/>
  <c r="E77" i="10"/>
  <c r="F77" i="10"/>
  <c r="D78" i="10"/>
  <c r="E78" i="10"/>
  <c r="F78" i="10"/>
  <c r="D79" i="10"/>
  <c r="E79" i="10"/>
  <c r="F79" i="10"/>
  <c r="D80" i="10"/>
  <c r="E80" i="10"/>
  <c r="F80" i="10"/>
  <c r="D81" i="10"/>
  <c r="E81" i="10"/>
  <c r="F81" i="10"/>
  <c r="D82" i="10"/>
  <c r="E82" i="10"/>
  <c r="F82" i="10"/>
  <c r="D83" i="10"/>
  <c r="E83" i="10"/>
  <c r="F83" i="10"/>
  <c r="D84" i="10"/>
  <c r="E84" i="10"/>
  <c r="F84" i="10"/>
  <c r="D85" i="10"/>
  <c r="E85" i="10"/>
  <c r="F85" i="10"/>
  <c r="D86" i="10"/>
  <c r="E86" i="10"/>
  <c r="F86" i="10"/>
  <c r="D87" i="10"/>
  <c r="E87" i="10"/>
  <c r="F87" i="10"/>
  <c r="D88" i="10"/>
  <c r="E88" i="10"/>
  <c r="F88" i="10"/>
  <c r="D89" i="10"/>
  <c r="E89" i="10"/>
  <c r="F89" i="10"/>
  <c r="D90" i="10"/>
  <c r="E90" i="10"/>
  <c r="F90" i="10"/>
  <c r="D91" i="10"/>
  <c r="E91" i="10"/>
  <c r="F91" i="10"/>
  <c r="D92" i="10"/>
  <c r="E92" i="10"/>
  <c r="F92" i="10"/>
  <c r="D93" i="10"/>
  <c r="E93" i="10"/>
  <c r="F93" i="10"/>
  <c r="D94" i="10"/>
  <c r="E94" i="10"/>
  <c r="F94" i="10"/>
  <c r="D95" i="10"/>
  <c r="E95" i="10"/>
  <c r="F95" i="10"/>
  <c r="D96" i="10"/>
  <c r="E96" i="10"/>
  <c r="F96" i="10"/>
  <c r="D97" i="10"/>
  <c r="E97" i="10"/>
  <c r="F97" i="10"/>
  <c r="D98" i="10"/>
  <c r="E98" i="10"/>
  <c r="F98" i="10"/>
  <c r="D99" i="10"/>
  <c r="E99" i="10"/>
  <c r="F99" i="10"/>
  <c r="D100" i="10"/>
  <c r="E100" i="10"/>
  <c r="F100" i="10"/>
  <c r="D101" i="10"/>
  <c r="E101" i="10"/>
  <c r="F101" i="10"/>
  <c r="G3" i="10"/>
  <c r="D3" i="10"/>
  <c r="E3" i="10"/>
  <c r="F3" i="10"/>
  <c r="G4" i="10"/>
  <c r="D4" i="10"/>
  <c r="E4" i="10"/>
  <c r="F4" i="10"/>
  <c r="G5" i="10"/>
  <c r="D5" i="10"/>
  <c r="E5" i="10"/>
  <c r="F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E2" i="10"/>
  <c r="F2" i="10"/>
  <c r="G2" i="10" l="1"/>
  <c r="BS3" i="9"/>
  <c r="BS4" i="9"/>
  <c r="BS5" i="9"/>
  <c r="BS6" i="9"/>
  <c r="BS7" i="9"/>
  <c r="BS8" i="9"/>
  <c r="BS9" i="9"/>
  <c r="BS10" i="9"/>
  <c r="BS11" i="9"/>
  <c r="BS12"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54" i="9"/>
  <c r="BS55" i="9"/>
  <c r="BS56" i="9"/>
  <c r="BS57" i="9"/>
  <c r="BS58" i="9"/>
  <c r="BS59" i="9"/>
  <c r="BS60" i="9"/>
  <c r="BS61" i="9"/>
  <c r="BS62" i="9"/>
  <c r="BS63" i="9"/>
  <c r="BS64" i="9"/>
  <c r="BS65" i="9"/>
  <c r="BS66" i="9"/>
  <c r="BS67" i="9"/>
  <c r="BS68" i="9"/>
  <c r="BS69" i="9"/>
  <c r="BS70" i="9"/>
  <c r="BS71" i="9"/>
  <c r="BS72" i="9"/>
  <c r="BS73" i="9"/>
  <c r="BS74" i="9"/>
  <c r="BS75" i="9"/>
  <c r="BS76" i="9"/>
  <c r="BS77" i="9"/>
  <c r="BS78" i="9"/>
  <c r="BS79" i="9"/>
  <c r="BS80" i="9"/>
  <c r="BS81" i="9"/>
  <c r="BS82" i="9"/>
  <c r="BS83" i="9"/>
  <c r="BS84" i="9"/>
  <c r="BS85" i="9"/>
  <c r="BS86" i="9"/>
  <c r="BS87" i="9"/>
  <c r="BS88" i="9"/>
  <c r="BS89" i="9"/>
  <c r="BS90" i="9"/>
  <c r="BS91" i="9"/>
  <c r="BS92" i="9"/>
  <c r="BS93" i="9"/>
  <c r="BS94" i="9"/>
  <c r="BS95" i="9"/>
  <c r="BS96" i="9"/>
  <c r="BS97" i="9"/>
  <c r="BS98" i="9"/>
  <c r="BS99" i="9"/>
  <c r="BS100" i="9"/>
  <c r="BS101" i="9"/>
  <c r="BS102" i="9"/>
  <c r="BS103" i="9"/>
  <c r="BS104" i="9"/>
  <c r="BS105" i="9"/>
  <c r="BS106" i="9"/>
  <c r="BS107" i="9"/>
  <c r="BS108" i="9"/>
  <c r="BS109" i="9"/>
  <c r="BS110" i="9"/>
  <c r="BS111" i="9"/>
  <c r="BS112" i="9"/>
  <c r="BS113" i="9"/>
  <c r="BS114" i="9"/>
  <c r="BS115" i="9"/>
  <c r="BS116" i="9"/>
  <c r="BS117" i="9"/>
  <c r="BS118" i="9"/>
  <c r="BS119" i="9"/>
  <c r="BS120" i="9"/>
  <c r="BS121" i="9"/>
  <c r="BS122" i="9"/>
  <c r="BS123" i="9"/>
  <c r="BS124" i="9"/>
  <c r="BS125" i="9"/>
  <c r="BS126" i="9"/>
  <c r="BS127" i="9"/>
  <c r="BS128" i="9"/>
  <c r="BS129" i="9"/>
  <c r="BS130" i="9"/>
  <c r="BS131" i="9"/>
  <c r="BS132" i="9"/>
  <c r="BS133" i="9"/>
  <c r="BS134" i="9"/>
  <c r="BS135" i="9"/>
  <c r="BS136" i="9"/>
  <c r="BS137" i="9"/>
  <c r="BS138" i="9"/>
  <c r="BS139" i="9"/>
  <c r="BS140" i="9"/>
  <c r="BS141" i="9"/>
  <c r="BS142" i="9"/>
  <c r="BS143" i="9"/>
  <c r="BS144" i="9"/>
  <c r="BS145" i="9"/>
  <c r="BS146" i="9"/>
  <c r="BS147" i="9"/>
  <c r="BS148" i="9"/>
  <c r="BS149" i="9"/>
  <c r="BS150" i="9"/>
  <c r="BS151" i="9"/>
  <c r="BS152" i="9"/>
  <c r="BS153" i="9"/>
  <c r="BS154" i="9"/>
  <c r="BS155" i="9"/>
  <c r="BS156" i="9"/>
  <c r="BS157" i="9"/>
  <c r="BS158" i="9"/>
  <c r="BS159" i="9"/>
  <c r="BS160" i="9"/>
  <c r="BS161" i="9"/>
  <c r="BS162" i="9"/>
  <c r="BS163" i="9"/>
  <c r="BS164" i="9"/>
  <c r="BS165" i="9"/>
  <c r="BS166" i="9"/>
  <c r="BS167" i="9"/>
  <c r="BS168" i="9"/>
  <c r="BS169" i="9"/>
  <c r="BS170" i="9"/>
  <c r="BS171" i="9"/>
  <c r="BS172" i="9"/>
  <c r="BS173" i="9"/>
  <c r="BS174" i="9"/>
  <c r="BS175" i="9"/>
  <c r="BS176" i="9"/>
  <c r="BS177" i="9"/>
  <c r="BS178" i="9"/>
  <c r="BS179" i="9"/>
  <c r="BS180" i="9"/>
  <c r="BS181" i="9"/>
  <c r="BS182" i="9"/>
  <c r="BS183" i="9"/>
  <c r="BS184" i="9"/>
  <c r="BS185" i="9"/>
  <c r="BS186" i="9"/>
  <c r="BS187" i="9"/>
  <c r="BS188" i="9"/>
  <c r="BS189" i="9"/>
  <c r="BS190" i="9"/>
  <c r="BS191" i="9"/>
  <c r="BS192" i="9"/>
  <c r="BS193" i="9"/>
  <c r="BS194" i="9"/>
  <c r="BS195" i="9"/>
  <c r="BS196" i="9"/>
  <c r="BS197" i="9"/>
  <c r="BS198" i="9"/>
  <c r="BS199" i="9"/>
  <c r="BS200" i="9"/>
  <c r="BS201" i="9"/>
  <c r="BS202" i="9"/>
  <c r="BS203" i="9"/>
  <c r="BS204" i="9"/>
  <c r="BS205" i="9"/>
  <c r="BS206" i="9"/>
  <c r="BS207" i="9"/>
  <c r="BS208" i="9"/>
  <c r="BS209" i="9"/>
  <c r="BS210" i="9"/>
  <c r="BS211" i="9"/>
  <c r="BS212" i="9"/>
  <c r="BS213" i="9"/>
  <c r="BS214" i="9"/>
  <c r="BS215" i="9"/>
  <c r="BS216" i="9"/>
  <c r="BS217" i="9"/>
  <c r="BS218" i="9"/>
  <c r="BS219" i="9"/>
  <c r="BS220" i="9"/>
  <c r="BS221" i="9"/>
  <c r="BS222" i="9"/>
  <c r="BS223" i="9"/>
  <c r="BS224" i="9"/>
  <c r="BS225" i="9"/>
  <c r="BS226" i="9"/>
  <c r="BS227" i="9"/>
  <c r="BS228" i="9"/>
  <c r="BS229" i="9"/>
  <c r="BS230" i="9"/>
  <c r="BS231" i="9"/>
  <c r="BS232" i="9"/>
  <c r="BS233" i="9"/>
  <c r="BS234" i="9"/>
  <c r="BS235" i="9"/>
  <c r="BS236" i="9"/>
  <c r="BS237" i="9"/>
  <c r="BS238" i="9"/>
  <c r="BS239" i="9"/>
  <c r="BS240" i="9"/>
  <c r="BS241" i="9"/>
  <c r="BS242" i="9"/>
  <c r="BS243" i="9"/>
  <c r="BS244" i="9"/>
  <c r="BS245" i="9"/>
  <c r="BS246" i="9"/>
  <c r="BS247" i="9"/>
  <c r="BS248" i="9"/>
  <c r="BS249" i="9"/>
  <c r="BS250" i="9"/>
  <c r="BS251" i="9"/>
  <c r="BS252" i="9"/>
  <c r="BS253" i="9"/>
  <c r="BS254" i="9"/>
  <c r="BS255" i="9"/>
  <c r="BS256" i="9"/>
  <c r="BS257" i="9"/>
  <c r="BS258" i="9"/>
  <c r="BS259" i="9"/>
  <c r="BS260" i="9"/>
  <c r="BS261" i="9"/>
  <c r="BS262" i="9"/>
  <c r="BS263" i="9"/>
  <c r="BS264" i="9"/>
  <c r="BS265" i="9"/>
  <c r="BS266" i="9"/>
  <c r="BS267" i="9"/>
  <c r="BS268" i="9"/>
  <c r="BS269" i="9"/>
  <c r="BS270" i="9"/>
  <c r="BS271" i="9"/>
  <c r="BS272" i="9"/>
  <c r="BS273" i="9"/>
  <c r="BS274" i="9"/>
  <c r="BS275" i="9"/>
  <c r="BS276" i="9"/>
  <c r="BS277" i="9"/>
  <c r="BS278" i="9"/>
  <c r="BS279" i="9"/>
  <c r="BS280" i="9"/>
  <c r="BS281" i="9"/>
  <c r="BS282" i="9"/>
  <c r="BS283" i="9"/>
  <c r="BS284" i="9"/>
  <c r="BS285" i="9"/>
  <c r="BS286" i="9"/>
  <c r="BS287" i="9"/>
  <c r="BS288" i="9"/>
  <c r="BS289" i="9"/>
  <c r="BS290" i="9"/>
  <c r="BS291" i="9"/>
  <c r="BS292" i="9"/>
  <c r="BS293" i="9"/>
  <c r="BS294" i="9"/>
  <c r="BS295" i="9"/>
  <c r="BS296" i="9"/>
  <c r="BS297" i="9"/>
  <c r="BS298" i="9"/>
  <c r="BS299" i="9"/>
  <c r="BS300" i="9"/>
  <c r="BS301" i="9"/>
  <c r="BS302" i="9"/>
  <c r="BS303" i="9"/>
  <c r="BS304" i="9"/>
  <c r="BS305" i="9"/>
  <c r="BS306" i="9"/>
  <c r="BS307" i="9"/>
  <c r="BS308" i="9"/>
  <c r="BS309" i="9"/>
  <c r="BS310" i="9"/>
  <c r="BS311" i="9"/>
  <c r="BS312" i="9"/>
  <c r="BS313" i="9"/>
  <c r="BS314" i="9"/>
  <c r="BS315" i="9"/>
  <c r="BS316" i="9"/>
  <c r="BS317" i="9"/>
  <c r="BS318" i="9"/>
  <c r="BS319" i="9"/>
  <c r="BS320" i="9"/>
  <c r="BS321" i="9"/>
  <c r="BS322" i="9"/>
  <c r="BS323" i="9"/>
  <c r="BS324" i="9"/>
  <c r="BS325" i="9"/>
  <c r="BS326" i="9"/>
  <c r="BS327" i="9"/>
  <c r="BS328" i="9"/>
  <c r="BS329" i="9"/>
  <c r="BS330" i="9"/>
  <c r="BS331" i="9"/>
  <c r="BS332" i="9"/>
  <c r="BS333" i="9"/>
  <c r="BS334" i="9"/>
  <c r="BS335" i="9"/>
  <c r="BS336" i="9"/>
  <c r="BS337" i="9"/>
  <c r="BS338" i="9"/>
  <c r="BS339" i="9"/>
  <c r="BS340" i="9"/>
  <c r="BS341" i="9"/>
  <c r="BS342" i="9"/>
  <c r="BS343" i="9"/>
  <c r="BS344" i="9"/>
  <c r="BS345" i="9"/>
  <c r="BS346" i="9"/>
  <c r="BS347" i="9"/>
  <c r="BS348" i="9"/>
  <c r="BS349" i="9"/>
  <c r="BS350" i="9"/>
  <c r="BS351" i="9"/>
  <c r="BS352" i="9"/>
  <c r="BS353" i="9"/>
  <c r="BS354" i="9"/>
  <c r="BS355" i="9"/>
  <c r="BS356" i="9"/>
  <c r="BS357" i="9"/>
  <c r="BS358" i="9"/>
  <c r="BS359" i="9"/>
  <c r="BS360" i="9"/>
  <c r="BS361" i="9"/>
  <c r="BS362" i="9"/>
  <c r="BS363" i="9"/>
  <c r="BS364" i="9"/>
  <c r="BS365" i="9"/>
  <c r="BS366" i="9"/>
  <c r="BS367" i="9"/>
  <c r="BS368" i="9"/>
  <c r="BS369" i="9"/>
  <c r="BS370" i="9"/>
  <c r="BS371" i="9"/>
  <c r="BS372" i="9"/>
  <c r="BS373" i="9"/>
  <c r="BS374" i="9"/>
  <c r="BS375" i="9"/>
  <c r="BS376" i="9"/>
  <c r="BS377" i="9"/>
  <c r="BS378" i="9"/>
  <c r="BS379" i="9"/>
  <c r="BS380" i="9"/>
  <c r="BS381" i="9"/>
  <c r="BS382" i="9"/>
  <c r="BS383" i="9"/>
  <c r="BS384" i="9"/>
  <c r="BS385" i="9"/>
  <c r="BS386" i="9"/>
  <c r="BS387" i="9"/>
  <c r="BS388" i="9"/>
  <c r="BS389" i="9"/>
  <c r="BS390" i="9"/>
  <c r="BS391" i="9"/>
  <c r="BS392" i="9"/>
  <c r="BS393" i="9"/>
  <c r="BS394" i="9"/>
  <c r="BS395" i="9"/>
  <c r="BS396" i="9"/>
  <c r="BS397" i="9"/>
  <c r="BS398" i="9"/>
  <c r="BS399" i="9"/>
  <c r="BS400" i="9"/>
  <c r="BS401" i="9"/>
  <c r="BS402" i="9"/>
  <c r="BS403" i="9"/>
  <c r="BS404" i="9"/>
  <c r="BS405" i="9"/>
  <c r="BS406" i="9"/>
  <c r="BS407" i="9"/>
  <c r="BS408" i="9"/>
  <c r="BS409" i="9"/>
  <c r="BS410" i="9"/>
  <c r="BS411" i="9"/>
  <c r="BS412" i="9"/>
  <c r="BS413" i="9"/>
  <c r="BS414" i="9"/>
  <c r="BS415" i="9"/>
  <c r="BS416" i="9"/>
  <c r="BS417" i="9"/>
  <c r="BS418" i="9"/>
  <c r="BS419" i="9"/>
  <c r="BS420" i="9"/>
  <c r="BS421" i="9"/>
  <c r="BS422" i="9"/>
  <c r="BS423" i="9"/>
  <c r="BS424" i="9"/>
  <c r="BS425" i="9"/>
  <c r="BS426" i="9"/>
  <c r="BS427" i="9"/>
  <c r="BS428" i="9"/>
  <c r="BS429" i="9"/>
  <c r="BS430" i="9"/>
  <c r="BS431" i="9"/>
  <c r="BS432" i="9"/>
  <c r="BS433" i="9"/>
  <c r="BS434" i="9"/>
  <c r="BS435" i="9"/>
  <c r="BS436" i="9"/>
  <c r="BS437" i="9"/>
  <c r="BS438" i="9"/>
  <c r="BS439" i="9"/>
  <c r="BS440" i="9"/>
  <c r="BS441" i="9"/>
  <c r="BS442" i="9"/>
  <c r="BS443" i="9"/>
  <c r="BS444" i="9"/>
  <c r="BS445" i="9"/>
  <c r="BS446" i="9"/>
  <c r="BS447" i="9"/>
  <c r="BS448" i="9"/>
  <c r="BS449" i="9"/>
  <c r="BS450" i="9"/>
  <c r="BS451" i="9"/>
  <c r="BS452" i="9"/>
  <c r="BS453" i="9"/>
  <c r="BS454" i="9"/>
  <c r="BS455" i="9"/>
  <c r="BS456" i="9"/>
  <c r="BS457" i="9"/>
  <c r="BS458" i="9"/>
  <c r="BS459" i="9"/>
  <c r="BS460" i="9"/>
  <c r="BS461" i="9"/>
  <c r="BS462" i="9"/>
  <c r="BS463" i="9"/>
  <c r="BS464" i="9"/>
  <c r="BS465" i="9"/>
  <c r="BS466" i="9"/>
  <c r="BS467" i="9"/>
  <c r="BS468" i="9"/>
  <c r="BS469" i="9"/>
  <c r="BS470" i="9"/>
  <c r="BS471" i="9"/>
  <c r="BS472" i="9"/>
  <c r="BS473" i="9"/>
  <c r="BS474" i="9"/>
  <c r="BS475" i="9"/>
  <c r="BS476" i="9"/>
  <c r="BS477" i="9"/>
  <c r="BS478" i="9"/>
  <c r="BS479" i="9"/>
  <c r="BS480" i="9"/>
  <c r="BS481" i="9"/>
  <c r="BS482" i="9"/>
  <c r="BS483" i="9"/>
  <c r="BS484" i="9"/>
  <c r="BS485" i="9"/>
  <c r="BS486" i="9"/>
  <c r="BS487" i="9"/>
  <c r="BS488" i="9"/>
  <c r="BS489" i="9"/>
  <c r="BS490" i="9"/>
  <c r="BS491" i="9"/>
  <c r="BS492" i="9"/>
  <c r="BS493" i="9"/>
  <c r="BS494" i="9"/>
  <c r="BS495" i="9"/>
  <c r="BS496" i="9"/>
  <c r="BS497" i="9"/>
  <c r="BS498" i="9"/>
  <c r="BS499" i="9"/>
  <c r="BS500" i="9"/>
  <c r="BS501" i="9"/>
  <c r="BS502" i="9"/>
  <c r="BS503" i="9"/>
  <c r="BS504" i="9"/>
  <c r="BS505" i="9"/>
  <c r="BS506" i="9"/>
  <c r="BS507" i="9"/>
  <c r="BS508" i="9"/>
  <c r="BS509" i="9"/>
  <c r="BS510" i="9"/>
  <c r="BS511" i="9"/>
  <c r="BS512" i="9"/>
  <c r="BS513" i="9"/>
  <c r="BS514" i="9"/>
  <c r="BS515" i="9"/>
  <c r="BS516" i="9"/>
  <c r="BS517" i="9"/>
  <c r="BS518" i="9"/>
  <c r="BS519" i="9"/>
  <c r="BS520" i="9"/>
  <c r="BS521" i="9"/>
  <c r="BS522" i="9"/>
  <c r="BS523" i="9"/>
  <c r="BS524" i="9"/>
  <c r="BS525" i="9"/>
  <c r="BS526" i="9"/>
  <c r="BS527" i="9"/>
  <c r="BS528" i="9"/>
  <c r="BS529" i="9"/>
  <c r="BS530" i="9"/>
  <c r="BS531" i="9"/>
  <c r="BS532" i="9"/>
  <c r="BS533" i="9"/>
  <c r="BS534" i="9"/>
  <c r="BS535" i="9"/>
  <c r="BS536" i="9"/>
  <c r="BS537" i="9"/>
  <c r="BS538" i="9"/>
  <c r="BS539" i="9"/>
  <c r="BS540" i="9"/>
  <c r="BS541" i="9"/>
  <c r="BS542" i="9"/>
  <c r="BS543" i="9"/>
  <c r="BS544" i="9"/>
  <c r="BS545" i="9"/>
  <c r="BS546" i="9"/>
  <c r="BS547" i="9"/>
  <c r="BS548" i="9"/>
  <c r="BS549" i="9"/>
  <c r="BS550" i="9"/>
  <c r="BS551" i="9"/>
  <c r="BS552" i="9"/>
  <c r="BS553" i="9"/>
  <c r="BS554" i="9"/>
  <c r="BS555" i="9"/>
  <c r="BS556" i="9"/>
  <c r="BS557" i="9"/>
  <c r="BS558" i="9"/>
  <c r="BS559" i="9"/>
  <c r="BS560" i="9"/>
  <c r="BS561" i="9"/>
  <c r="BS562" i="9"/>
  <c r="BS563" i="9"/>
  <c r="BS564" i="9"/>
  <c r="BS565" i="9"/>
  <c r="BS566" i="9"/>
  <c r="BS567" i="9"/>
  <c r="BS568" i="9"/>
  <c r="BS569" i="9"/>
  <c r="BS570" i="9"/>
  <c r="BS571" i="9"/>
  <c r="BS572" i="9"/>
  <c r="BS573" i="9"/>
  <c r="BS574" i="9"/>
  <c r="BS575" i="9"/>
  <c r="BS576" i="9"/>
  <c r="BS577" i="9"/>
  <c r="BS578" i="9"/>
  <c r="BS579" i="9"/>
  <c r="BS580" i="9"/>
  <c r="BS581" i="9"/>
  <c r="BS582" i="9"/>
  <c r="BS583" i="9"/>
  <c r="BS584" i="9"/>
  <c r="BS585" i="9"/>
  <c r="BS586" i="9"/>
  <c r="BS587" i="9"/>
  <c r="BS588" i="9"/>
  <c r="BS589" i="9"/>
  <c r="BS590" i="9"/>
  <c r="BS591" i="9"/>
  <c r="BS592" i="9"/>
  <c r="BS593" i="9"/>
  <c r="BS594" i="9"/>
  <c r="BS595" i="9"/>
  <c r="BS596" i="9"/>
  <c r="BS597" i="9"/>
  <c r="BS598" i="9"/>
  <c r="BS599" i="9"/>
  <c r="BS600" i="9"/>
  <c r="BS601" i="9"/>
  <c r="BS602" i="9"/>
  <c r="BS603" i="9"/>
  <c r="BS604" i="9"/>
  <c r="BS605" i="9"/>
  <c r="BS606" i="9"/>
  <c r="BS607" i="9"/>
  <c r="BS608" i="9"/>
  <c r="BS609" i="9"/>
  <c r="BS610" i="9"/>
  <c r="BS611" i="9"/>
  <c r="BS612" i="9"/>
  <c r="BS613" i="9"/>
  <c r="BS614" i="9"/>
  <c r="BS615" i="9"/>
  <c r="BS616" i="9"/>
  <c r="BS617" i="9"/>
  <c r="BS618" i="9"/>
  <c r="BS619" i="9"/>
  <c r="BS620" i="9"/>
  <c r="BS621" i="9"/>
  <c r="BS622" i="9"/>
  <c r="BS623" i="9"/>
  <c r="BS624" i="9"/>
  <c r="BS625" i="9"/>
  <c r="BS626" i="9"/>
  <c r="BS627" i="9"/>
  <c r="BS628" i="9"/>
  <c r="BS629" i="9"/>
  <c r="BS630" i="9"/>
  <c r="BS631" i="9"/>
  <c r="BS632" i="9"/>
  <c r="BS633" i="9"/>
  <c r="BS634" i="9"/>
  <c r="BS635" i="9"/>
  <c r="BS636" i="9"/>
  <c r="BS637" i="9"/>
  <c r="BS638" i="9"/>
  <c r="BS639" i="9"/>
  <c r="BS640" i="9"/>
  <c r="BS641" i="9"/>
  <c r="BS642" i="9"/>
  <c r="BS643" i="9"/>
  <c r="BS644" i="9"/>
  <c r="BS645" i="9"/>
  <c r="BS646" i="9"/>
  <c r="BS647" i="9"/>
  <c r="BS648" i="9"/>
  <c r="BS649" i="9"/>
  <c r="BS650" i="9"/>
  <c r="BS651" i="9"/>
  <c r="BS652" i="9"/>
  <c r="BS653" i="9"/>
  <c r="BS654" i="9"/>
  <c r="BS655" i="9"/>
  <c r="BS656" i="9"/>
  <c r="BS657" i="9"/>
  <c r="BS658" i="9"/>
  <c r="BS659" i="9"/>
  <c r="BS660" i="9"/>
  <c r="BS661" i="9"/>
  <c r="BS662" i="9"/>
  <c r="BS663" i="9"/>
  <c r="BS664" i="9"/>
  <c r="BS665" i="9"/>
  <c r="BS666" i="9"/>
  <c r="BS667" i="9"/>
  <c r="BS668" i="9"/>
  <c r="BS669" i="9"/>
  <c r="BS670" i="9"/>
  <c r="BS671" i="9"/>
  <c r="BS672" i="9"/>
  <c r="BS673" i="9"/>
  <c r="BS674" i="9"/>
  <c r="BS675" i="9"/>
  <c r="BS676" i="9"/>
  <c r="BS677" i="9"/>
  <c r="BS678" i="9"/>
  <c r="BS679" i="9"/>
  <c r="BS680" i="9"/>
  <c r="BS681" i="9"/>
  <c r="BS682" i="9"/>
  <c r="BS683" i="9"/>
  <c r="BS684" i="9"/>
  <c r="BS685" i="9"/>
  <c r="BS686" i="9"/>
  <c r="BS687" i="9"/>
  <c r="BS688" i="9"/>
  <c r="BS689" i="9"/>
  <c r="BS690" i="9"/>
  <c r="BS691" i="9"/>
  <c r="BS692" i="9"/>
  <c r="BS693" i="9"/>
  <c r="BS694" i="9"/>
  <c r="BS695" i="9"/>
  <c r="BS696" i="9"/>
  <c r="BS697" i="9"/>
  <c r="BS698" i="9"/>
  <c r="BS699" i="9"/>
  <c r="BS700" i="9"/>
  <c r="BS701" i="9"/>
  <c r="BS702" i="9"/>
  <c r="BS703" i="9"/>
  <c r="BS704" i="9"/>
  <c r="BS705" i="9"/>
  <c r="BS706" i="9"/>
  <c r="BS707" i="9"/>
  <c r="BS708" i="9"/>
  <c r="BS709" i="9"/>
  <c r="BS710" i="9"/>
  <c r="BS711" i="9"/>
  <c r="BS712" i="9"/>
  <c r="BS713" i="9"/>
  <c r="BS714" i="9"/>
  <c r="BS715" i="9"/>
  <c r="BS716" i="9"/>
  <c r="BS717" i="9"/>
  <c r="BS718" i="9"/>
  <c r="BS719" i="9"/>
  <c r="BS720" i="9"/>
  <c r="BS721" i="9"/>
  <c r="BS722" i="9"/>
  <c r="BS723" i="9"/>
  <c r="BS724" i="9"/>
  <c r="BS725" i="9"/>
  <c r="BS726" i="9"/>
  <c r="BS727" i="9"/>
  <c r="BS728" i="9"/>
  <c r="BS729" i="9"/>
  <c r="BS730" i="9"/>
  <c r="BS731" i="9"/>
  <c r="BS732" i="9"/>
  <c r="BS733" i="9"/>
  <c r="BS734" i="9"/>
  <c r="BS735" i="9"/>
  <c r="BS736" i="9"/>
  <c r="BS737" i="9"/>
  <c r="BS738" i="9"/>
  <c r="BS739" i="9"/>
  <c r="BS740" i="9"/>
  <c r="BS741" i="9"/>
  <c r="BS742" i="9"/>
  <c r="BS743" i="9"/>
  <c r="BS744" i="9"/>
  <c r="BS745" i="9"/>
  <c r="BS746" i="9"/>
  <c r="BS747" i="9"/>
  <c r="BS748" i="9"/>
  <c r="BS749" i="9"/>
  <c r="BS750" i="9"/>
  <c r="BS751" i="9"/>
  <c r="BS752" i="9"/>
  <c r="BS753" i="9"/>
  <c r="BS754" i="9"/>
  <c r="BS755" i="9"/>
  <c r="BS756" i="9"/>
  <c r="BS757" i="9"/>
  <c r="BS758" i="9"/>
  <c r="BS759" i="9"/>
  <c r="BS760" i="9"/>
  <c r="BS761" i="9"/>
  <c r="BS762" i="9"/>
  <c r="BS763" i="9"/>
  <c r="BS764" i="9"/>
  <c r="BS765" i="9"/>
  <c r="BS766" i="9"/>
  <c r="BS767" i="9"/>
  <c r="BS768" i="9"/>
  <c r="BS769" i="9"/>
  <c r="BS770" i="9"/>
  <c r="BS771" i="9"/>
  <c r="BS772" i="9"/>
  <c r="BS773" i="9"/>
  <c r="BS774" i="9"/>
  <c r="BS775" i="9"/>
  <c r="BS776" i="9"/>
  <c r="BS777" i="9"/>
  <c r="BS778" i="9"/>
  <c r="BS779" i="9"/>
  <c r="BS780" i="9"/>
  <c r="BS781" i="9"/>
  <c r="BS782" i="9"/>
  <c r="BS783" i="9"/>
  <c r="BS784" i="9"/>
  <c r="BS785" i="9"/>
  <c r="BS786" i="9"/>
  <c r="BS787" i="9"/>
  <c r="BS788" i="9"/>
  <c r="BS789" i="9"/>
  <c r="BS790" i="9"/>
  <c r="BS791" i="9"/>
  <c r="BS792" i="9"/>
  <c r="BS793" i="9"/>
  <c r="BS794" i="9"/>
  <c r="BS795" i="9"/>
  <c r="BS796" i="9"/>
  <c r="BS797" i="9"/>
  <c r="BS798" i="9"/>
  <c r="BS799" i="9"/>
  <c r="BS800" i="9"/>
  <c r="BS801" i="9"/>
  <c r="BS802" i="9"/>
  <c r="BS803" i="9"/>
  <c r="BS804" i="9"/>
  <c r="BS805" i="9"/>
  <c r="BS806" i="9"/>
  <c r="BS807" i="9"/>
  <c r="BS808" i="9"/>
  <c r="BS809" i="9"/>
  <c r="BS810" i="9"/>
  <c r="BS811" i="9"/>
  <c r="BS812" i="9"/>
  <c r="BS813" i="9"/>
  <c r="BS814" i="9"/>
  <c r="BS815" i="9"/>
  <c r="BS816" i="9"/>
  <c r="BS817" i="9"/>
  <c r="BS818" i="9"/>
  <c r="BS819" i="9"/>
  <c r="BS820" i="9"/>
  <c r="BS821" i="9"/>
  <c r="BS822" i="9"/>
  <c r="BS823" i="9"/>
  <c r="BS824" i="9"/>
  <c r="BS825" i="9"/>
  <c r="BS826" i="9"/>
  <c r="BS827" i="9"/>
  <c r="BS828" i="9"/>
  <c r="BS829" i="9"/>
  <c r="BS830" i="9"/>
  <c r="BS831" i="9"/>
  <c r="BS832" i="9"/>
  <c r="BS833" i="9"/>
  <c r="BS834" i="9"/>
  <c r="BS835" i="9"/>
  <c r="BS836" i="9"/>
  <c r="BS837" i="9"/>
  <c r="BS838" i="9"/>
  <c r="BS839" i="9"/>
  <c r="BS840" i="9"/>
  <c r="BS841" i="9"/>
  <c r="BS842" i="9"/>
  <c r="BS843" i="9"/>
  <c r="BS844" i="9"/>
  <c r="BS845" i="9"/>
  <c r="BS846" i="9"/>
  <c r="BS847" i="9"/>
  <c r="BS848" i="9"/>
  <c r="BS849" i="9"/>
  <c r="BS850" i="9"/>
  <c r="BS851" i="9"/>
  <c r="BS852" i="9"/>
  <c r="BS853" i="9"/>
  <c r="BS854" i="9"/>
  <c r="BS855" i="9"/>
  <c r="BS856" i="9"/>
  <c r="BS857" i="9"/>
  <c r="BS858" i="9"/>
  <c r="BS859" i="9"/>
  <c r="BS860" i="9"/>
  <c r="BS861" i="9"/>
  <c r="BS862" i="9"/>
  <c r="BS863" i="9"/>
  <c r="BS864" i="9"/>
  <c r="BS865" i="9"/>
  <c r="BS866" i="9"/>
  <c r="BS867" i="9"/>
  <c r="BS868" i="9"/>
  <c r="BS869" i="9"/>
  <c r="BS870" i="9"/>
  <c r="BS871" i="9"/>
  <c r="BS872" i="9"/>
  <c r="BS873" i="9"/>
  <c r="BS874" i="9"/>
  <c r="BS875" i="9"/>
  <c r="BS876" i="9"/>
  <c r="BS877" i="9"/>
  <c r="BS878" i="9"/>
  <c r="BS879" i="9"/>
  <c r="BS880" i="9"/>
  <c r="BS881" i="9"/>
  <c r="BS882" i="9"/>
  <c r="BS883" i="9"/>
  <c r="BS884" i="9"/>
  <c r="BS885" i="9"/>
  <c r="BS886" i="9"/>
  <c r="BS887" i="9"/>
  <c r="BS888" i="9"/>
  <c r="BS889" i="9"/>
  <c r="BS890" i="9"/>
  <c r="BS891" i="9"/>
  <c r="BS892" i="9"/>
  <c r="BS893" i="9"/>
  <c r="BS894" i="9"/>
  <c r="BS895" i="9"/>
  <c r="BS896" i="9"/>
  <c r="BS897" i="9"/>
  <c r="BS898" i="9"/>
  <c r="BS899" i="9"/>
  <c r="BS900" i="9"/>
  <c r="BS901" i="9"/>
  <c r="BS902" i="9"/>
  <c r="BS903" i="9"/>
  <c r="BS904" i="9"/>
  <c r="BS905" i="9"/>
  <c r="BS906" i="9"/>
  <c r="BS907" i="9"/>
  <c r="BS908" i="9"/>
  <c r="BS909" i="9"/>
  <c r="BS910" i="9"/>
  <c r="BS911" i="9"/>
  <c r="BS912" i="9"/>
  <c r="BS913" i="9"/>
  <c r="BS914" i="9"/>
  <c r="BS915" i="9"/>
  <c r="BS916" i="9"/>
  <c r="BS917" i="9"/>
  <c r="BS918" i="9"/>
  <c r="BS919" i="9"/>
  <c r="BS920" i="9"/>
  <c r="BS921" i="9"/>
  <c r="BS922" i="9"/>
  <c r="BS923" i="9"/>
  <c r="BS924" i="9"/>
  <c r="BS925" i="9"/>
  <c r="BS926" i="9"/>
  <c r="BS927" i="9"/>
  <c r="BS928" i="9"/>
  <c r="BS929" i="9"/>
  <c r="BS930" i="9"/>
  <c r="BS931" i="9"/>
  <c r="BS932" i="9"/>
  <c r="BS933" i="9"/>
  <c r="BS934" i="9"/>
  <c r="BS935" i="9"/>
  <c r="BS936" i="9"/>
  <c r="BS937" i="9"/>
  <c r="BS938" i="9"/>
  <c r="BS939" i="9"/>
  <c r="BS940" i="9"/>
  <c r="BS941" i="9"/>
  <c r="BS942" i="9"/>
  <c r="BS943" i="9"/>
  <c r="BS944" i="9"/>
  <c r="BS945" i="9"/>
  <c r="BS946" i="9"/>
  <c r="BS947" i="9"/>
  <c r="BS948" i="9"/>
  <c r="BS949" i="9"/>
  <c r="BS950" i="9"/>
  <c r="BS951" i="9"/>
  <c r="BS952" i="9"/>
  <c r="BS953" i="9"/>
  <c r="BS954" i="9"/>
  <c r="BS955" i="9"/>
  <c r="BS956" i="9"/>
  <c r="BS957" i="9"/>
  <c r="BS958" i="9"/>
  <c r="BS959" i="9"/>
  <c r="BS960" i="9"/>
  <c r="BS961" i="9"/>
  <c r="BS962" i="9"/>
  <c r="BS963" i="9"/>
  <c r="BS964" i="9"/>
  <c r="BS965" i="9"/>
  <c r="BS966" i="9"/>
  <c r="BS967" i="9"/>
  <c r="BS968" i="9"/>
  <c r="BS969" i="9"/>
  <c r="BS970" i="9"/>
  <c r="BS971" i="9"/>
  <c r="BS972" i="9"/>
  <c r="BS973" i="9"/>
  <c r="BS974" i="9"/>
  <c r="BS975" i="9"/>
  <c r="BS976" i="9"/>
  <c r="BS977" i="9"/>
  <c r="BS978" i="9"/>
  <c r="BS979" i="9"/>
  <c r="BS980" i="9"/>
  <c r="BS981" i="9"/>
  <c r="BS982" i="9"/>
  <c r="BS983" i="9"/>
  <c r="BS984" i="9"/>
  <c r="BS985" i="9"/>
  <c r="BS986" i="9"/>
  <c r="BS987" i="9"/>
  <c r="BS988" i="9"/>
  <c r="BS989" i="9"/>
  <c r="BS990" i="9"/>
  <c r="BS991" i="9"/>
  <c r="BS992" i="9"/>
  <c r="BS993" i="9"/>
  <c r="BS994" i="9"/>
  <c r="BS995" i="9"/>
  <c r="BS996" i="9"/>
  <c r="BS997" i="9"/>
  <c r="BS998" i="9"/>
  <c r="BS999" i="9"/>
  <c r="BS1000" i="9"/>
  <c r="BS1001" i="9"/>
  <c r="BS1002" i="9"/>
  <c r="BS1003" i="9"/>
  <c r="BS1004" i="9"/>
  <c r="BS1005" i="9"/>
  <c r="BS1006" i="9"/>
  <c r="BS1007" i="9"/>
  <c r="BS1008" i="9"/>
  <c r="BS1009" i="9"/>
  <c r="BS1010" i="9"/>
  <c r="BS1011" i="9"/>
  <c r="BS1012" i="9"/>
  <c r="BS1013" i="9"/>
  <c r="BS1014" i="9"/>
  <c r="BS1015" i="9"/>
  <c r="BS1016" i="9"/>
  <c r="BS1017" i="9"/>
  <c r="BS1018" i="9"/>
  <c r="BS1019" i="9"/>
  <c r="BS1020" i="9"/>
  <c r="BS1021" i="9"/>
  <c r="BS1022" i="9"/>
  <c r="BS1023" i="9"/>
  <c r="BS1024" i="9"/>
  <c r="BS1025" i="9"/>
  <c r="BS1026" i="9"/>
  <c r="BS1027" i="9"/>
  <c r="BS1028" i="9"/>
  <c r="BS1029" i="9"/>
  <c r="BS1030" i="9"/>
  <c r="BS1031" i="9"/>
  <c r="BS1032" i="9"/>
  <c r="BS1033" i="9"/>
  <c r="BS1034" i="9"/>
  <c r="BS1035" i="9"/>
  <c r="BS1036" i="9"/>
  <c r="BS1037" i="9"/>
  <c r="BS1038" i="9"/>
  <c r="BS1039" i="9"/>
  <c r="BS1040" i="9"/>
  <c r="BS1041" i="9"/>
  <c r="BS1042" i="9"/>
  <c r="BS1043" i="9"/>
  <c r="BS1044" i="9"/>
  <c r="BS1045" i="9"/>
  <c r="BS1046" i="9"/>
  <c r="BS1047" i="9"/>
  <c r="BS1048" i="9"/>
  <c r="BS1049" i="9"/>
  <c r="BS1050" i="9"/>
  <c r="BS1051" i="9"/>
  <c r="BS1052" i="9"/>
  <c r="BS1053" i="9"/>
  <c r="BS1054" i="9"/>
  <c r="BS1055" i="9"/>
  <c r="BS1056" i="9"/>
  <c r="BS1057" i="9"/>
  <c r="BS1058" i="9"/>
  <c r="BS1059" i="9"/>
  <c r="BS1060" i="9"/>
  <c r="BS1061" i="9"/>
  <c r="BS1062" i="9"/>
  <c r="BS1063" i="9"/>
  <c r="BS1064" i="9"/>
  <c r="BS1065" i="9"/>
  <c r="BS1066" i="9"/>
  <c r="BS1067" i="9"/>
  <c r="BS1068" i="9"/>
  <c r="BS1069" i="9"/>
  <c r="BS1070" i="9"/>
  <c r="BS1071" i="9"/>
  <c r="BS1072" i="9"/>
  <c r="BS1073" i="9"/>
  <c r="BS1074" i="9"/>
  <c r="BS1075" i="9"/>
  <c r="BS1076" i="9"/>
  <c r="BS1077" i="9"/>
  <c r="BS1078" i="9"/>
  <c r="BS1079" i="9"/>
  <c r="BS1080" i="9"/>
  <c r="BS1081" i="9"/>
  <c r="BS1082" i="9"/>
  <c r="BS1083" i="9"/>
  <c r="BS1084" i="9"/>
  <c r="BS1085" i="9"/>
  <c r="BS1086" i="9"/>
  <c r="BS1087" i="9"/>
  <c r="BS1088" i="9"/>
  <c r="BS1089" i="9"/>
  <c r="BS1090" i="9"/>
  <c r="BS1091" i="9"/>
  <c r="BS1092" i="9"/>
  <c r="BS1093" i="9"/>
  <c r="BS1094" i="9"/>
  <c r="BS1095" i="9"/>
  <c r="BS1096" i="9"/>
  <c r="BS1097" i="9"/>
  <c r="BS1098" i="9"/>
  <c r="BS1099" i="9"/>
  <c r="BS1100" i="9"/>
  <c r="BS1101" i="9"/>
  <c r="BS1102" i="9"/>
  <c r="BS1103" i="9"/>
  <c r="BS1104" i="9"/>
  <c r="BS1105" i="9"/>
  <c r="BS1106" i="9"/>
  <c r="BS1107" i="9"/>
  <c r="BS1108" i="9"/>
  <c r="BS1109" i="9"/>
  <c r="BS1110" i="9"/>
  <c r="BS1111" i="9"/>
  <c r="BS1112" i="9"/>
  <c r="BS1113" i="9"/>
  <c r="BS1114" i="9"/>
  <c r="BS1115" i="9"/>
  <c r="BS1116" i="9"/>
  <c r="BS1117" i="9"/>
  <c r="BS1118" i="9"/>
  <c r="BS1119" i="9"/>
  <c r="BS1120" i="9"/>
  <c r="BS1121" i="9"/>
  <c r="BS1122" i="9"/>
  <c r="BS1123" i="9"/>
  <c r="BS1124" i="9"/>
  <c r="BS1125" i="9"/>
  <c r="BS1126" i="9"/>
  <c r="BS1127" i="9"/>
  <c r="BS1128" i="9"/>
  <c r="BS1129" i="9"/>
  <c r="BS1130" i="9"/>
  <c r="BS1131" i="9"/>
  <c r="BS1132" i="9"/>
  <c r="BS1133" i="9"/>
  <c r="BS1134" i="9"/>
  <c r="BS1135" i="9"/>
  <c r="BS1136" i="9"/>
  <c r="BS1137" i="9"/>
  <c r="BS1138" i="9"/>
  <c r="BS1139" i="9"/>
  <c r="BS1140" i="9"/>
  <c r="BS1141" i="9"/>
  <c r="BS1142" i="9"/>
  <c r="BS1143" i="9"/>
  <c r="BS1144" i="9"/>
  <c r="BS1145" i="9"/>
  <c r="BS1146" i="9"/>
  <c r="BS1147" i="9"/>
  <c r="BS1148" i="9"/>
  <c r="BS1149" i="9"/>
  <c r="BS1150" i="9"/>
  <c r="BS1151" i="9"/>
  <c r="BS1152" i="9"/>
  <c r="BS1153" i="9"/>
  <c r="BS1154" i="9"/>
  <c r="BS1155" i="9"/>
  <c r="BS1156" i="9"/>
  <c r="BS1157" i="9"/>
  <c r="BS1158" i="9"/>
  <c r="BS1159" i="9"/>
  <c r="BS1160" i="9"/>
  <c r="BS1161" i="9"/>
  <c r="BS1162" i="9"/>
  <c r="BS1163" i="9"/>
  <c r="BS1164" i="9"/>
  <c r="BS1165" i="9"/>
  <c r="BS1166" i="9"/>
  <c r="BS1167" i="9"/>
  <c r="BS1168" i="9"/>
  <c r="BS1169" i="9"/>
  <c r="BS1170" i="9"/>
  <c r="BS1171" i="9"/>
  <c r="BS1172" i="9"/>
  <c r="BS1173" i="9"/>
  <c r="BS1174" i="9"/>
  <c r="BS1175" i="9"/>
  <c r="BS1176" i="9"/>
  <c r="BS1177" i="9"/>
  <c r="BS1178" i="9"/>
  <c r="BS1179" i="9"/>
  <c r="BS1180" i="9"/>
  <c r="BS1181" i="9"/>
  <c r="BS1182" i="9"/>
  <c r="BS1183" i="9"/>
  <c r="BS1184" i="9"/>
  <c r="BS1185" i="9"/>
  <c r="BS1186" i="9"/>
  <c r="BS1187" i="9"/>
  <c r="BS1188" i="9"/>
  <c r="BS1189" i="9"/>
  <c r="BS1190" i="9"/>
  <c r="BS1191" i="9"/>
  <c r="BS1192" i="9"/>
  <c r="BS1193" i="9"/>
  <c r="BS1194" i="9"/>
  <c r="BS1195" i="9"/>
  <c r="BS1196" i="9"/>
  <c r="BS1197" i="9"/>
  <c r="BS1198" i="9"/>
  <c r="BS1199" i="9"/>
  <c r="BS1200" i="9"/>
  <c r="BS1201" i="9"/>
  <c r="BS1202" i="9"/>
  <c r="BS1203" i="9"/>
  <c r="BS1204" i="9"/>
  <c r="BS1205" i="9"/>
  <c r="BS1206" i="9"/>
  <c r="BS1207" i="9"/>
  <c r="BS1208" i="9"/>
  <c r="BS1209" i="9"/>
  <c r="BS1210" i="9"/>
  <c r="BS1211" i="9"/>
  <c r="BS1212" i="9"/>
  <c r="BS1213" i="9"/>
  <c r="BS1214" i="9"/>
  <c r="BS1215" i="9"/>
  <c r="BS1216" i="9"/>
  <c r="BS1217" i="9"/>
  <c r="BS1218" i="9"/>
  <c r="BS1219" i="9"/>
  <c r="BS1220" i="9"/>
  <c r="BS1221" i="9"/>
  <c r="BS1222" i="9"/>
  <c r="BS1223" i="9"/>
  <c r="BS1224" i="9"/>
  <c r="BS1225" i="9"/>
  <c r="BS1226" i="9"/>
  <c r="BS1227" i="9"/>
  <c r="BS1228" i="9"/>
  <c r="BS1229" i="9"/>
  <c r="BS1230" i="9"/>
  <c r="BS1231" i="9"/>
  <c r="BS1232" i="9"/>
  <c r="BS1233" i="9"/>
  <c r="BS1234" i="9"/>
  <c r="BS1235" i="9"/>
  <c r="BS1236" i="9"/>
  <c r="BS1237" i="9"/>
  <c r="BS1238" i="9"/>
  <c r="BS1239" i="9"/>
  <c r="BS1240" i="9"/>
  <c r="BS1241" i="9"/>
  <c r="BS1242" i="9"/>
  <c r="BS1243" i="9"/>
  <c r="BS1244" i="9"/>
  <c r="BS1245" i="9"/>
  <c r="BS1246" i="9"/>
  <c r="BS1247" i="9"/>
  <c r="BS1248" i="9"/>
  <c r="BS1249" i="9"/>
  <c r="BS1250" i="9"/>
  <c r="BS1251" i="9"/>
  <c r="BS1252" i="9"/>
  <c r="BS1253" i="9"/>
  <c r="BS1254" i="9"/>
  <c r="BS1255" i="9"/>
  <c r="BS1256" i="9"/>
  <c r="BS1257" i="9"/>
  <c r="BS1258" i="9"/>
  <c r="BS1259" i="9"/>
  <c r="BS1260" i="9"/>
  <c r="BS1261" i="9"/>
  <c r="BS1262" i="9"/>
  <c r="BS1263" i="9"/>
  <c r="BS1264" i="9"/>
  <c r="BS1265" i="9"/>
  <c r="BS1266" i="9"/>
  <c r="BS1267" i="9"/>
  <c r="BS1268" i="9"/>
  <c r="BS1269" i="9"/>
  <c r="BS1270" i="9"/>
  <c r="BS1271" i="9"/>
  <c r="BS1272" i="9"/>
  <c r="BS1273" i="9"/>
  <c r="BS1274" i="9"/>
  <c r="BS1275" i="9"/>
  <c r="BS1276" i="9"/>
  <c r="BS1277" i="9"/>
  <c r="BS1278" i="9"/>
  <c r="BS1279" i="9"/>
  <c r="BS1280" i="9"/>
  <c r="BS1281" i="9"/>
  <c r="BS1282" i="9"/>
  <c r="BS1283" i="9"/>
  <c r="BS1284" i="9"/>
  <c r="BS1285" i="9"/>
  <c r="BS1286" i="9"/>
  <c r="BS1287" i="9"/>
  <c r="BS1288" i="9"/>
  <c r="BS1289" i="9"/>
  <c r="BS1290" i="9"/>
  <c r="BS1291" i="9"/>
  <c r="BS1292" i="9"/>
  <c r="BS1293" i="9"/>
  <c r="BS1294" i="9"/>
  <c r="BS1295" i="9"/>
  <c r="BS1296" i="9"/>
  <c r="BS1297" i="9"/>
  <c r="BS1298" i="9"/>
  <c r="BS1299" i="9"/>
  <c r="BS1300" i="9"/>
  <c r="BS1301" i="9"/>
  <c r="BS1302" i="9"/>
  <c r="BS1303" i="9"/>
  <c r="BS1304" i="9"/>
  <c r="BS1305" i="9"/>
  <c r="BS1306" i="9"/>
  <c r="BS1307" i="9"/>
  <c r="BS1308" i="9"/>
  <c r="BS1309" i="9"/>
  <c r="BS1310" i="9"/>
  <c r="BS1311" i="9"/>
  <c r="BS1312" i="9"/>
  <c r="BS1313" i="9"/>
  <c r="BS1314" i="9"/>
  <c r="BS1315" i="9"/>
  <c r="BS1316" i="9"/>
  <c r="BS1317" i="9"/>
  <c r="BS1318" i="9"/>
  <c r="BS1319" i="9"/>
  <c r="BS1320" i="9"/>
  <c r="BS1321" i="9"/>
  <c r="BS1322" i="9"/>
  <c r="BS1323" i="9"/>
  <c r="BS1324" i="9"/>
  <c r="BS1325" i="9"/>
  <c r="BS1326" i="9"/>
  <c r="BS1327" i="9"/>
  <c r="BS1328" i="9"/>
  <c r="BS1329" i="9"/>
  <c r="BS1330" i="9"/>
  <c r="BS1331" i="9"/>
  <c r="BS1332" i="9"/>
  <c r="BS1333" i="9"/>
  <c r="BS1334" i="9"/>
  <c r="BS1335" i="9"/>
  <c r="BS1336" i="9"/>
  <c r="BS1337" i="9"/>
  <c r="BS1338" i="9"/>
  <c r="BS1339" i="9"/>
  <c r="BS1340" i="9"/>
  <c r="BS1341" i="9"/>
  <c r="BS1342" i="9"/>
  <c r="BS1343" i="9"/>
  <c r="BS1344" i="9"/>
  <c r="BS1345" i="9"/>
  <c r="BS1346" i="9"/>
  <c r="BS1347" i="9"/>
  <c r="BS1348" i="9"/>
  <c r="BS1349" i="9"/>
  <c r="BS1350" i="9"/>
  <c r="BS1351" i="9"/>
  <c r="BS1352" i="9"/>
  <c r="BS1353" i="9"/>
  <c r="BS1354" i="9"/>
  <c r="BS1355" i="9"/>
  <c r="BS1356" i="9"/>
  <c r="BS1357" i="9"/>
  <c r="BS1358" i="9"/>
  <c r="BS1359" i="9"/>
  <c r="BS1360" i="9"/>
  <c r="BS1361" i="9"/>
  <c r="BS1362" i="9"/>
  <c r="BS1363" i="9"/>
  <c r="BS1364" i="9"/>
  <c r="BS1365" i="9"/>
  <c r="BS1366" i="9"/>
  <c r="BS1367" i="9"/>
  <c r="BS1368" i="9"/>
  <c r="BS1369" i="9"/>
  <c r="BS1370" i="9"/>
  <c r="BS1371" i="9"/>
  <c r="BS1372" i="9"/>
  <c r="BS1373" i="9"/>
  <c r="BS1374" i="9"/>
  <c r="BS1375" i="9"/>
  <c r="BS1376" i="9"/>
  <c r="BS1377" i="9"/>
  <c r="BS1378" i="9"/>
  <c r="BS1379" i="9"/>
  <c r="BS1380" i="9"/>
  <c r="BS1381" i="9"/>
  <c r="BS1382" i="9"/>
  <c r="BS1383" i="9"/>
  <c r="BS1384" i="9"/>
  <c r="BS1385" i="9"/>
  <c r="BS1386" i="9"/>
  <c r="BS1387" i="9"/>
  <c r="BS1388" i="9"/>
  <c r="BS1389" i="9"/>
  <c r="BS1390" i="9"/>
  <c r="BS1391" i="9"/>
  <c r="BS1392" i="9"/>
  <c r="BS1393" i="9"/>
  <c r="BS1394" i="9"/>
  <c r="BS1395" i="9"/>
  <c r="BS1396" i="9"/>
  <c r="BS1397" i="9"/>
  <c r="BS1398" i="9"/>
  <c r="BS1399" i="9"/>
  <c r="BS1400" i="9"/>
  <c r="BS1401" i="9"/>
  <c r="BS1402" i="9"/>
  <c r="BS1403" i="9"/>
  <c r="BS1404" i="9"/>
  <c r="BS1405" i="9"/>
  <c r="BS1406" i="9"/>
  <c r="BS1407" i="9"/>
  <c r="BS1408" i="9"/>
  <c r="BS1409" i="9"/>
  <c r="BS1410" i="9"/>
  <c r="BS1411" i="9"/>
  <c r="BS1412" i="9"/>
  <c r="BS1413" i="9"/>
  <c r="BS1414" i="9"/>
  <c r="BS1415" i="9"/>
  <c r="BS1416" i="9"/>
  <c r="BS1417" i="9"/>
  <c r="BS1418" i="9"/>
  <c r="BS1419" i="9"/>
  <c r="BS1420" i="9"/>
  <c r="BS1421" i="9"/>
  <c r="BS1422" i="9"/>
  <c r="BS1423" i="9"/>
  <c r="BS1424" i="9"/>
  <c r="BS1425" i="9"/>
  <c r="BS1426" i="9"/>
  <c r="BS1427" i="9"/>
  <c r="BS1428" i="9"/>
  <c r="BS1429" i="9"/>
  <c r="BS1430" i="9"/>
  <c r="BS1431" i="9"/>
  <c r="BS1432" i="9"/>
  <c r="BS1433" i="9"/>
  <c r="BS1434" i="9"/>
  <c r="BS1435" i="9"/>
  <c r="BS1436" i="9"/>
  <c r="BS1437" i="9"/>
  <c r="BS1438" i="9"/>
  <c r="BS1439" i="9"/>
  <c r="BS1440" i="9"/>
  <c r="BS1441" i="9"/>
  <c r="BS1442" i="9"/>
  <c r="BS1443" i="9"/>
  <c r="BS1444" i="9"/>
  <c r="BS1445" i="9"/>
  <c r="BS1446" i="9"/>
  <c r="BS1447" i="9"/>
  <c r="BS1448" i="9"/>
  <c r="BS1449" i="9"/>
  <c r="BS1450" i="9"/>
  <c r="BS1451" i="9"/>
  <c r="BS1452" i="9"/>
  <c r="BS1453" i="9"/>
  <c r="BS1454" i="9"/>
  <c r="BS1455" i="9"/>
  <c r="BS1456" i="9"/>
  <c r="BS1457" i="9"/>
  <c r="BS1458" i="9"/>
  <c r="BS1459" i="9"/>
  <c r="BS1460" i="9"/>
  <c r="BS1461" i="9"/>
  <c r="BS1462" i="9"/>
  <c r="BS1463" i="9"/>
  <c r="BS1464" i="9"/>
  <c r="BS1465" i="9"/>
  <c r="BS1466" i="9"/>
  <c r="BS1467" i="9"/>
  <c r="BS1468" i="9"/>
  <c r="BS1469" i="9"/>
  <c r="BS1470" i="9"/>
  <c r="BS1471" i="9"/>
  <c r="BS1472" i="9"/>
  <c r="BS1473" i="9"/>
  <c r="BS1474" i="9"/>
  <c r="BS1475" i="9"/>
  <c r="BS1476" i="9"/>
  <c r="BS1477" i="9"/>
  <c r="BS1478" i="9"/>
  <c r="BS1479" i="9"/>
  <c r="BS1480" i="9"/>
  <c r="BS1481" i="9"/>
  <c r="BS1482" i="9"/>
  <c r="BS1483" i="9"/>
  <c r="BS1484" i="9"/>
  <c r="BS1485" i="9"/>
  <c r="BS1486" i="9"/>
  <c r="BS1487" i="9"/>
  <c r="BS1488" i="9"/>
  <c r="BS1489" i="9"/>
  <c r="BS1490" i="9"/>
  <c r="BS1491" i="9"/>
  <c r="BS1492" i="9"/>
  <c r="BS1493" i="9"/>
  <c r="BS1494" i="9"/>
  <c r="BS1495" i="9"/>
  <c r="BS1496" i="9"/>
  <c r="BS1497" i="9"/>
  <c r="BS1498" i="9"/>
  <c r="BS1499" i="9"/>
  <c r="BS1500" i="9"/>
  <c r="BS1501" i="9"/>
  <c r="BS1502" i="9"/>
  <c r="BS1503" i="9"/>
  <c r="BS1504" i="9"/>
  <c r="BS1505" i="9"/>
  <c r="BS1506" i="9"/>
  <c r="BS1507" i="9"/>
  <c r="BS1508" i="9"/>
  <c r="BS1509" i="9"/>
  <c r="BS1510" i="9"/>
  <c r="BS1511" i="9"/>
  <c r="BS1512" i="9"/>
  <c r="BS1513" i="9"/>
  <c r="BS1514" i="9"/>
  <c r="BS1515" i="9"/>
  <c r="BS1516" i="9"/>
  <c r="BS1517" i="9"/>
  <c r="BS1518" i="9"/>
  <c r="BS1519" i="9"/>
  <c r="BS1520" i="9"/>
  <c r="BS1521" i="9"/>
  <c r="BS1522" i="9"/>
  <c r="BS1523" i="9"/>
  <c r="BS1524" i="9"/>
  <c r="BS1525" i="9"/>
  <c r="BS1526" i="9"/>
  <c r="BS1527" i="9"/>
  <c r="BS1528" i="9"/>
  <c r="BS1529" i="9"/>
  <c r="BS1530" i="9"/>
  <c r="BS1531" i="9"/>
  <c r="BS1532" i="9"/>
  <c r="BS1533" i="9"/>
  <c r="BS1534" i="9"/>
  <c r="BS1535" i="9"/>
  <c r="BS1536" i="9"/>
  <c r="BS1537" i="9"/>
  <c r="BS1538" i="9"/>
  <c r="BS1539" i="9"/>
  <c r="BS1540" i="9"/>
  <c r="BS1541" i="9"/>
  <c r="BS1542" i="9"/>
  <c r="BS1543" i="9"/>
  <c r="BS1544" i="9"/>
  <c r="BS1545" i="9"/>
  <c r="BS1546" i="9"/>
  <c r="BS1547" i="9"/>
  <c r="BS1548" i="9"/>
  <c r="BS1549" i="9"/>
  <c r="BS1550" i="9"/>
  <c r="BS1551" i="9"/>
  <c r="BS1552" i="9"/>
  <c r="BS1553" i="9"/>
  <c r="BS1554" i="9"/>
  <c r="BS1555" i="9"/>
  <c r="BS1556" i="9"/>
  <c r="BS1557" i="9"/>
  <c r="BS1558" i="9"/>
  <c r="BS1559" i="9"/>
  <c r="BS1560" i="9"/>
  <c r="BS1561" i="9"/>
  <c r="BS1562" i="9"/>
  <c r="BS1563" i="9"/>
  <c r="BS1564" i="9"/>
  <c r="BS1565" i="9"/>
  <c r="BS1566" i="9"/>
  <c r="BS1567" i="9"/>
  <c r="BS1568" i="9"/>
  <c r="BS1569" i="9"/>
  <c r="BS1570" i="9"/>
  <c r="BS1571" i="9"/>
  <c r="BS1572" i="9"/>
  <c r="BS1573" i="9"/>
  <c r="BS1574" i="9"/>
  <c r="BS1575" i="9"/>
  <c r="BS1576" i="9"/>
  <c r="BS1577" i="9"/>
  <c r="BS1578" i="9"/>
  <c r="BS1579" i="9"/>
  <c r="BS1580" i="9"/>
  <c r="BS1581" i="9"/>
  <c r="BS1582" i="9"/>
  <c r="BS1583" i="9"/>
  <c r="BS1584" i="9"/>
  <c r="BS1585" i="9"/>
  <c r="BS1586" i="9"/>
  <c r="BS1587" i="9"/>
  <c r="BS1588" i="9"/>
  <c r="BS1589" i="9"/>
  <c r="BS1590" i="9"/>
  <c r="BS1591" i="9"/>
  <c r="BS1592" i="9"/>
  <c r="BS1593" i="9"/>
  <c r="BS1594" i="9"/>
  <c r="BS1595" i="9"/>
  <c r="BS1596" i="9"/>
  <c r="BS1597" i="9"/>
  <c r="BS1598" i="9"/>
  <c r="BS1599" i="9"/>
  <c r="BS1600" i="9"/>
  <c r="BS1601" i="9"/>
  <c r="BS1602" i="9"/>
  <c r="BS1603" i="9"/>
  <c r="BS1604" i="9"/>
  <c r="BS1605" i="9"/>
  <c r="BS1606" i="9"/>
  <c r="BS1607" i="9"/>
  <c r="BS1608" i="9"/>
  <c r="BS1609" i="9"/>
  <c r="BS1610" i="9"/>
  <c r="BS1611" i="9"/>
  <c r="BS1612" i="9"/>
  <c r="BS1613" i="9"/>
  <c r="BS1614" i="9"/>
  <c r="BS1615" i="9"/>
  <c r="BS1616" i="9"/>
  <c r="BS1617" i="9"/>
  <c r="BS1618" i="9"/>
  <c r="BS1619" i="9"/>
  <c r="BS1620" i="9"/>
  <c r="BS1621" i="9"/>
  <c r="BS1622" i="9"/>
  <c r="BS1623" i="9"/>
  <c r="BS1624" i="9"/>
  <c r="BS1625" i="9"/>
  <c r="BS1626" i="9"/>
  <c r="BS1627" i="9"/>
  <c r="BS1628" i="9"/>
  <c r="BS1629" i="9"/>
  <c r="BS1630" i="9"/>
  <c r="BS1631" i="9"/>
  <c r="BS1632" i="9"/>
  <c r="BS1633" i="9"/>
  <c r="BS1634" i="9"/>
  <c r="BS1635" i="9"/>
  <c r="BS1636" i="9"/>
  <c r="BS1637" i="9"/>
  <c r="BS1638" i="9"/>
  <c r="BS1639" i="9"/>
  <c r="BS1640" i="9"/>
  <c r="BS1641" i="9"/>
  <c r="BS1642" i="9"/>
  <c r="BS1643" i="9"/>
  <c r="BS1644" i="9"/>
  <c r="BS1645" i="9"/>
  <c r="BS1646" i="9"/>
  <c r="BS1647" i="9"/>
  <c r="BS1648" i="9"/>
  <c r="BS1649" i="9"/>
  <c r="BS1650" i="9"/>
  <c r="BS1651" i="9"/>
  <c r="BS1652" i="9"/>
  <c r="BS1653" i="9"/>
  <c r="BS1654" i="9"/>
  <c r="BS1655" i="9"/>
  <c r="BS1656" i="9"/>
  <c r="BS1657" i="9"/>
  <c r="BS1658" i="9"/>
  <c r="BS1659" i="9"/>
  <c r="BS1660" i="9"/>
  <c r="BS1661" i="9"/>
  <c r="BS1662" i="9"/>
  <c r="BS1663" i="9"/>
  <c r="BS1664" i="9"/>
  <c r="BS1665" i="9"/>
  <c r="BS1666" i="9"/>
  <c r="BS1667" i="9"/>
  <c r="BS1668" i="9"/>
  <c r="BS1669" i="9"/>
  <c r="BS1670" i="9"/>
  <c r="BS1671" i="9"/>
  <c r="BS1672" i="9"/>
  <c r="BS1673" i="9"/>
  <c r="BS1674" i="9"/>
  <c r="BS1675" i="9"/>
  <c r="BS1676" i="9"/>
  <c r="BS1677" i="9"/>
  <c r="BS1678" i="9"/>
  <c r="BS1679" i="9"/>
  <c r="BS1680" i="9"/>
  <c r="BS1681" i="9"/>
  <c r="BS1682" i="9"/>
  <c r="BS1683" i="9"/>
  <c r="BS1684" i="9"/>
  <c r="BS1685" i="9"/>
  <c r="BS1686" i="9"/>
  <c r="BS1687" i="9"/>
  <c r="BS1688" i="9"/>
  <c r="BS1689" i="9"/>
  <c r="BS1690" i="9"/>
  <c r="BS1691" i="9"/>
  <c r="BS1692" i="9"/>
  <c r="BS1693" i="9"/>
  <c r="BS1694" i="9"/>
  <c r="BS1695" i="9"/>
  <c r="BS1696" i="9"/>
  <c r="BS1697" i="9"/>
  <c r="BS1698" i="9"/>
  <c r="BS1699" i="9"/>
  <c r="BS1700" i="9"/>
  <c r="BS1701" i="9"/>
  <c r="BS1702" i="9"/>
  <c r="BS1703" i="9"/>
  <c r="BS1704" i="9"/>
  <c r="BS1705" i="9"/>
  <c r="BS1706" i="9"/>
  <c r="BS1707" i="9"/>
  <c r="BS1708" i="9"/>
  <c r="BS1709" i="9"/>
  <c r="BS1710" i="9"/>
  <c r="BS1711" i="9"/>
  <c r="BS1712" i="9"/>
  <c r="BS1713" i="9"/>
  <c r="BS1714" i="9"/>
  <c r="BS1715" i="9"/>
  <c r="BS1716" i="9"/>
  <c r="BS1717" i="9"/>
  <c r="BS1718" i="9"/>
  <c r="BS1719" i="9"/>
  <c r="BS1720" i="9"/>
  <c r="BS1721" i="9"/>
  <c r="BS1722" i="9"/>
  <c r="BS1723" i="9"/>
  <c r="BS1724" i="9"/>
  <c r="BS1725" i="9"/>
  <c r="BS1726" i="9"/>
  <c r="BS1727" i="9"/>
  <c r="BS1728" i="9"/>
  <c r="BS1729" i="9"/>
  <c r="BS1730" i="9"/>
  <c r="BS1731" i="9"/>
  <c r="BS1732" i="9"/>
  <c r="BS1733" i="9"/>
  <c r="BS1734" i="9"/>
  <c r="BS1735" i="9"/>
  <c r="BS1736" i="9"/>
  <c r="BS1737" i="9"/>
  <c r="BS1738" i="9"/>
  <c r="BS1739" i="9"/>
  <c r="BS1740" i="9"/>
  <c r="BS1741" i="9"/>
  <c r="BS1742" i="9"/>
  <c r="BS1743" i="9"/>
  <c r="BS1744" i="9"/>
  <c r="BS1745" i="9"/>
  <c r="BS1746" i="9"/>
  <c r="BS1747" i="9"/>
  <c r="BS1748" i="9"/>
  <c r="BS1749" i="9"/>
  <c r="BS1750" i="9"/>
  <c r="BS1751" i="9"/>
  <c r="BS1752" i="9"/>
  <c r="BS1753" i="9"/>
  <c r="BS1754" i="9"/>
  <c r="BS1755" i="9"/>
  <c r="BS1756" i="9"/>
  <c r="BS1757" i="9"/>
  <c r="BS1758" i="9"/>
  <c r="BS1759" i="9"/>
  <c r="BS1760" i="9"/>
  <c r="BS1761" i="9"/>
  <c r="BS1762" i="9"/>
  <c r="BS1763" i="9"/>
  <c r="BS1764" i="9"/>
  <c r="BS1765" i="9"/>
  <c r="BS1766" i="9"/>
  <c r="BS1767" i="9"/>
  <c r="BS1768" i="9"/>
  <c r="BS1769" i="9"/>
  <c r="BS1770" i="9"/>
  <c r="BS1771" i="9"/>
  <c r="BS1772" i="9"/>
  <c r="BS1773" i="9"/>
  <c r="BS1774" i="9"/>
  <c r="BS1775" i="9"/>
  <c r="BS1776" i="9"/>
  <c r="BS1777" i="9"/>
  <c r="BS1778" i="9"/>
  <c r="BS1779" i="9"/>
  <c r="BS1780" i="9"/>
  <c r="BS1781" i="9"/>
  <c r="BS1782" i="9"/>
  <c r="BS1783" i="9"/>
  <c r="BS1784" i="9"/>
  <c r="BS1785" i="9"/>
  <c r="BS1786" i="9"/>
  <c r="BS1787" i="9"/>
  <c r="BS1788" i="9"/>
  <c r="BS1789" i="9"/>
  <c r="BS1790" i="9"/>
  <c r="BS1791" i="9"/>
  <c r="BS1792" i="9"/>
  <c r="BS1793" i="9"/>
  <c r="BS1794" i="9"/>
  <c r="BS1795" i="9"/>
  <c r="BS1796" i="9"/>
  <c r="BS1797" i="9"/>
  <c r="BS1798" i="9"/>
  <c r="BS1799" i="9"/>
  <c r="BS1800" i="9"/>
  <c r="BS1801" i="9"/>
  <c r="BS1802" i="9"/>
  <c r="BS1803" i="9"/>
  <c r="BS1804" i="9"/>
  <c r="BS1805" i="9"/>
  <c r="BS1806" i="9"/>
  <c r="BS1807" i="9"/>
  <c r="BS1808" i="9"/>
  <c r="BS1809" i="9"/>
  <c r="BS1810" i="9"/>
  <c r="BS1811" i="9"/>
  <c r="BS1812" i="9"/>
  <c r="BS1813" i="9"/>
  <c r="BS1814" i="9"/>
  <c r="BS1815" i="9"/>
  <c r="BS1816" i="9"/>
  <c r="BS1817" i="9"/>
  <c r="BS1818" i="9"/>
  <c r="BS1819" i="9"/>
  <c r="BS1820" i="9"/>
  <c r="BS1821" i="9"/>
  <c r="BS1822" i="9"/>
  <c r="BS1823" i="9"/>
  <c r="BS1824" i="9"/>
  <c r="BS1825" i="9"/>
  <c r="BS1826" i="9"/>
  <c r="BS1827" i="9"/>
  <c r="BS1828" i="9"/>
  <c r="BS1829" i="9"/>
  <c r="BS1830" i="9"/>
  <c r="BS1831" i="9"/>
  <c r="BS1832" i="9"/>
  <c r="BS1833" i="9"/>
  <c r="BS1834" i="9"/>
  <c r="BS1835" i="9"/>
  <c r="BS1836" i="9"/>
  <c r="BS1837" i="9"/>
  <c r="BS1838" i="9"/>
  <c r="BS1839" i="9"/>
  <c r="BS1840" i="9"/>
  <c r="BS1841" i="9"/>
  <c r="BS1842" i="9"/>
  <c r="BS1843" i="9"/>
  <c r="BS1844" i="9"/>
  <c r="BS1845" i="9"/>
  <c r="BS1846" i="9"/>
  <c r="BS1847" i="9"/>
  <c r="BS1848" i="9"/>
  <c r="BS1849" i="9"/>
  <c r="BS1850" i="9"/>
  <c r="BS1851" i="9"/>
  <c r="BS1852" i="9"/>
  <c r="BS1853" i="9"/>
  <c r="BS1854" i="9"/>
  <c r="BS1855" i="9"/>
  <c r="BS1856" i="9"/>
  <c r="BS1857" i="9"/>
  <c r="BS1858" i="9"/>
  <c r="BS1859" i="9"/>
  <c r="BS1860" i="9"/>
  <c r="BS1861" i="9"/>
  <c r="BS1862" i="9"/>
  <c r="BS1863" i="9"/>
  <c r="BS1864" i="9"/>
  <c r="BS1865" i="9"/>
  <c r="BS1866" i="9"/>
  <c r="BS1867" i="9"/>
  <c r="BS1868" i="9"/>
  <c r="BS1869" i="9"/>
  <c r="BS1870" i="9"/>
  <c r="BS1871" i="9"/>
  <c r="BS1872" i="9"/>
  <c r="BS1873" i="9"/>
  <c r="BS1874" i="9"/>
  <c r="BS1875" i="9"/>
  <c r="BS1876" i="9"/>
  <c r="BS1877" i="9"/>
  <c r="BS1878" i="9"/>
  <c r="BS1879" i="9"/>
  <c r="BS1880" i="9"/>
  <c r="BS1881" i="9"/>
  <c r="BS1882" i="9"/>
  <c r="BS1883" i="9"/>
  <c r="BS1884" i="9"/>
  <c r="BS1885" i="9"/>
  <c r="BS1886" i="9"/>
  <c r="BS1887" i="9"/>
  <c r="BS1888" i="9"/>
  <c r="BS1889" i="9"/>
  <c r="BS1890" i="9"/>
  <c r="BS1891" i="9"/>
  <c r="BS1892" i="9"/>
  <c r="BS1893" i="9"/>
  <c r="BS1894" i="9"/>
  <c r="BS1895" i="9"/>
  <c r="BS1896" i="9"/>
  <c r="BS1897" i="9"/>
  <c r="BS1898" i="9"/>
  <c r="BS1899" i="9"/>
  <c r="BS1900" i="9"/>
  <c r="BS1901" i="9"/>
  <c r="BS1902" i="9"/>
  <c r="BS1903" i="9"/>
  <c r="BS1904" i="9"/>
  <c r="BS1905" i="9"/>
  <c r="BS1906" i="9"/>
  <c r="BS1907" i="9"/>
  <c r="BS1908" i="9"/>
  <c r="BS1909" i="9"/>
  <c r="BS1910" i="9"/>
  <c r="BS1911" i="9"/>
  <c r="BS1912" i="9"/>
  <c r="BS1913" i="9"/>
  <c r="BS1914" i="9"/>
  <c r="BS1915" i="9"/>
  <c r="BS1916" i="9"/>
  <c r="BS1917" i="9"/>
  <c r="BS1918" i="9"/>
  <c r="BS1919" i="9"/>
  <c r="BS1920" i="9"/>
  <c r="BS1921" i="9"/>
  <c r="BS1922" i="9"/>
  <c r="BS1923" i="9"/>
  <c r="BS1924" i="9"/>
  <c r="BS1925" i="9"/>
  <c r="BS1926" i="9"/>
  <c r="BS1927" i="9"/>
  <c r="BS1928" i="9"/>
  <c r="BS1929" i="9"/>
  <c r="BS1930" i="9"/>
  <c r="BS1931" i="9"/>
  <c r="BS1932" i="9"/>
  <c r="BS1933" i="9"/>
  <c r="BS1934" i="9"/>
  <c r="BS1935" i="9"/>
  <c r="BS1936" i="9"/>
  <c r="BS1937" i="9"/>
  <c r="BS1938" i="9"/>
  <c r="BS1939" i="9"/>
  <c r="BS1940" i="9"/>
  <c r="BS1941" i="9"/>
  <c r="BS1942" i="9"/>
  <c r="BS1943" i="9"/>
  <c r="BS1944" i="9"/>
  <c r="BS1945" i="9"/>
  <c r="BS1946" i="9"/>
  <c r="BS1947" i="9"/>
  <c r="BS1948" i="9"/>
  <c r="BS1949" i="9"/>
  <c r="BS1950" i="9"/>
  <c r="BS1951" i="9"/>
  <c r="BS1952" i="9"/>
  <c r="BS1953" i="9"/>
  <c r="BS1954" i="9"/>
  <c r="BS1955" i="9"/>
  <c r="BS1956" i="9"/>
  <c r="BS1957" i="9"/>
  <c r="BS1958" i="9"/>
  <c r="BS1959" i="9"/>
  <c r="BS1960" i="9"/>
  <c r="BS1961" i="9"/>
  <c r="BS1962" i="9"/>
  <c r="BS1963" i="9"/>
  <c r="BS1964" i="9"/>
  <c r="BS1965" i="9"/>
  <c r="BS1966" i="9"/>
  <c r="BS1967" i="9"/>
  <c r="BS1968" i="9"/>
  <c r="BS1969" i="9"/>
  <c r="BS1970" i="9"/>
  <c r="BS1971" i="9"/>
  <c r="BS1972" i="9"/>
  <c r="BS1973" i="9"/>
  <c r="BS1974" i="9"/>
  <c r="BS1975" i="9"/>
  <c r="BS1976" i="9"/>
  <c r="BS1977" i="9"/>
  <c r="BS1978" i="9"/>
  <c r="BS1979" i="9"/>
  <c r="BS1980" i="9"/>
  <c r="BS1981" i="9"/>
  <c r="BS1982" i="9"/>
  <c r="BS1983" i="9"/>
  <c r="BS1984" i="9"/>
  <c r="BS1985" i="9"/>
  <c r="BS1986" i="9"/>
  <c r="BS1987" i="9"/>
  <c r="BS1988" i="9"/>
  <c r="BS1989" i="9"/>
  <c r="BS1990" i="9"/>
  <c r="BS1991" i="9"/>
  <c r="BS1992" i="9"/>
  <c r="BS1993" i="9"/>
  <c r="BS1994" i="9"/>
  <c r="BS1995" i="9"/>
  <c r="BS1996" i="9"/>
  <c r="BS1997" i="9"/>
  <c r="BS1998" i="9"/>
  <c r="BS1999" i="9"/>
  <c r="BS2000" i="9"/>
  <c r="BS2001" i="9"/>
  <c r="BS2002" i="9"/>
  <c r="BS2003" i="9"/>
  <c r="BS2004" i="9"/>
  <c r="BS2005" i="9"/>
  <c r="BS2006" i="9"/>
  <c r="BS2007" i="9"/>
  <c r="BS2008" i="9"/>
  <c r="BS2009" i="9"/>
  <c r="BS2010" i="9"/>
  <c r="BS2011" i="9"/>
  <c r="BS2012" i="9"/>
  <c r="BS2013" i="9"/>
  <c r="BS2014" i="9"/>
  <c r="BS2015" i="9"/>
  <c r="BS2016" i="9"/>
  <c r="BS2017" i="9"/>
  <c r="BS2018" i="9"/>
  <c r="BS2019" i="9"/>
  <c r="BS2020" i="9"/>
  <c r="BS2021" i="9"/>
  <c r="BS2022" i="9"/>
  <c r="BS2023" i="9"/>
  <c r="BS2024" i="9"/>
  <c r="BS2025" i="9"/>
  <c r="BS2026" i="9"/>
  <c r="BS2027" i="9"/>
  <c r="BS2028" i="9"/>
  <c r="BS2029" i="9"/>
  <c r="BS2030" i="9"/>
  <c r="BS2031" i="9"/>
  <c r="BS2032" i="9"/>
  <c r="BS2033" i="9"/>
  <c r="BS2034" i="9"/>
  <c r="BS2035" i="9"/>
  <c r="BS2036" i="9"/>
  <c r="BS2037" i="9"/>
  <c r="BS2038" i="9"/>
  <c r="BS2039" i="9"/>
  <c r="BS2040" i="9"/>
  <c r="BS2041" i="9"/>
  <c r="BS2042" i="9"/>
  <c r="BS2043" i="9"/>
  <c r="BS2044" i="9"/>
  <c r="BS2045" i="9"/>
  <c r="BS2046" i="9"/>
  <c r="BS2047" i="9"/>
  <c r="BS2048" i="9"/>
  <c r="BS2049" i="9"/>
  <c r="BS2050" i="9"/>
  <c r="BS2051" i="9"/>
  <c r="BS2052" i="9"/>
  <c r="BS2053" i="9"/>
  <c r="BS2054" i="9"/>
  <c r="BS2055" i="9"/>
  <c r="BS2056" i="9"/>
  <c r="BS2057" i="9"/>
  <c r="BS2058" i="9"/>
  <c r="BS2059" i="9"/>
  <c r="BS2060" i="9"/>
  <c r="BS2061" i="9"/>
  <c r="BS2062" i="9"/>
  <c r="BS2063" i="9"/>
  <c r="BS2064" i="9"/>
  <c r="BS2065" i="9"/>
  <c r="BS2066" i="9"/>
  <c r="BS2067" i="9"/>
  <c r="BS2068" i="9"/>
  <c r="BS2069" i="9"/>
  <c r="BS2070" i="9"/>
  <c r="BS2071" i="9"/>
  <c r="BS2072" i="9"/>
  <c r="BS2073" i="9"/>
  <c r="BS2074" i="9"/>
  <c r="BS2075" i="9"/>
  <c r="BS2076" i="9"/>
  <c r="BS2077" i="9"/>
  <c r="BS2078" i="9"/>
  <c r="BS2079" i="9"/>
  <c r="BS2080" i="9"/>
  <c r="BS2081" i="9"/>
  <c r="BS2082" i="9"/>
  <c r="BS2083" i="9"/>
  <c r="BS2084" i="9"/>
  <c r="BS2085" i="9"/>
  <c r="BS2086" i="9"/>
  <c r="BS2087" i="9"/>
  <c r="BS2088" i="9"/>
  <c r="BS2089" i="9"/>
  <c r="BS2090" i="9"/>
  <c r="BS2091" i="9"/>
  <c r="BS2092" i="9"/>
  <c r="BS2093" i="9"/>
  <c r="BS2094" i="9"/>
  <c r="BS2095" i="9"/>
  <c r="BS2096" i="9"/>
  <c r="BS2097" i="9"/>
  <c r="BS2098" i="9"/>
  <c r="BS2099" i="9"/>
  <c r="BS2100" i="9"/>
  <c r="BS2101" i="9"/>
  <c r="BS2102" i="9"/>
  <c r="BS2103" i="9"/>
  <c r="BS2104" i="9"/>
  <c r="BS2105" i="9"/>
  <c r="BS2106" i="9"/>
  <c r="BS2107" i="9"/>
  <c r="BS2108" i="9"/>
  <c r="BS2109" i="9"/>
  <c r="BS2110" i="9"/>
  <c r="BS2111" i="9"/>
  <c r="BS2112" i="9"/>
  <c r="BS2113" i="9"/>
  <c r="BS2114" i="9"/>
  <c r="BS2115" i="9"/>
  <c r="BS2116" i="9"/>
  <c r="BS2117" i="9"/>
  <c r="BS2118" i="9"/>
  <c r="BS2119" i="9"/>
  <c r="BS2120" i="9"/>
  <c r="BS2121" i="9"/>
  <c r="BS2122" i="9"/>
  <c r="BS2123" i="9"/>
  <c r="BS2124" i="9"/>
  <c r="BS2125" i="9"/>
  <c r="BS2126" i="9"/>
  <c r="BS2127" i="9"/>
  <c r="BS2128" i="9"/>
  <c r="BS2129" i="9"/>
  <c r="BS2130" i="9"/>
  <c r="BS2131" i="9"/>
  <c r="BS2132" i="9"/>
  <c r="BS2133" i="9"/>
  <c r="BS2134" i="9"/>
  <c r="BS2135" i="9"/>
  <c r="BS2136" i="9"/>
  <c r="BS2137" i="9"/>
  <c r="BS2138" i="9"/>
  <c r="BS2139" i="9"/>
  <c r="BS2140" i="9"/>
  <c r="BS2141" i="9"/>
  <c r="BS2142" i="9"/>
  <c r="BS2143" i="9"/>
  <c r="BS2144" i="9"/>
  <c r="BS2145" i="9"/>
  <c r="BS2146" i="9"/>
  <c r="BS2147" i="9"/>
  <c r="BS2148" i="9"/>
  <c r="BS2149" i="9"/>
  <c r="BS2150" i="9"/>
  <c r="BS2151" i="9"/>
  <c r="BS2152" i="9"/>
  <c r="BS2153" i="9"/>
  <c r="BS2154" i="9"/>
  <c r="BS2155" i="9"/>
  <c r="BS2156" i="9"/>
  <c r="BS2157" i="9"/>
  <c r="BS2158" i="9"/>
  <c r="BS2159" i="9"/>
  <c r="BS2160" i="9"/>
  <c r="BS2161" i="9"/>
  <c r="BS2162" i="9"/>
  <c r="BS2163" i="9"/>
  <c r="BS2164" i="9"/>
  <c r="BS2165" i="9"/>
  <c r="BS2166" i="9"/>
  <c r="BS2167" i="9"/>
  <c r="BS2168" i="9"/>
  <c r="BS2169" i="9"/>
  <c r="BS2170" i="9"/>
  <c r="BS2171" i="9"/>
  <c r="BS2172" i="9"/>
  <c r="BS2173" i="9"/>
  <c r="BS2174" i="9"/>
  <c r="BS2175" i="9"/>
  <c r="BS2176" i="9"/>
  <c r="BS2177" i="9"/>
  <c r="BS2178" i="9"/>
  <c r="BS2179" i="9"/>
  <c r="BS2180" i="9"/>
  <c r="BS2181" i="9"/>
  <c r="BS2182" i="9"/>
  <c r="BS2183" i="9"/>
  <c r="BS2184" i="9"/>
  <c r="BS2185" i="9"/>
  <c r="BS2186" i="9"/>
  <c r="BS2187" i="9"/>
  <c r="BS2188" i="9"/>
  <c r="BS2189" i="9"/>
  <c r="BS2190" i="9"/>
  <c r="BS2191" i="9"/>
  <c r="BS2192" i="9"/>
  <c r="BS2193" i="9"/>
  <c r="BS2194" i="9"/>
  <c r="BS2195" i="9"/>
  <c r="BS2196" i="9"/>
  <c r="BS2197" i="9"/>
  <c r="BS2198" i="9"/>
  <c r="BS2199" i="9"/>
  <c r="BS2200" i="9"/>
  <c r="BS2201" i="9"/>
  <c r="BS2202" i="9"/>
  <c r="BS2203" i="9"/>
  <c r="BS2204" i="9"/>
  <c r="BS2205" i="9"/>
  <c r="BS2206" i="9"/>
  <c r="BS2207" i="9"/>
  <c r="BS2208" i="9"/>
  <c r="BS2209" i="9"/>
  <c r="BS2210" i="9"/>
  <c r="BS2211" i="9"/>
  <c r="BS2212" i="9"/>
  <c r="BS2213" i="9"/>
  <c r="BS2214" i="9"/>
  <c r="BS2215" i="9"/>
  <c r="BS2216" i="9"/>
  <c r="BS2217" i="9"/>
  <c r="BS2218" i="9"/>
  <c r="BS2219" i="9"/>
  <c r="BS2220" i="9"/>
  <c r="BS2221" i="9"/>
  <c r="BS2222" i="9"/>
  <c r="BS2223" i="9"/>
  <c r="BS2224" i="9"/>
  <c r="BS2225" i="9"/>
  <c r="BS2226" i="9"/>
  <c r="BS2227" i="9"/>
  <c r="BS2228" i="9"/>
  <c r="BS2229" i="9"/>
  <c r="BS2230" i="9"/>
  <c r="BS2231" i="9"/>
  <c r="BS2232" i="9"/>
  <c r="BS2233" i="9"/>
  <c r="BS2234" i="9"/>
  <c r="BS2235" i="9"/>
  <c r="BS2236" i="9"/>
  <c r="BS2237" i="9"/>
  <c r="BS2238" i="9"/>
  <c r="BS2239" i="9"/>
  <c r="BS2240" i="9"/>
  <c r="BS2241" i="9"/>
  <c r="BS2242" i="9"/>
  <c r="BS2243" i="9"/>
  <c r="BS2244" i="9"/>
  <c r="BS2245" i="9"/>
  <c r="BS2246" i="9"/>
  <c r="BS2247" i="9"/>
  <c r="BS2248" i="9"/>
  <c r="BS2249" i="9"/>
  <c r="BS2250" i="9"/>
  <c r="BS2251" i="9"/>
  <c r="BS2252" i="9"/>
  <c r="BS2253" i="9"/>
  <c r="BS2254" i="9"/>
  <c r="BS2255" i="9"/>
  <c r="BS2256" i="9"/>
  <c r="BS2257" i="9"/>
  <c r="BS2258" i="9"/>
  <c r="BS2259" i="9"/>
  <c r="BS2260" i="9"/>
  <c r="BS2261" i="9"/>
  <c r="BS2262" i="9"/>
  <c r="BS2263" i="9"/>
  <c r="BS2264" i="9"/>
  <c r="BS2265" i="9"/>
  <c r="BS2266" i="9"/>
  <c r="BS2267" i="9"/>
  <c r="BS2268" i="9"/>
  <c r="BS2269" i="9"/>
  <c r="BS2270" i="9"/>
  <c r="BS2271" i="9"/>
  <c r="BS2272" i="9"/>
  <c r="BS2273" i="9"/>
  <c r="BS2274" i="9"/>
  <c r="BS2275" i="9"/>
  <c r="BS2276" i="9"/>
  <c r="BS2277" i="9"/>
  <c r="BS2278" i="9"/>
  <c r="BS2279" i="9"/>
  <c r="BS2280" i="9"/>
  <c r="BS2281" i="9"/>
  <c r="BS2282" i="9"/>
  <c r="BS2283" i="9"/>
  <c r="BS2284" i="9"/>
  <c r="BS2285" i="9"/>
  <c r="BS2286" i="9"/>
  <c r="BS2287" i="9"/>
  <c r="BS2288" i="9"/>
  <c r="BS2289" i="9"/>
  <c r="BS2290" i="9"/>
  <c r="BS2291" i="9"/>
  <c r="BS2292" i="9"/>
  <c r="BS2293" i="9"/>
  <c r="BS2294" i="9"/>
  <c r="BS2295" i="9"/>
  <c r="BS2296" i="9"/>
  <c r="BS2297" i="9"/>
  <c r="BS2298" i="9"/>
  <c r="BS2299" i="9"/>
  <c r="BS2300" i="9"/>
  <c r="BS2301" i="9"/>
  <c r="BS2302" i="9"/>
  <c r="BS2303" i="9"/>
  <c r="BS2304" i="9"/>
  <c r="BS2305" i="9"/>
  <c r="BS2306" i="9"/>
  <c r="BS2307" i="9"/>
  <c r="BS2308" i="9"/>
  <c r="BS2309" i="9"/>
  <c r="BS2310" i="9"/>
  <c r="BS2311" i="9"/>
  <c r="BS2312" i="9"/>
  <c r="BS2313" i="9"/>
  <c r="BS2314" i="9"/>
  <c r="BS2315" i="9"/>
  <c r="BS2316" i="9"/>
  <c r="BS2317" i="9"/>
  <c r="BS2318" i="9"/>
  <c r="BS2319" i="9"/>
  <c r="BS2320" i="9"/>
  <c r="BS2321" i="9"/>
  <c r="BS2322" i="9"/>
  <c r="BS2323" i="9"/>
  <c r="BS2324" i="9"/>
  <c r="BS2325" i="9"/>
  <c r="BS2326" i="9"/>
  <c r="BS2327" i="9"/>
  <c r="BS2328" i="9"/>
  <c r="BS2329" i="9"/>
  <c r="BS2330" i="9"/>
  <c r="BS2331" i="9"/>
  <c r="BS2332" i="9"/>
  <c r="BS2333" i="9"/>
  <c r="BS2334" i="9"/>
  <c r="BS2335" i="9"/>
  <c r="BS2336" i="9"/>
  <c r="BS2337" i="9"/>
  <c r="BS2338" i="9"/>
  <c r="BS2339" i="9"/>
  <c r="BS2340" i="9"/>
  <c r="BS2341" i="9"/>
  <c r="BS2342" i="9"/>
  <c r="BS2343" i="9"/>
  <c r="BS2344" i="9"/>
  <c r="BS2345" i="9"/>
  <c r="BS2346" i="9"/>
  <c r="BS2347" i="9"/>
  <c r="BS2348" i="9"/>
  <c r="BS2349" i="9"/>
  <c r="BS2350" i="9"/>
  <c r="BS2351" i="9"/>
  <c r="BS2352" i="9"/>
  <c r="BS2353" i="9"/>
  <c r="BS2354" i="9"/>
  <c r="BS2355" i="9"/>
  <c r="BS2356" i="9"/>
  <c r="BS2357" i="9"/>
  <c r="BS2358" i="9"/>
  <c r="BS2359" i="9"/>
  <c r="BS2360" i="9"/>
  <c r="BS2361" i="9"/>
  <c r="BS2362" i="9"/>
  <c r="BS2363" i="9"/>
  <c r="BS2364" i="9"/>
  <c r="BS2365" i="9"/>
  <c r="BS2366" i="9"/>
  <c r="BS2367" i="9"/>
  <c r="BS2368" i="9"/>
  <c r="BS2369" i="9"/>
  <c r="BS2370" i="9"/>
  <c r="BS2371" i="9"/>
  <c r="BS2372" i="9"/>
  <c r="BS2373" i="9"/>
  <c r="BS2374" i="9"/>
  <c r="BS2375" i="9"/>
  <c r="BS2376" i="9"/>
  <c r="BS2377" i="9"/>
  <c r="BS2378" i="9"/>
  <c r="BS2379" i="9"/>
  <c r="BS2380" i="9"/>
  <c r="BS2381" i="9"/>
  <c r="BS2382" i="9"/>
  <c r="BS2383" i="9"/>
  <c r="BS2384" i="9"/>
  <c r="BS2385" i="9"/>
  <c r="BS2386" i="9"/>
  <c r="BS2387" i="9"/>
  <c r="BS2388" i="9"/>
  <c r="BS2389" i="9"/>
  <c r="BS2390" i="9"/>
  <c r="BS2391" i="9"/>
  <c r="BS2392" i="9"/>
  <c r="BS2393" i="9"/>
  <c r="BS2394" i="9"/>
  <c r="BS2395" i="9"/>
  <c r="BS2396" i="9"/>
  <c r="BS2397" i="9"/>
  <c r="BS2398" i="9"/>
  <c r="BS2399" i="9"/>
  <c r="BS2400" i="9"/>
  <c r="BS2401" i="9"/>
  <c r="BS2402" i="9"/>
  <c r="BS2403" i="9"/>
  <c r="BS2404" i="9"/>
  <c r="BS2405" i="9"/>
  <c r="BS2406" i="9"/>
  <c r="BS2407" i="9"/>
  <c r="BS2408" i="9"/>
  <c r="BS2409" i="9"/>
  <c r="BS2410" i="9"/>
  <c r="BS2411" i="9"/>
  <c r="BS2412" i="9"/>
  <c r="BS2413" i="9"/>
  <c r="BS2414" i="9"/>
  <c r="BS2415" i="9"/>
  <c r="BS2416" i="9"/>
  <c r="BS2417" i="9"/>
  <c r="BS2418" i="9"/>
  <c r="BS2419" i="9"/>
  <c r="BS2420" i="9"/>
  <c r="BS2421" i="9"/>
  <c r="BS2422" i="9"/>
  <c r="BS2423" i="9"/>
  <c r="BS2424" i="9"/>
  <c r="BS2425" i="9"/>
  <c r="BS2426" i="9"/>
  <c r="BS2427" i="9"/>
  <c r="BS2428" i="9"/>
  <c r="BS2429" i="9"/>
  <c r="BS2430" i="9"/>
  <c r="BS2431" i="9"/>
  <c r="BS2432" i="9"/>
  <c r="BS2433" i="9"/>
  <c r="BS2434" i="9"/>
  <c r="BS2435" i="9"/>
  <c r="BS2436" i="9"/>
  <c r="BS2437" i="9"/>
  <c r="BS2438" i="9"/>
  <c r="BS2439" i="9"/>
  <c r="BS2440" i="9"/>
  <c r="BS2441" i="9"/>
  <c r="BS2442" i="9"/>
  <c r="BS2443" i="9"/>
  <c r="BS2444" i="9"/>
  <c r="BS2445" i="9"/>
  <c r="BS2446" i="9"/>
  <c r="BS2447" i="9"/>
  <c r="BS2448" i="9"/>
  <c r="BS2449" i="9"/>
  <c r="BS2450" i="9"/>
  <c r="BS2451" i="9"/>
  <c r="BS2452" i="9"/>
  <c r="BS2453" i="9"/>
  <c r="BS2454" i="9"/>
  <c r="BS2455" i="9"/>
  <c r="BS2456" i="9"/>
  <c r="BS2457" i="9"/>
  <c r="BS2458" i="9"/>
  <c r="BS2459" i="9"/>
  <c r="BS2460" i="9"/>
  <c r="BS2461" i="9"/>
  <c r="BS2462" i="9"/>
  <c r="BS2463" i="9"/>
  <c r="BS2464" i="9"/>
  <c r="BS2465" i="9"/>
  <c r="BS2466" i="9"/>
  <c r="BS2467" i="9"/>
  <c r="BS2468" i="9"/>
  <c r="BS2469" i="9"/>
  <c r="BS2470" i="9"/>
  <c r="BS2471" i="9"/>
  <c r="BS2472" i="9"/>
  <c r="BS2473" i="9"/>
  <c r="BS2474" i="9"/>
  <c r="BS2475" i="9"/>
  <c r="BS2476" i="9"/>
  <c r="BS2477" i="9"/>
  <c r="BS2478" i="9"/>
  <c r="BS2479" i="9"/>
  <c r="BS2480" i="9"/>
  <c r="BS2481" i="9"/>
  <c r="BS2482" i="9"/>
  <c r="BS2483" i="9"/>
  <c r="BS2484" i="9"/>
  <c r="BS2485" i="9"/>
  <c r="BS2486" i="9"/>
  <c r="BS2487" i="9"/>
  <c r="BS2488" i="9"/>
  <c r="BS2489" i="9"/>
  <c r="BS2490" i="9"/>
  <c r="BS2491" i="9"/>
  <c r="BS2492" i="9"/>
  <c r="BS2493" i="9"/>
  <c r="BS2494" i="9"/>
  <c r="BS2495" i="9"/>
  <c r="BS2496" i="9"/>
  <c r="BS2497" i="9"/>
  <c r="BS2498" i="9"/>
  <c r="BS2499" i="9"/>
  <c r="BS2500" i="9"/>
  <c r="BS2501" i="9"/>
  <c r="BS2502" i="9"/>
  <c r="BS2503" i="9"/>
  <c r="BS2504" i="9"/>
  <c r="BS2505" i="9"/>
  <c r="BS2506" i="9"/>
  <c r="BS2507" i="9"/>
  <c r="BS2508" i="9"/>
  <c r="BS2509" i="9"/>
  <c r="BS2510" i="9"/>
  <c r="BS2511" i="9"/>
  <c r="BS2512" i="9"/>
  <c r="BS2513" i="9"/>
  <c r="BS2514" i="9"/>
  <c r="BS2515" i="9"/>
  <c r="BS2516" i="9"/>
  <c r="BS2517" i="9"/>
  <c r="BS2518" i="9"/>
  <c r="BS2519" i="9"/>
  <c r="BS2520" i="9"/>
  <c r="BS2521" i="9"/>
  <c r="BS2522" i="9"/>
  <c r="BS2523" i="9"/>
  <c r="BS2524" i="9"/>
  <c r="BS2525" i="9"/>
  <c r="BS2526" i="9"/>
  <c r="BS2527" i="9"/>
  <c r="BS2528" i="9"/>
  <c r="BS2529" i="9"/>
  <c r="BS2530" i="9"/>
  <c r="BS2531" i="9"/>
  <c r="BS2532" i="9"/>
  <c r="BS2533" i="9"/>
  <c r="BS2534" i="9"/>
  <c r="BS2535" i="9"/>
  <c r="BS2536" i="9"/>
  <c r="BS2537" i="9"/>
  <c r="BS2538" i="9"/>
  <c r="BS2539" i="9"/>
  <c r="BS2540" i="9"/>
  <c r="BS2541" i="9"/>
  <c r="BS2542" i="9"/>
  <c r="BS2543" i="9"/>
  <c r="BS2544" i="9"/>
  <c r="BS2545" i="9"/>
  <c r="BS2546" i="9"/>
  <c r="BS2547" i="9"/>
  <c r="BS2548" i="9"/>
  <c r="BS2549" i="9"/>
  <c r="BS2550" i="9"/>
  <c r="BS2551" i="9"/>
  <c r="BS2552" i="9"/>
  <c r="BS2553" i="9"/>
  <c r="BS2554" i="9"/>
  <c r="BS2555" i="9"/>
  <c r="BS2556" i="9"/>
  <c r="BS2557" i="9"/>
  <c r="BS2558" i="9"/>
  <c r="BS2559" i="9"/>
  <c r="BS2560" i="9"/>
  <c r="BS2561" i="9"/>
  <c r="BS2562" i="9"/>
  <c r="BS2563" i="9"/>
  <c r="BS2564" i="9"/>
  <c r="BS2565" i="9"/>
  <c r="BS2566" i="9"/>
  <c r="BS2567" i="9"/>
  <c r="BS2568" i="9"/>
  <c r="BS2569" i="9"/>
  <c r="BS2570" i="9"/>
  <c r="BS2571" i="9"/>
  <c r="BS2572" i="9"/>
  <c r="BS2573" i="9"/>
  <c r="BS2574" i="9"/>
  <c r="BS2575" i="9"/>
  <c r="BS2576" i="9"/>
  <c r="BS2577" i="9"/>
  <c r="BS2578" i="9"/>
  <c r="BS2579" i="9"/>
  <c r="BS2580" i="9"/>
  <c r="BS2581" i="9"/>
  <c r="BS2582" i="9"/>
  <c r="BS2583" i="9"/>
  <c r="BS2584" i="9"/>
  <c r="BS2585" i="9"/>
  <c r="BS2586" i="9"/>
  <c r="BS2587" i="9"/>
  <c r="BS2588" i="9"/>
  <c r="BS2589" i="9"/>
  <c r="BS2590" i="9"/>
  <c r="BS2591" i="9"/>
  <c r="BS2592" i="9"/>
  <c r="BS2593" i="9"/>
  <c r="BS2594" i="9"/>
  <c r="BS2595" i="9"/>
  <c r="BS2596" i="9"/>
  <c r="BS2597" i="9"/>
  <c r="BS2598" i="9"/>
  <c r="BS2599" i="9"/>
  <c r="BS2600" i="9"/>
  <c r="BS2601" i="9"/>
  <c r="BS2602" i="9"/>
  <c r="BS2603" i="9"/>
  <c r="BS2604" i="9"/>
  <c r="BS2605" i="9"/>
  <c r="BS2606" i="9"/>
  <c r="BS2607" i="9"/>
  <c r="BS2608" i="9"/>
  <c r="BS2609" i="9"/>
  <c r="BS2610" i="9"/>
  <c r="BS2611" i="9"/>
  <c r="BS2612" i="9"/>
  <c r="BS2613" i="9"/>
  <c r="BS2614" i="9"/>
  <c r="BS2615" i="9"/>
  <c r="BS2616" i="9"/>
  <c r="BS2617" i="9"/>
  <c r="BS2618" i="9"/>
  <c r="BS2619" i="9"/>
  <c r="BS2620" i="9"/>
  <c r="BS2621" i="9"/>
  <c r="BS2622" i="9"/>
  <c r="BS2623" i="9"/>
  <c r="BS2624" i="9"/>
  <c r="BS2625" i="9"/>
  <c r="BS2626" i="9"/>
  <c r="BS2627" i="9"/>
  <c r="BS2628" i="9"/>
  <c r="BS2629" i="9"/>
  <c r="BS2630" i="9"/>
  <c r="BS2631" i="9"/>
  <c r="BS2632" i="9"/>
  <c r="BS2633" i="9"/>
  <c r="BS2634" i="9"/>
  <c r="BS2635" i="9"/>
  <c r="BS2636" i="9"/>
  <c r="BS2637" i="9"/>
  <c r="BS2638" i="9"/>
  <c r="BS2639" i="9"/>
  <c r="BS2640" i="9"/>
  <c r="BS2641" i="9"/>
  <c r="BS2642" i="9"/>
  <c r="BS2643" i="9"/>
  <c r="BS2644" i="9"/>
  <c r="BS2645" i="9"/>
  <c r="BS2646" i="9"/>
  <c r="BS2647" i="9"/>
  <c r="BS2648" i="9"/>
  <c r="BS2649" i="9"/>
  <c r="BS2650" i="9"/>
  <c r="BS2651" i="9"/>
  <c r="BS2652" i="9"/>
  <c r="BS2653" i="9"/>
  <c r="BS2654" i="9"/>
  <c r="BS2655" i="9"/>
  <c r="BS2656" i="9"/>
  <c r="BS2657" i="9"/>
  <c r="BS2658" i="9"/>
  <c r="BS2659" i="9"/>
  <c r="BS2660" i="9"/>
  <c r="BS2661" i="9"/>
  <c r="BS2662" i="9"/>
  <c r="BS2663" i="9"/>
  <c r="BS2664" i="9"/>
  <c r="BS2665" i="9"/>
  <c r="BS2666" i="9"/>
  <c r="BS2667" i="9"/>
  <c r="BS2668" i="9"/>
  <c r="BS2669" i="9"/>
  <c r="BS2670" i="9"/>
  <c r="BS2671" i="9"/>
  <c r="BS2672" i="9"/>
  <c r="BS2673" i="9"/>
  <c r="BS2674" i="9"/>
  <c r="BS2675" i="9"/>
  <c r="BS2676" i="9"/>
  <c r="BS2677" i="9"/>
  <c r="BS2678" i="9"/>
  <c r="BS2679" i="9"/>
  <c r="BS2680" i="9"/>
  <c r="BS2681" i="9"/>
  <c r="BS2682" i="9"/>
  <c r="BS2683" i="9"/>
  <c r="BS2684" i="9"/>
  <c r="BS2685" i="9"/>
  <c r="BS2686" i="9"/>
  <c r="BS2687" i="9"/>
  <c r="BS2688" i="9"/>
  <c r="BS2689" i="9"/>
  <c r="BS2690" i="9"/>
  <c r="BS2691" i="9"/>
  <c r="BS2692" i="9"/>
  <c r="BS2693" i="9"/>
  <c r="BS2694" i="9"/>
  <c r="BS2695" i="9"/>
  <c r="BS2696" i="9"/>
  <c r="BS2697" i="9"/>
  <c r="BS2698" i="9"/>
  <c r="BS2699" i="9"/>
  <c r="BS2700" i="9"/>
  <c r="BS2701" i="9"/>
  <c r="BS2702" i="9"/>
  <c r="BS2703" i="9"/>
  <c r="BS2704" i="9"/>
  <c r="BS2705" i="9"/>
  <c r="BS2706" i="9"/>
  <c r="BS2707" i="9"/>
  <c r="BS2708" i="9"/>
  <c r="BS2709" i="9"/>
  <c r="BS2710" i="9"/>
  <c r="BS2711" i="9"/>
  <c r="BS2712" i="9"/>
  <c r="BS2713" i="9"/>
  <c r="BS2714" i="9"/>
  <c r="BS2715" i="9"/>
  <c r="BS2716" i="9"/>
  <c r="BS2717" i="9"/>
  <c r="BS2718" i="9"/>
  <c r="BS2719" i="9"/>
  <c r="BS2720" i="9"/>
  <c r="BS2721" i="9"/>
  <c r="BS2722" i="9"/>
  <c r="BS2723" i="9"/>
  <c r="BS2724" i="9"/>
  <c r="BS2725" i="9"/>
  <c r="BS2726" i="9"/>
  <c r="BS2727" i="9"/>
  <c r="BS2728" i="9"/>
  <c r="BS2729" i="9"/>
  <c r="BS2730" i="9"/>
  <c r="BS2731" i="9"/>
  <c r="BS2732" i="9"/>
  <c r="BS2733" i="9"/>
  <c r="BS2734" i="9"/>
  <c r="BS2735" i="9"/>
  <c r="BS2736" i="9"/>
  <c r="BS2737" i="9"/>
  <c r="BS2738" i="9"/>
  <c r="BS2739" i="9"/>
  <c r="BS2740" i="9"/>
  <c r="BS2741" i="9"/>
  <c r="BS2742" i="9"/>
  <c r="BS2743" i="9"/>
  <c r="BS2744" i="9"/>
  <c r="BS2745" i="9"/>
  <c r="BS2746" i="9"/>
  <c r="BS2747" i="9"/>
  <c r="BS2748" i="9"/>
  <c r="BS2749" i="9"/>
  <c r="BS2750" i="9"/>
  <c r="BS2751" i="9"/>
  <c r="BS2752" i="9"/>
  <c r="BS2753" i="9"/>
  <c r="BS2754" i="9"/>
  <c r="BS2755" i="9"/>
  <c r="BS2756" i="9"/>
  <c r="BS2757" i="9"/>
  <c r="BS2758" i="9"/>
  <c r="BS2759" i="9"/>
  <c r="BS2760" i="9"/>
  <c r="BS2761" i="9"/>
  <c r="BS2762" i="9"/>
  <c r="BS2763" i="9"/>
  <c r="BS2764" i="9"/>
  <c r="BS2765" i="9"/>
  <c r="BS2766" i="9"/>
  <c r="BS2767" i="9"/>
  <c r="BS2768" i="9"/>
  <c r="BS2769" i="9"/>
  <c r="BS2770" i="9"/>
  <c r="BS2771" i="9"/>
  <c r="BS2772" i="9"/>
  <c r="BS2773" i="9"/>
  <c r="BS2774" i="9"/>
  <c r="BS2775" i="9"/>
  <c r="BS2776" i="9"/>
  <c r="BS2777" i="9"/>
  <c r="BS2778" i="9"/>
  <c r="BS2779" i="9"/>
  <c r="BS2780" i="9"/>
  <c r="BS2781" i="9"/>
  <c r="BS2782" i="9"/>
  <c r="BS2783" i="9"/>
  <c r="BS2784" i="9"/>
  <c r="BS2785" i="9"/>
  <c r="BS2786" i="9"/>
  <c r="BS2787" i="9"/>
  <c r="BS2788" i="9"/>
  <c r="BS2789" i="9"/>
  <c r="BS2790" i="9"/>
  <c r="BS2791" i="9"/>
  <c r="BS2792" i="9"/>
  <c r="BS2793" i="9"/>
  <c r="BS2794" i="9"/>
  <c r="BS2795" i="9"/>
  <c r="BS2796" i="9"/>
  <c r="BS2797" i="9"/>
  <c r="BS2798" i="9"/>
  <c r="BS2799" i="9"/>
  <c r="BS2800" i="9"/>
  <c r="BS2801" i="9"/>
  <c r="BS2802" i="9"/>
  <c r="BS2803" i="9"/>
  <c r="BS2804" i="9"/>
  <c r="BS2805" i="9"/>
  <c r="BS2806" i="9"/>
  <c r="BS2807" i="9"/>
  <c r="BS2808" i="9"/>
  <c r="BS2809" i="9"/>
  <c r="BS2810" i="9"/>
  <c r="BS2811" i="9"/>
  <c r="BS2812" i="9"/>
  <c r="BS2813" i="9"/>
  <c r="BS2814" i="9"/>
  <c r="BS2815" i="9"/>
  <c r="BS2816" i="9"/>
  <c r="BS2817" i="9"/>
  <c r="BS2818" i="9"/>
  <c r="BS2819" i="9"/>
  <c r="BS2820" i="9"/>
  <c r="BS2821" i="9"/>
  <c r="BS2822" i="9"/>
  <c r="BS2823" i="9"/>
  <c r="BS2824" i="9"/>
  <c r="BS2825" i="9"/>
  <c r="BS2826" i="9"/>
  <c r="BS2827" i="9"/>
  <c r="BS2828" i="9"/>
  <c r="BS2829" i="9"/>
  <c r="BS2830" i="9"/>
  <c r="BS2831" i="9"/>
  <c r="BS2832" i="9"/>
  <c r="BS2833" i="9"/>
  <c r="BS2834" i="9"/>
  <c r="BS2835" i="9"/>
  <c r="BS2836" i="9"/>
  <c r="BS2837" i="9"/>
  <c r="BS2838" i="9"/>
  <c r="BS2839" i="9"/>
  <c r="BS2840" i="9"/>
  <c r="BS2841" i="9"/>
  <c r="BS2842" i="9"/>
  <c r="BS2843" i="9"/>
  <c r="BS2844" i="9"/>
  <c r="BS2845" i="9"/>
  <c r="BS2846" i="9"/>
  <c r="BS2847" i="9"/>
  <c r="BS2848" i="9"/>
  <c r="BS2849" i="9"/>
  <c r="BS2850" i="9"/>
  <c r="BS2851" i="9"/>
  <c r="BS2852" i="9"/>
  <c r="BS2853" i="9"/>
  <c r="BS2854" i="9"/>
  <c r="BS2855" i="9"/>
  <c r="BS2856" i="9"/>
  <c r="BS2857" i="9"/>
  <c r="BS2858" i="9"/>
  <c r="BS2859" i="9"/>
  <c r="BS2860" i="9"/>
  <c r="BS2861" i="9"/>
  <c r="BS2862" i="9"/>
  <c r="BS2863" i="9"/>
  <c r="BS2864" i="9"/>
  <c r="BS2865" i="9"/>
  <c r="BS2866" i="9"/>
  <c r="BS2867" i="9"/>
  <c r="BS2868" i="9"/>
  <c r="BS2869" i="9"/>
  <c r="BS2870" i="9"/>
  <c r="BS2871" i="9"/>
  <c r="BS2872" i="9"/>
  <c r="BS2873" i="9"/>
  <c r="BS2874" i="9"/>
  <c r="BS2875" i="9"/>
  <c r="BS2876" i="9"/>
  <c r="BS2877" i="9"/>
  <c r="BS2878" i="9"/>
  <c r="BS2879" i="9"/>
  <c r="BS2880" i="9"/>
  <c r="BS2881" i="9"/>
  <c r="BS2882" i="9"/>
  <c r="BS2883" i="9"/>
  <c r="BS2884" i="9"/>
  <c r="BS2885" i="9"/>
  <c r="BS2886" i="9"/>
  <c r="BS2887" i="9"/>
  <c r="BS2888" i="9"/>
  <c r="BS2889" i="9"/>
  <c r="BS2890" i="9"/>
  <c r="BS2891" i="9"/>
  <c r="BS2892" i="9"/>
  <c r="BS2893" i="9"/>
  <c r="BS2894" i="9"/>
  <c r="BS2895" i="9"/>
  <c r="BS2896" i="9"/>
  <c r="BS2897" i="9"/>
  <c r="BS2898" i="9"/>
  <c r="BS2899" i="9"/>
  <c r="BS2900" i="9"/>
  <c r="BS2901" i="9"/>
  <c r="BS2902" i="9"/>
  <c r="BS2903" i="9"/>
  <c r="BS2904" i="9"/>
  <c r="BS2905" i="9"/>
  <c r="BS2906" i="9"/>
  <c r="BS2907" i="9"/>
  <c r="BS2908" i="9"/>
  <c r="BS2909" i="9"/>
  <c r="BS2910" i="9"/>
  <c r="BS2911" i="9"/>
  <c r="BS2912" i="9"/>
  <c r="BS2913" i="9"/>
  <c r="BS2914" i="9"/>
  <c r="BS2915" i="9"/>
  <c r="BS2916" i="9"/>
  <c r="BS2917" i="9"/>
  <c r="BS2918" i="9"/>
  <c r="BS2919" i="9"/>
  <c r="BS2920" i="9"/>
  <c r="BS2921" i="9"/>
  <c r="BS2922" i="9"/>
  <c r="BS2923" i="9"/>
  <c r="BS2924" i="9"/>
  <c r="BS2925" i="9"/>
  <c r="BS2926" i="9"/>
  <c r="BS2927" i="9"/>
  <c r="BS2928" i="9"/>
  <c r="BS2929" i="9"/>
  <c r="BS2930" i="9"/>
  <c r="BS2931" i="9"/>
  <c r="BS2932" i="9"/>
  <c r="BS2933" i="9"/>
  <c r="BS2934" i="9"/>
  <c r="BS2935" i="9"/>
  <c r="BS2936" i="9"/>
  <c r="BS2937" i="9"/>
  <c r="BS2938" i="9"/>
  <c r="BS2939" i="9"/>
  <c r="BS2940" i="9"/>
  <c r="BS2941" i="9"/>
  <c r="BS2942" i="9"/>
  <c r="BS2943" i="9"/>
  <c r="BS2944" i="9"/>
  <c r="BS2945" i="9"/>
  <c r="BS2946" i="9"/>
  <c r="BS2947" i="9"/>
  <c r="BS2948" i="9"/>
  <c r="BS2949" i="9"/>
  <c r="BS2950" i="9"/>
  <c r="BS2951" i="9"/>
  <c r="BS2952" i="9"/>
  <c r="BS2953" i="9"/>
  <c r="BS2954" i="9"/>
  <c r="BS2955" i="9"/>
  <c r="BS2956" i="9"/>
  <c r="BS2957" i="9"/>
  <c r="BS2958" i="9"/>
  <c r="BS2959" i="9"/>
  <c r="BS2960" i="9"/>
  <c r="BS2961" i="9"/>
  <c r="BS2962" i="9"/>
  <c r="BS2963" i="9"/>
  <c r="BS2964" i="9"/>
  <c r="BS2965" i="9"/>
  <c r="BS2966" i="9"/>
  <c r="BS2967" i="9"/>
  <c r="BS2968" i="9"/>
  <c r="BS2969" i="9"/>
  <c r="BS2970" i="9"/>
  <c r="BS2971" i="9"/>
  <c r="BS2972" i="9"/>
  <c r="BS2973" i="9"/>
  <c r="BS2974" i="9"/>
  <c r="BS2975" i="9"/>
  <c r="BS2976" i="9"/>
  <c r="BS2977" i="9"/>
  <c r="BS2978" i="9"/>
  <c r="BS2979" i="9"/>
  <c r="BS2980" i="9"/>
  <c r="BS2981" i="9"/>
  <c r="BS2982" i="9"/>
  <c r="BS2983" i="9"/>
  <c r="BS2984" i="9"/>
  <c r="BS2985" i="9"/>
  <c r="BS2986" i="9"/>
  <c r="BS2987" i="9"/>
  <c r="BS2988" i="9"/>
  <c r="BS2989" i="9"/>
  <c r="BS2990" i="9"/>
  <c r="BS2991" i="9"/>
  <c r="BS2992" i="9"/>
  <c r="BS2993" i="9"/>
  <c r="BS2994" i="9"/>
  <c r="BS2995" i="9"/>
  <c r="BS2996" i="9"/>
  <c r="BS2997" i="9"/>
  <c r="BS2998" i="9"/>
  <c r="BS2999" i="9"/>
  <c r="BS3000" i="9"/>
  <c r="BS3001" i="9"/>
  <c r="BS3002" i="9"/>
  <c r="BS3003" i="9"/>
  <c r="BS3004" i="9"/>
  <c r="BS3005" i="9"/>
  <c r="BS3006" i="9"/>
  <c r="BS3007" i="9"/>
  <c r="BS3008" i="9"/>
  <c r="BS3009" i="9"/>
  <c r="BS3010" i="9"/>
  <c r="BS3011" i="9"/>
  <c r="BS3012" i="9"/>
  <c r="BS3013" i="9"/>
  <c r="BS3014" i="9"/>
  <c r="BS3015" i="9"/>
  <c r="BS3016" i="9"/>
  <c r="BS3017" i="9"/>
  <c r="BS3018" i="9"/>
  <c r="BS3019" i="9"/>
  <c r="BS3020" i="9"/>
  <c r="BS3021" i="9"/>
  <c r="BS3022" i="9"/>
  <c r="BS3023" i="9"/>
  <c r="BS3024" i="9"/>
  <c r="BS3025" i="9"/>
  <c r="BS3026" i="9"/>
  <c r="BS3027" i="9"/>
  <c r="BS3028" i="9"/>
  <c r="BS3029" i="9"/>
  <c r="BS3030" i="9"/>
  <c r="BS3031" i="9"/>
  <c r="BS3032" i="9"/>
  <c r="BS3033" i="9"/>
  <c r="BS3034" i="9"/>
  <c r="BS3035" i="9"/>
  <c r="BS3036" i="9"/>
  <c r="BS3037" i="9"/>
  <c r="BS3038" i="9"/>
  <c r="BS3039" i="9"/>
  <c r="BS3040" i="9"/>
  <c r="BS3041" i="9"/>
  <c r="BS3042" i="9"/>
  <c r="BS3043" i="9"/>
  <c r="BS3044" i="9"/>
  <c r="BS3045" i="9"/>
  <c r="BS3046" i="9"/>
  <c r="BS3047" i="9"/>
  <c r="BS3048" i="9"/>
  <c r="BS3049" i="9"/>
  <c r="BS3050" i="9"/>
  <c r="BS3051" i="9"/>
  <c r="BS3052" i="9"/>
  <c r="BS3053" i="9"/>
  <c r="BS3054" i="9"/>
  <c r="BS3055" i="9"/>
  <c r="BS3056" i="9"/>
  <c r="BS3057" i="9"/>
  <c r="BS3058" i="9"/>
  <c r="BS3059" i="9"/>
  <c r="BS3060" i="9"/>
  <c r="BS3061" i="9"/>
  <c r="BS3062" i="9"/>
  <c r="BS3063" i="9"/>
  <c r="BS3064" i="9"/>
  <c r="BS3065" i="9"/>
  <c r="BS3066" i="9"/>
  <c r="BS3067" i="9"/>
  <c r="BS3068" i="9"/>
  <c r="BS3069" i="9"/>
  <c r="BS3070" i="9"/>
  <c r="BS3071" i="9"/>
  <c r="BS3072" i="9"/>
  <c r="BS3073" i="9"/>
  <c r="BS3074" i="9"/>
  <c r="BS3075" i="9"/>
  <c r="BS3076" i="9"/>
  <c r="BS3077" i="9"/>
  <c r="BS3078" i="9"/>
  <c r="BS3079" i="9"/>
  <c r="BS3080" i="9"/>
  <c r="BS3081" i="9"/>
  <c r="BS3082" i="9"/>
  <c r="BS3083" i="9"/>
  <c r="BS3084" i="9"/>
  <c r="BS3085" i="9"/>
  <c r="BS3086" i="9"/>
  <c r="BS3087" i="9"/>
  <c r="BS3088" i="9"/>
  <c r="BS3089" i="9"/>
  <c r="BS3090" i="9"/>
  <c r="BS3091" i="9"/>
  <c r="BS3092" i="9"/>
  <c r="BS3093" i="9"/>
  <c r="BS3094" i="9"/>
  <c r="BS3095" i="9"/>
  <c r="BS3096" i="9"/>
  <c r="BS3097" i="9"/>
  <c r="BS3098" i="9"/>
  <c r="BS3099" i="9"/>
  <c r="BS3100" i="9"/>
  <c r="BS3101" i="9"/>
  <c r="BS3102" i="9"/>
  <c r="BS3103" i="9"/>
  <c r="BS3104" i="9"/>
  <c r="BS3105" i="9"/>
  <c r="BS3106" i="9"/>
  <c r="BS3107" i="9"/>
  <c r="BS3108" i="9"/>
  <c r="BS3109" i="9"/>
  <c r="BS3110" i="9"/>
  <c r="BS3111" i="9"/>
  <c r="BS3112" i="9"/>
  <c r="BS3113" i="9"/>
  <c r="BS3114" i="9"/>
  <c r="BS3115" i="9"/>
  <c r="BS3116" i="9"/>
  <c r="BS3117" i="9"/>
  <c r="BS3118" i="9"/>
  <c r="BS3119" i="9"/>
  <c r="BS3120" i="9"/>
  <c r="BS3121" i="9"/>
  <c r="BS3122" i="9"/>
  <c r="BS3123" i="9"/>
  <c r="BS3124" i="9"/>
  <c r="BS3125" i="9"/>
  <c r="BS3126" i="9"/>
  <c r="BS3127" i="9"/>
  <c r="BS3128" i="9"/>
  <c r="BS3129" i="9"/>
  <c r="BS3130" i="9"/>
  <c r="BS3131" i="9"/>
  <c r="BS3132" i="9"/>
  <c r="BS3133" i="9"/>
  <c r="BS3134" i="9"/>
  <c r="BS3135" i="9"/>
  <c r="BS3136" i="9"/>
  <c r="BS3137" i="9"/>
  <c r="BS3138" i="9"/>
  <c r="BS3139" i="9"/>
  <c r="BS3140" i="9"/>
  <c r="BS3141" i="9"/>
  <c r="BS3142" i="9"/>
  <c r="BS3143" i="9"/>
  <c r="BS3144" i="9"/>
  <c r="BS3145" i="9"/>
  <c r="BS3146" i="9"/>
  <c r="BS3147" i="9"/>
  <c r="BS3148" i="9"/>
  <c r="BS3149" i="9"/>
  <c r="BS3150" i="9"/>
  <c r="BS3151" i="9"/>
  <c r="BS3152" i="9"/>
  <c r="BS3153" i="9"/>
  <c r="BS3154" i="9"/>
  <c r="BS3155" i="9"/>
  <c r="BS3156" i="9"/>
  <c r="BS3157" i="9"/>
  <c r="BS3158" i="9"/>
  <c r="BS3159" i="9"/>
  <c r="BS3160" i="9"/>
  <c r="BS3161" i="9"/>
  <c r="BS3162" i="9"/>
  <c r="BS3163" i="9"/>
  <c r="BS3164" i="9"/>
  <c r="BS3165" i="9"/>
  <c r="BS3166" i="9"/>
  <c r="BS3167" i="9"/>
  <c r="BS3168" i="9"/>
  <c r="BS3169" i="9"/>
  <c r="BS3170" i="9"/>
  <c r="BS3171" i="9"/>
  <c r="BS3172" i="9"/>
  <c r="BS3173" i="9"/>
  <c r="BS3174" i="9"/>
  <c r="BS3175" i="9"/>
  <c r="BS3176" i="9"/>
  <c r="BS3177" i="9"/>
  <c r="BS3178" i="9"/>
  <c r="BS3179" i="9"/>
  <c r="BS3180" i="9"/>
  <c r="BS3181" i="9"/>
  <c r="BS3182" i="9"/>
  <c r="BS3183" i="9"/>
  <c r="BS3184" i="9"/>
  <c r="BS3185" i="9"/>
  <c r="BS3186" i="9"/>
  <c r="BS3187" i="9"/>
  <c r="BS3188" i="9"/>
  <c r="BS3189" i="9"/>
  <c r="BS3190" i="9"/>
  <c r="BS3191" i="9"/>
  <c r="BS3192" i="9"/>
  <c r="BS3193" i="9"/>
  <c r="BS3194" i="9"/>
  <c r="BS3195" i="9"/>
  <c r="BS3196" i="9"/>
  <c r="BS3197" i="9"/>
  <c r="BS3198" i="9"/>
  <c r="BS3199" i="9"/>
  <c r="BS3200" i="9"/>
  <c r="BS3201" i="9"/>
  <c r="BS3202" i="9"/>
  <c r="BS3203" i="9"/>
  <c r="BS3204" i="9"/>
  <c r="BS3205" i="9"/>
  <c r="BS3206" i="9"/>
  <c r="BS3207" i="9"/>
  <c r="BS3208" i="9"/>
  <c r="BS3209" i="9"/>
  <c r="BS3210" i="9"/>
  <c r="BS3211" i="9"/>
  <c r="BS3212" i="9"/>
  <c r="BS3213" i="9"/>
  <c r="BS3214" i="9"/>
  <c r="BS3215" i="9"/>
  <c r="BS3216" i="9"/>
  <c r="BS3217" i="9"/>
  <c r="BS3218" i="9"/>
  <c r="BS3219" i="9"/>
  <c r="BS3220" i="9"/>
  <c r="BS3221" i="9"/>
  <c r="BS3222" i="9"/>
  <c r="BS3223" i="9"/>
  <c r="BS3224" i="9"/>
  <c r="BS3225" i="9"/>
  <c r="BS3226" i="9"/>
  <c r="BS3227" i="9"/>
  <c r="BS3228" i="9"/>
  <c r="BS3229" i="9"/>
  <c r="BS3230" i="9"/>
  <c r="BS3231" i="9"/>
  <c r="BS3232" i="9"/>
  <c r="BS3233" i="9"/>
  <c r="BS3234" i="9"/>
  <c r="BS3235" i="9"/>
  <c r="BS3236" i="9"/>
  <c r="BS3237" i="9"/>
  <c r="BS3238" i="9"/>
  <c r="BS3239" i="9"/>
  <c r="BS3240" i="9"/>
  <c r="BS3241" i="9"/>
  <c r="BS3242" i="9"/>
  <c r="BS3243" i="9"/>
  <c r="BS3244" i="9"/>
  <c r="BS3245" i="9"/>
  <c r="BS3246" i="9"/>
  <c r="BS3247" i="9"/>
  <c r="BS3248" i="9"/>
  <c r="BS3249" i="9"/>
  <c r="BS3250" i="9"/>
  <c r="BS3251" i="9"/>
  <c r="BS3252" i="9"/>
  <c r="BS3253" i="9"/>
  <c r="BS3254" i="9"/>
  <c r="BS3255" i="9"/>
  <c r="BS3256" i="9"/>
  <c r="BS3257" i="9"/>
  <c r="BS3258" i="9"/>
  <c r="BS3259" i="9"/>
  <c r="BS3260" i="9"/>
  <c r="BS3261" i="9"/>
  <c r="BS3262" i="9"/>
  <c r="BS3263" i="9"/>
  <c r="BS3264" i="9"/>
  <c r="BS3265" i="9"/>
  <c r="BS3266" i="9"/>
  <c r="BS3267" i="9"/>
  <c r="BS3268" i="9"/>
  <c r="BS3269" i="9"/>
  <c r="BS3270" i="9"/>
  <c r="BS3271" i="9"/>
  <c r="BS3272" i="9"/>
  <c r="BS3273" i="9"/>
  <c r="BS3274" i="9"/>
  <c r="BS3275" i="9"/>
  <c r="BS3276" i="9"/>
  <c r="BS3277" i="9"/>
  <c r="BS3278" i="9"/>
  <c r="BS3279" i="9"/>
  <c r="BS3280" i="9"/>
  <c r="BS3281" i="9"/>
  <c r="BS3282" i="9"/>
  <c r="BS3283" i="9"/>
  <c r="BS3284" i="9"/>
  <c r="BS3285" i="9"/>
  <c r="BS3286" i="9"/>
  <c r="BS3287" i="9"/>
  <c r="BS3288" i="9"/>
  <c r="BS3289" i="9"/>
  <c r="BS3290" i="9"/>
  <c r="BS3291" i="9"/>
  <c r="BS3292" i="9"/>
  <c r="BS3293" i="9"/>
  <c r="BS3294" i="9"/>
  <c r="BS3295" i="9"/>
  <c r="BS3296" i="9"/>
  <c r="BS3297" i="9"/>
  <c r="BS3298" i="9"/>
  <c r="BS3299" i="9"/>
  <c r="BS3300" i="9"/>
  <c r="BS3301" i="9"/>
  <c r="BS3302" i="9"/>
  <c r="BS3303" i="9"/>
  <c r="BS3304" i="9"/>
  <c r="BS3305" i="9"/>
  <c r="BS3306" i="9"/>
  <c r="BS3307" i="9"/>
  <c r="BS3308" i="9"/>
  <c r="BS3309" i="9"/>
  <c r="BS3310" i="9"/>
  <c r="BS3311" i="9"/>
  <c r="BS3312" i="9"/>
  <c r="BS3313" i="9"/>
  <c r="BS3314" i="9"/>
  <c r="BS3315" i="9"/>
  <c r="BS3316" i="9"/>
  <c r="BS3317" i="9"/>
  <c r="BS3318" i="9"/>
  <c r="BS3319" i="9"/>
  <c r="BS3320" i="9"/>
  <c r="BS3321" i="9"/>
  <c r="BS3322" i="9"/>
  <c r="BS3323" i="9"/>
  <c r="BS3324" i="9"/>
  <c r="BS3325" i="9"/>
  <c r="BS3326" i="9"/>
  <c r="BS3327" i="9"/>
  <c r="BS3328" i="9"/>
  <c r="BS3329" i="9"/>
  <c r="BS3330" i="9"/>
  <c r="BS3331" i="9"/>
  <c r="BS3332" i="9"/>
  <c r="BS3333" i="9"/>
  <c r="BS3334" i="9"/>
  <c r="BS3335" i="9"/>
  <c r="BS3336" i="9"/>
  <c r="BS3337" i="9"/>
  <c r="BS3338" i="9"/>
  <c r="BS3339" i="9"/>
  <c r="BS3340" i="9"/>
  <c r="BS3341" i="9"/>
  <c r="BS3342" i="9"/>
  <c r="BS3343" i="9"/>
  <c r="BS3344" i="9"/>
  <c r="BS3345" i="9"/>
  <c r="BS3346" i="9"/>
  <c r="BS3347" i="9"/>
  <c r="BS3348" i="9"/>
  <c r="BS3349" i="9"/>
  <c r="BS3350" i="9"/>
  <c r="BS3351" i="9"/>
  <c r="BS3352" i="9"/>
  <c r="BS3353" i="9"/>
  <c r="BS3354" i="9"/>
  <c r="BS3355" i="9"/>
  <c r="BS3356" i="9"/>
  <c r="BS3357" i="9"/>
  <c r="BS3358" i="9"/>
  <c r="BS3359" i="9"/>
  <c r="BS3360" i="9"/>
  <c r="BS3361" i="9"/>
  <c r="BS3362" i="9"/>
  <c r="BS3363" i="9"/>
  <c r="BS3364" i="9"/>
  <c r="BS3365" i="9"/>
  <c r="BS3366" i="9"/>
  <c r="BS3367" i="9"/>
  <c r="BS3368" i="9"/>
  <c r="BS3369" i="9"/>
  <c r="BS3370" i="9"/>
  <c r="BS3371" i="9"/>
  <c r="BS3372" i="9"/>
  <c r="BS3373" i="9"/>
  <c r="BS3374" i="9"/>
  <c r="BS3375" i="9"/>
  <c r="BS3376" i="9"/>
  <c r="BS3377" i="9"/>
  <c r="BS3378" i="9"/>
  <c r="BS3379" i="9"/>
  <c r="BS3380" i="9"/>
  <c r="BS3381" i="9"/>
  <c r="BS3382" i="9"/>
  <c r="BS3383" i="9"/>
  <c r="BS3384" i="9"/>
  <c r="BS3385" i="9"/>
  <c r="BS3386" i="9"/>
  <c r="BS3387" i="9"/>
  <c r="BS3388" i="9"/>
  <c r="BS3389" i="9"/>
  <c r="BS3390" i="9"/>
  <c r="BS3391" i="9"/>
  <c r="BS3392" i="9"/>
  <c r="BS3393" i="9"/>
  <c r="BS3394" i="9"/>
  <c r="BS3395" i="9"/>
  <c r="BS3396" i="9"/>
  <c r="BS3397" i="9"/>
  <c r="BS3398" i="9"/>
  <c r="BS3399" i="9"/>
  <c r="BS3400" i="9"/>
  <c r="BS3401" i="9"/>
  <c r="BS3402" i="9"/>
  <c r="BS3403" i="9"/>
  <c r="BS3404" i="9"/>
  <c r="BS3405" i="9"/>
  <c r="BS3406" i="9"/>
  <c r="BS3407" i="9"/>
  <c r="BS3408" i="9"/>
  <c r="BS3409" i="9"/>
  <c r="BS3410" i="9"/>
  <c r="BS3411" i="9"/>
  <c r="BS3412" i="9"/>
  <c r="BS3413" i="9"/>
  <c r="BS3414" i="9"/>
  <c r="BS3415" i="9"/>
  <c r="BS3416" i="9"/>
  <c r="BS3417" i="9"/>
  <c r="BS3418" i="9"/>
  <c r="BS3419" i="9"/>
  <c r="BS3420" i="9"/>
  <c r="BS3421" i="9"/>
  <c r="BS3422" i="9"/>
  <c r="BS3423" i="9"/>
  <c r="BS3424" i="9"/>
  <c r="BS3425" i="9"/>
  <c r="BS3426" i="9"/>
  <c r="BS3427" i="9"/>
  <c r="BS3428" i="9"/>
  <c r="BS3429" i="9"/>
  <c r="BS3430" i="9"/>
  <c r="BS3431" i="9"/>
  <c r="BS3432" i="9"/>
  <c r="BS3433" i="9"/>
  <c r="BS3434" i="9"/>
  <c r="BS3435" i="9"/>
  <c r="BS3436" i="9"/>
  <c r="BS3437" i="9"/>
  <c r="BS3438" i="9"/>
  <c r="BS3439" i="9"/>
  <c r="BS3440" i="9"/>
  <c r="BS3441" i="9"/>
  <c r="BS3442" i="9"/>
  <c r="BS3443" i="9"/>
  <c r="BS3444" i="9"/>
  <c r="BS3445" i="9"/>
  <c r="BS3446" i="9"/>
  <c r="BS3447" i="9"/>
  <c r="BS3448" i="9"/>
  <c r="BS3449" i="9"/>
  <c r="BS3450" i="9"/>
  <c r="BS3451" i="9"/>
  <c r="BS3452" i="9"/>
  <c r="BS3453" i="9"/>
  <c r="BS3454" i="9"/>
  <c r="BS3455" i="9"/>
  <c r="BS3456" i="9"/>
  <c r="BS3457" i="9"/>
  <c r="BS3458" i="9"/>
  <c r="BS3459" i="9"/>
  <c r="BS3460" i="9"/>
  <c r="BS3461" i="9"/>
  <c r="BS3462" i="9"/>
  <c r="BS3463" i="9"/>
  <c r="BS3464" i="9"/>
  <c r="BS3465" i="9"/>
  <c r="BS3466" i="9"/>
  <c r="BS3467" i="9"/>
  <c r="BS3468" i="9"/>
  <c r="BS3469" i="9"/>
  <c r="BS3470" i="9"/>
  <c r="BS3471" i="9"/>
  <c r="BS3472" i="9"/>
  <c r="BS3473" i="9"/>
  <c r="BS3474" i="9"/>
  <c r="BS3475" i="9"/>
  <c r="BS3476" i="9"/>
  <c r="BS3477" i="9"/>
  <c r="BS3478" i="9"/>
  <c r="BS3479" i="9"/>
  <c r="BS3480" i="9"/>
  <c r="BS3481" i="9"/>
  <c r="BS3482" i="9"/>
  <c r="BS3483" i="9"/>
  <c r="BS3484" i="9"/>
  <c r="BS3485" i="9"/>
  <c r="BS3486" i="9"/>
  <c r="BS3487" i="9"/>
  <c r="BS3488" i="9"/>
  <c r="BS3489" i="9"/>
  <c r="BS3490" i="9"/>
  <c r="BS3491" i="9"/>
  <c r="BS3492" i="9"/>
  <c r="BS3493" i="9"/>
  <c r="BS3494" i="9"/>
  <c r="BS3495" i="9"/>
  <c r="BS3496" i="9"/>
  <c r="BS3497" i="9"/>
  <c r="BS3498" i="9"/>
  <c r="BS3499" i="9"/>
  <c r="BS3500" i="9"/>
  <c r="BS3501" i="9"/>
  <c r="BS3502" i="9"/>
  <c r="BS3503" i="9"/>
  <c r="BS3504" i="9"/>
  <c r="BS3505" i="9"/>
  <c r="BS3506" i="9"/>
  <c r="BS3507" i="9"/>
  <c r="BS3508" i="9"/>
  <c r="BS3509" i="9"/>
  <c r="BS3510" i="9"/>
  <c r="BS3511" i="9"/>
  <c r="BS3512" i="9"/>
  <c r="BS3513" i="9"/>
  <c r="BS3514" i="9"/>
  <c r="BS3515" i="9"/>
  <c r="BS3516" i="9"/>
  <c r="BS3517" i="9"/>
  <c r="BS3518" i="9"/>
  <c r="BS3519" i="9"/>
  <c r="BS3520" i="9"/>
  <c r="BS3521" i="9"/>
  <c r="BS3522" i="9"/>
  <c r="BS3523" i="9"/>
  <c r="BS3524" i="9"/>
  <c r="BS3525" i="9"/>
  <c r="BS3526" i="9"/>
  <c r="BS3527" i="9"/>
  <c r="BS3528" i="9"/>
  <c r="BS3529" i="9"/>
  <c r="BS3530" i="9"/>
  <c r="BS3531" i="9"/>
  <c r="BS3532" i="9"/>
  <c r="BS3533" i="9"/>
  <c r="BS3534" i="9"/>
  <c r="BS3535" i="9"/>
  <c r="BS3536" i="9"/>
  <c r="BS3537" i="9"/>
  <c r="BS3538" i="9"/>
  <c r="BS3539" i="9"/>
  <c r="BS3540" i="9"/>
  <c r="BS3541" i="9"/>
  <c r="BS3542" i="9"/>
  <c r="BS3543" i="9"/>
  <c r="BS3544" i="9"/>
  <c r="BS3545" i="9"/>
  <c r="BS3546" i="9"/>
  <c r="BS3547" i="9"/>
  <c r="BS3548" i="9"/>
  <c r="BS3549" i="9"/>
  <c r="BS3550" i="9"/>
  <c r="BS3551" i="9"/>
  <c r="BS3552" i="9"/>
  <c r="BS3553" i="9"/>
  <c r="BS3554" i="9"/>
  <c r="BS3555" i="9"/>
  <c r="BS3556" i="9"/>
  <c r="BS3557" i="9"/>
  <c r="BS3558" i="9"/>
  <c r="BS3559" i="9"/>
  <c r="BS3560" i="9"/>
  <c r="BS3561" i="9"/>
  <c r="BS3562" i="9"/>
  <c r="BS3563" i="9"/>
  <c r="BS3564" i="9"/>
  <c r="BS3565" i="9"/>
  <c r="BS3566" i="9"/>
  <c r="BS3567" i="9"/>
  <c r="BS3568" i="9"/>
  <c r="BS3569" i="9"/>
  <c r="BS3570" i="9"/>
  <c r="BS3571" i="9"/>
  <c r="BS3572" i="9"/>
  <c r="BS3573" i="9"/>
  <c r="BS3574" i="9"/>
  <c r="BS3575" i="9"/>
  <c r="BS3576" i="9"/>
  <c r="BS3577" i="9"/>
  <c r="BS3578" i="9"/>
  <c r="BS3579" i="9"/>
  <c r="BS3580" i="9"/>
  <c r="BS3581" i="9"/>
  <c r="BS3582" i="9"/>
  <c r="BS3583" i="9"/>
  <c r="BS3584" i="9"/>
  <c r="BS3585" i="9"/>
  <c r="BS3586" i="9"/>
  <c r="BS3587" i="9"/>
  <c r="BS3588" i="9"/>
  <c r="BS3589" i="9"/>
  <c r="BS3590" i="9"/>
  <c r="BS3591" i="9"/>
  <c r="BS3592" i="9"/>
  <c r="BS3593" i="9"/>
  <c r="BS3594" i="9"/>
  <c r="BS3595" i="9"/>
  <c r="BS3596" i="9"/>
  <c r="BS3597" i="9"/>
  <c r="BS3598" i="9"/>
  <c r="BS3599" i="9"/>
  <c r="BS3600" i="9"/>
  <c r="BS3601" i="9"/>
  <c r="BS3602" i="9"/>
  <c r="BS3603" i="9"/>
  <c r="BS3604" i="9"/>
  <c r="BS3605" i="9"/>
  <c r="BS3606" i="9"/>
  <c r="BS3607" i="9"/>
  <c r="BS3608" i="9"/>
  <c r="BS3609" i="9"/>
  <c r="BS3610" i="9"/>
  <c r="BS3611" i="9"/>
  <c r="BS3612" i="9"/>
  <c r="BS3613" i="9"/>
  <c r="BS3614" i="9"/>
  <c r="BS3615" i="9"/>
  <c r="BS3616" i="9"/>
  <c r="BS3617" i="9"/>
  <c r="BS3618" i="9"/>
  <c r="BS3619" i="9"/>
  <c r="BS3620" i="9"/>
  <c r="BS3621" i="9"/>
  <c r="BS2" i="9"/>
  <c r="BU3" i="9" l="1"/>
  <c r="BU4" i="9"/>
  <c r="BU5" i="9"/>
  <c r="BU6" i="9"/>
  <c r="BU7" i="9"/>
  <c r="BU8" i="9"/>
  <c r="BU9" i="9"/>
  <c r="BU10" i="9"/>
  <c r="BU11" i="9"/>
  <c r="BU12" i="9"/>
  <c r="BU13" i="9"/>
  <c r="BU14" i="9"/>
  <c r="BU15" i="9"/>
  <c r="BU16" i="9"/>
  <c r="BU17" i="9"/>
  <c r="BU18" i="9"/>
  <c r="BU19" i="9"/>
  <c r="BU20" i="9"/>
  <c r="BU21" i="9"/>
  <c r="BU22" i="9"/>
  <c r="BU23" i="9"/>
  <c r="BU24" i="9"/>
  <c r="BU25" i="9"/>
  <c r="BU26" i="9"/>
  <c r="BU27" i="9"/>
  <c r="BU28" i="9"/>
  <c r="BU29" i="9"/>
  <c r="BU30" i="9"/>
  <c r="BU31" i="9"/>
  <c r="BU32" i="9"/>
  <c r="BU33" i="9"/>
  <c r="BU34" i="9"/>
  <c r="BU35" i="9"/>
  <c r="BU36" i="9"/>
  <c r="BU37" i="9"/>
  <c r="BU38" i="9"/>
  <c r="BU39" i="9"/>
  <c r="BU40" i="9"/>
  <c r="BU41" i="9"/>
  <c r="BU42" i="9"/>
  <c r="BU43" i="9"/>
  <c r="BU44" i="9"/>
  <c r="BU45" i="9"/>
  <c r="BU46" i="9"/>
  <c r="BU47" i="9"/>
  <c r="BU48" i="9"/>
  <c r="BU49" i="9"/>
  <c r="BU50" i="9"/>
  <c r="BU51" i="9"/>
  <c r="BU52" i="9"/>
  <c r="BU53" i="9"/>
  <c r="BU54" i="9"/>
  <c r="BU55" i="9"/>
  <c r="BU56" i="9"/>
  <c r="BU57" i="9"/>
  <c r="BU58" i="9"/>
  <c r="BU59" i="9"/>
  <c r="BU60" i="9"/>
  <c r="BU61" i="9"/>
  <c r="BU62" i="9"/>
  <c r="BU63" i="9"/>
  <c r="BU64" i="9"/>
  <c r="BU65" i="9"/>
  <c r="BU66" i="9"/>
  <c r="BU67" i="9"/>
  <c r="BU68" i="9"/>
  <c r="BU69" i="9"/>
  <c r="BU70" i="9"/>
  <c r="BU71" i="9"/>
  <c r="BU72" i="9"/>
  <c r="BU73" i="9"/>
  <c r="BU74" i="9"/>
  <c r="BU75" i="9"/>
  <c r="BU76" i="9"/>
  <c r="BU77" i="9"/>
  <c r="BU78" i="9"/>
  <c r="BU79" i="9"/>
  <c r="BU80" i="9"/>
  <c r="BU81" i="9"/>
  <c r="BU82" i="9"/>
  <c r="BU83" i="9"/>
  <c r="BU84" i="9"/>
  <c r="BU85" i="9"/>
  <c r="BU86" i="9"/>
  <c r="BU87" i="9"/>
  <c r="BU88" i="9"/>
  <c r="BU89" i="9"/>
  <c r="BU90" i="9"/>
  <c r="BU91" i="9"/>
  <c r="BU92" i="9"/>
  <c r="BU93" i="9"/>
  <c r="BU94" i="9"/>
  <c r="BU95" i="9"/>
  <c r="BU96" i="9"/>
  <c r="BU97" i="9"/>
  <c r="BU98" i="9"/>
  <c r="BU99" i="9"/>
  <c r="BU100" i="9"/>
  <c r="BU101" i="9"/>
  <c r="BU102" i="9"/>
  <c r="BU103" i="9"/>
  <c r="BU104" i="9"/>
  <c r="BU105" i="9"/>
  <c r="BU106" i="9"/>
  <c r="BU107" i="9"/>
  <c r="BU108" i="9"/>
  <c r="BU109" i="9"/>
  <c r="BU110" i="9"/>
  <c r="BU111" i="9"/>
  <c r="BU112" i="9"/>
  <c r="BU113" i="9"/>
  <c r="BU114" i="9"/>
  <c r="BU115" i="9"/>
  <c r="BU116" i="9"/>
  <c r="BU117" i="9"/>
  <c r="BU118" i="9"/>
  <c r="BU119" i="9"/>
  <c r="BU120" i="9"/>
  <c r="BU121" i="9"/>
  <c r="BU122" i="9"/>
  <c r="BU123" i="9"/>
  <c r="BU124" i="9"/>
  <c r="BU125" i="9"/>
  <c r="BU126" i="9"/>
  <c r="BU127" i="9"/>
  <c r="BU128" i="9"/>
  <c r="BU129" i="9"/>
  <c r="BU130" i="9"/>
  <c r="BU131" i="9"/>
  <c r="BU132" i="9"/>
  <c r="BU133" i="9"/>
  <c r="BU134" i="9"/>
  <c r="BU135" i="9"/>
  <c r="BU136" i="9"/>
  <c r="BU137" i="9"/>
  <c r="BU138" i="9"/>
  <c r="BU139" i="9"/>
  <c r="BU140" i="9"/>
  <c r="BU141" i="9"/>
  <c r="BU142" i="9"/>
  <c r="BU143" i="9"/>
  <c r="BU144" i="9"/>
  <c r="BU145" i="9"/>
  <c r="BU146" i="9"/>
  <c r="BU147" i="9"/>
  <c r="BU148" i="9"/>
  <c r="BU149" i="9"/>
  <c r="BU150" i="9"/>
  <c r="BU151" i="9"/>
  <c r="BU152" i="9"/>
  <c r="BU153" i="9"/>
  <c r="BU154" i="9"/>
  <c r="BU155" i="9"/>
  <c r="BU156" i="9"/>
  <c r="BU157" i="9"/>
  <c r="BU158" i="9"/>
  <c r="BU159" i="9"/>
  <c r="BU160" i="9"/>
  <c r="BU161" i="9"/>
  <c r="BU162" i="9"/>
  <c r="BU163" i="9"/>
  <c r="BU164" i="9"/>
  <c r="BU165" i="9"/>
  <c r="BU166" i="9"/>
  <c r="BU167" i="9"/>
  <c r="BU168" i="9"/>
  <c r="BU169" i="9"/>
  <c r="BU170" i="9"/>
  <c r="BU171" i="9"/>
  <c r="BU172" i="9"/>
  <c r="BU173" i="9"/>
  <c r="BU174" i="9"/>
  <c r="BU175" i="9"/>
  <c r="BU176" i="9"/>
  <c r="BU177" i="9"/>
  <c r="BU178" i="9"/>
  <c r="BU179" i="9"/>
  <c r="BU180" i="9"/>
  <c r="BU181" i="9"/>
  <c r="BU182" i="9"/>
  <c r="BU183" i="9"/>
  <c r="BU184" i="9"/>
  <c r="BU185" i="9"/>
  <c r="BU186" i="9"/>
  <c r="BU187" i="9"/>
  <c r="BU188" i="9"/>
  <c r="BU189" i="9"/>
  <c r="BU190" i="9"/>
  <c r="BU191" i="9"/>
  <c r="BU192" i="9"/>
  <c r="BU193" i="9"/>
  <c r="BU194" i="9"/>
  <c r="BU195" i="9"/>
  <c r="BU196" i="9"/>
  <c r="BU197" i="9"/>
  <c r="BU198" i="9"/>
  <c r="BU199" i="9"/>
  <c r="BU200" i="9"/>
  <c r="BU201" i="9"/>
  <c r="BU202" i="9"/>
  <c r="BU203" i="9"/>
  <c r="BU204" i="9"/>
  <c r="BU205" i="9"/>
  <c r="BU206" i="9"/>
  <c r="BU207" i="9"/>
  <c r="BU208" i="9"/>
  <c r="BU209" i="9"/>
  <c r="BU210" i="9"/>
  <c r="BU211" i="9"/>
  <c r="BU212" i="9"/>
  <c r="BU213" i="9"/>
  <c r="BU214" i="9"/>
  <c r="BU215" i="9"/>
  <c r="BU216" i="9"/>
  <c r="BU217" i="9"/>
  <c r="BU218" i="9"/>
  <c r="BU219" i="9"/>
  <c r="BU220" i="9"/>
  <c r="BU221" i="9"/>
  <c r="BU222" i="9"/>
  <c r="BU223" i="9"/>
  <c r="BU224" i="9"/>
  <c r="BU225" i="9"/>
  <c r="BU226" i="9"/>
  <c r="BU227" i="9"/>
  <c r="BU228" i="9"/>
  <c r="BU229" i="9"/>
  <c r="BU230" i="9"/>
  <c r="BU231" i="9"/>
  <c r="BU232" i="9"/>
  <c r="BU233" i="9"/>
  <c r="BU234" i="9"/>
  <c r="BU235" i="9"/>
  <c r="BU236" i="9"/>
  <c r="BU237" i="9"/>
  <c r="BU238" i="9"/>
  <c r="BU239" i="9"/>
  <c r="BU240" i="9"/>
  <c r="BU241" i="9"/>
  <c r="BU242" i="9"/>
  <c r="BU243" i="9"/>
  <c r="BU244" i="9"/>
  <c r="BU245" i="9"/>
  <c r="BU246" i="9"/>
  <c r="BU247" i="9"/>
  <c r="BU248" i="9"/>
  <c r="BU249" i="9"/>
  <c r="BU250" i="9"/>
  <c r="BU251" i="9"/>
  <c r="BU252" i="9"/>
  <c r="BU253" i="9"/>
  <c r="BU254" i="9"/>
  <c r="BU255" i="9"/>
  <c r="BU256" i="9"/>
  <c r="BU257" i="9"/>
  <c r="BU258" i="9"/>
  <c r="BU259" i="9"/>
  <c r="BU260" i="9"/>
  <c r="BU261" i="9"/>
  <c r="BU262" i="9"/>
  <c r="BU263" i="9"/>
  <c r="BU264" i="9"/>
  <c r="BU265" i="9"/>
  <c r="BU266" i="9"/>
  <c r="BU267" i="9"/>
  <c r="BU268" i="9"/>
  <c r="BU269" i="9"/>
  <c r="BU270" i="9"/>
  <c r="BU271" i="9"/>
  <c r="BU272" i="9"/>
  <c r="BU273" i="9"/>
  <c r="BU274" i="9"/>
  <c r="BU275" i="9"/>
  <c r="BU276" i="9"/>
  <c r="BU277" i="9"/>
  <c r="BU278" i="9"/>
  <c r="BU279" i="9"/>
  <c r="BU280" i="9"/>
  <c r="BU281" i="9"/>
  <c r="BU282" i="9"/>
  <c r="BU283" i="9"/>
  <c r="BU284" i="9"/>
  <c r="BU285" i="9"/>
  <c r="BU286" i="9"/>
  <c r="BU287" i="9"/>
  <c r="BU288" i="9"/>
  <c r="BU289" i="9"/>
  <c r="BU290" i="9"/>
  <c r="BU291" i="9"/>
  <c r="BU292" i="9"/>
  <c r="BU293" i="9"/>
  <c r="BU294" i="9"/>
  <c r="BU295" i="9"/>
  <c r="BU296" i="9"/>
  <c r="BU297" i="9"/>
  <c r="BU298" i="9"/>
  <c r="BU299" i="9"/>
  <c r="BU300" i="9"/>
  <c r="BU301" i="9"/>
  <c r="BU302" i="9"/>
  <c r="BU303" i="9"/>
  <c r="BU304" i="9"/>
  <c r="BU305" i="9"/>
  <c r="BU306" i="9"/>
  <c r="BU307" i="9"/>
  <c r="BU308" i="9"/>
  <c r="BU309" i="9"/>
  <c r="BU310" i="9"/>
  <c r="BU311" i="9"/>
  <c r="BU312" i="9"/>
  <c r="BU313" i="9"/>
  <c r="BU314" i="9"/>
  <c r="BU315" i="9"/>
  <c r="BU316" i="9"/>
  <c r="BU317" i="9"/>
  <c r="BU318" i="9"/>
  <c r="BU319" i="9"/>
  <c r="BU320" i="9"/>
  <c r="BU321" i="9"/>
  <c r="BU322" i="9"/>
  <c r="BU323" i="9"/>
  <c r="BU324" i="9"/>
  <c r="BU325" i="9"/>
  <c r="BU326" i="9"/>
  <c r="BU327" i="9"/>
  <c r="BU328" i="9"/>
  <c r="BU329" i="9"/>
  <c r="BU330" i="9"/>
  <c r="BU331" i="9"/>
  <c r="BU332" i="9"/>
  <c r="BU333" i="9"/>
  <c r="BU334" i="9"/>
  <c r="BU335" i="9"/>
  <c r="BU336" i="9"/>
  <c r="BU337" i="9"/>
  <c r="BU338" i="9"/>
  <c r="BU339" i="9"/>
  <c r="BU340" i="9"/>
  <c r="BU341" i="9"/>
  <c r="BU342" i="9"/>
  <c r="BU343" i="9"/>
  <c r="BU344" i="9"/>
  <c r="BU345" i="9"/>
  <c r="BU346" i="9"/>
  <c r="BU347" i="9"/>
  <c r="BU348" i="9"/>
  <c r="BU349" i="9"/>
  <c r="BU350" i="9"/>
  <c r="BU351" i="9"/>
  <c r="BU352" i="9"/>
  <c r="BU353" i="9"/>
  <c r="BU354" i="9"/>
  <c r="BU355" i="9"/>
  <c r="BU356" i="9"/>
  <c r="BU357" i="9"/>
  <c r="BU358" i="9"/>
  <c r="BU359" i="9"/>
  <c r="BU360" i="9"/>
  <c r="BU361" i="9"/>
  <c r="BU362" i="9"/>
  <c r="BU363" i="9"/>
  <c r="BU364" i="9"/>
  <c r="BU365" i="9"/>
  <c r="BU366" i="9"/>
  <c r="BU367" i="9"/>
  <c r="BU368" i="9"/>
  <c r="BU369" i="9"/>
  <c r="BU370" i="9"/>
  <c r="BU371" i="9"/>
  <c r="BU372" i="9"/>
  <c r="BU373" i="9"/>
  <c r="BU374" i="9"/>
  <c r="BU375" i="9"/>
  <c r="BU376" i="9"/>
  <c r="BU377" i="9"/>
  <c r="BU378" i="9"/>
  <c r="BU379" i="9"/>
  <c r="BU380" i="9"/>
  <c r="BU381" i="9"/>
  <c r="BU382" i="9"/>
  <c r="BU383" i="9"/>
  <c r="BU384" i="9"/>
  <c r="BU385" i="9"/>
  <c r="BU386" i="9"/>
  <c r="BU387" i="9"/>
  <c r="BU388" i="9"/>
  <c r="BU389" i="9"/>
  <c r="BU390" i="9"/>
  <c r="BU391" i="9"/>
  <c r="BU392" i="9"/>
  <c r="BU393" i="9"/>
  <c r="BU394" i="9"/>
  <c r="BU395" i="9"/>
  <c r="BU396" i="9"/>
  <c r="BU397" i="9"/>
  <c r="BU398" i="9"/>
  <c r="BU399" i="9"/>
  <c r="BU400" i="9"/>
  <c r="BU401" i="9"/>
  <c r="BU402" i="9"/>
  <c r="BU403" i="9"/>
  <c r="BU404" i="9"/>
  <c r="BU405" i="9"/>
  <c r="BU406" i="9"/>
  <c r="BU407" i="9"/>
  <c r="BU408" i="9"/>
  <c r="BU409" i="9"/>
  <c r="BU410" i="9"/>
  <c r="BU411" i="9"/>
  <c r="BU412" i="9"/>
  <c r="BU413" i="9"/>
  <c r="BU414" i="9"/>
  <c r="BU415" i="9"/>
  <c r="BU416" i="9"/>
  <c r="BU417" i="9"/>
  <c r="BU418" i="9"/>
  <c r="BU419" i="9"/>
  <c r="BU420" i="9"/>
  <c r="BU421" i="9"/>
  <c r="BU422" i="9"/>
  <c r="BU423" i="9"/>
  <c r="BU424" i="9"/>
  <c r="BU425" i="9"/>
  <c r="BU426" i="9"/>
  <c r="BU427" i="9"/>
  <c r="BU428" i="9"/>
  <c r="BU429" i="9"/>
  <c r="BU430" i="9"/>
  <c r="BU431" i="9"/>
  <c r="BU432" i="9"/>
  <c r="BU433" i="9"/>
  <c r="BU434" i="9"/>
  <c r="BU435" i="9"/>
  <c r="BU436" i="9"/>
  <c r="BU437" i="9"/>
  <c r="BU438" i="9"/>
  <c r="BU439" i="9"/>
  <c r="BU440" i="9"/>
  <c r="BU441" i="9"/>
  <c r="BU442" i="9"/>
  <c r="BU443" i="9"/>
  <c r="BU444" i="9"/>
  <c r="BU445" i="9"/>
  <c r="BU446" i="9"/>
  <c r="BU447" i="9"/>
  <c r="BU448" i="9"/>
  <c r="BU449" i="9"/>
  <c r="BU450" i="9"/>
  <c r="BU451" i="9"/>
  <c r="BU452" i="9"/>
  <c r="BU453" i="9"/>
  <c r="BU454" i="9"/>
  <c r="BU455" i="9"/>
  <c r="BU456" i="9"/>
  <c r="BU457" i="9"/>
  <c r="BU458" i="9"/>
  <c r="BU459" i="9"/>
  <c r="BU460" i="9"/>
  <c r="BU461" i="9"/>
  <c r="BU462" i="9"/>
  <c r="BU463" i="9"/>
  <c r="BU464" i="9"/>
  <c r="BU465" i="9"/>
  <c r="BU466" i="9"/>
  <c r="BU467" i="9"/>
  <c r="BU468" i="9"/>
  <c r="BU469" i="9"/>
  <c r="BU470" i="9"/>
  <c r="BU471" i="9"/>
  <c r="BU472" i="9"/>
  <c r="BU473" i="9"/>
  <c r="BU474" i="9"/>
  <c r="BU475" i="9"/>
  <c r="BU476" i="9"/>
  <c r="BU477" i="9"/>
  <c r="BU478" i="9"/>
  <c r="BU479" i="9"/>
  <c r="BU480" i="9"/>
  <c r="BU481" i="9"/>
  <c r="BU482" i="9"/>
  <c r="BU483" i="9"/>
  <c r="BU484" i="9"/>
  <c r="BU485" i="9"/>
  <c r="BU486" i="9"/>
  <c r="BU487" i="9"/>
  <c r="BU488" i="9"/>
  <c r="BU489" i="9"/>
  <c r="BU490" i="9"/>
  <c r="BU491" i="9"/>
  <c r="BU492" i="9"/>
  <c r="BU493" i="9"/>
  <c r="BU494" i="9"/>
  <c r="BU495" i="9"/>
  <c r="BU496" i="9"/>
  <c r="BU497" i="9"/>
  <c r="BU498" i="9"/>
  <c r="BU499" i="9"/>
  <c r="BU500" i="9"/>
  <c r="BU501" i="9"/>
  <c r="BU502" i="9"/>
  <c r="BU503" i="9"/>
  <c r="BU504" i="9"/>
  <c r="BU505" i="9"/>
  <c r="BU506" i="9"/>
  <c r="BU507" i="9"/>
  <c r="BU508" i="9"/>
  <c r="BU509" i="9"/>
  <c r="BU510" i="9"/>
  <c r="BU511" i="9"/>
  <c r="BU512" i="9"/>
  <c r="BU513" i="9"/>
  <c r="BU514" i="9"/>
  <c r="BU515" i="9"/>
  <c r="BU516" i="9"/>
  <c r="BU517" i="9"/>
  <c r="BU518" i="9"/>
  <c r="BU519" i="9"/>
  <c r="BU520" i="9"/>
  <c r="BU521" i="9"/>
  <c r="BU522" i="9"/>
  <c r="BU523" i="9"/>
  <c r="BU524" i="9"/>
  <c r="BU525" i="9"/>
  <c r="BU526" i="9"/>
  <c r="BU527" i="9"/>
  <c r="BU528" i="9"/>
  <c r="BU529" i="9"/>
  <c r="BU530" i="9"/>
  <c r="BU531" i="9"/>
  <c r="BU532" i="9"/>
  <c r="BU533" i="9"/>
  <c r="BU534" i="9"/>
  <c r="BU535" i="9"/>
  <c r="BU536" i="9"/>
  <c r="BU537" i="9"/>
  <c r="BU538" i="9"/>
  <c r="BU539" i="9"/>
  <c r="BU540" i="9"/>
  <c r="BU541" i="9"/>
  <c r="BU542" i="9"/>
  <c r="BU543" i="9"/>
  <c r="BU544" i="9"/>
  <c r="BU545" i="9"/>
  <c r="BU546" i="9"/>
  <c r="BU547" i="9"/>
  <c r="BU548" i="9"/>
  <c r="BU549" i="9"/>
  <c r="BU550" i="9"/>
  <c r="BU551" i="9"/>
  <c r="BU552" i="9"/>
  <c r="BU553" i="9"/>
  <c r="BU554" i="9"/>
  <c r="BU555" i="9"/>
  <c r="BU556" i="9"/>
  <c r="BU557" i="9"/>
  <c r="BU558" i="9"/>
  <c r="BU559" i="9"/>
  <c r="BU560" i="9"/>
  <c r="BU561" i="9"/>
  <c r="BU562" i="9"/>
  <c r="BU563" i="9"/>
  <c r="BU564" i="9"/>
  <c r="BU565" i="9"/>
  <c r="BU566" i="9"/>
  <c r="BU567" i="9"/>
  <c r="BU568" i="9"/>
  <c r="BU569" i="9"/>
  <c r="BU570" i="9"/>
  <c r="BU571" i="9"/>
  <c r="BU572" i="9"/>
  <c r="BU573" i="9"/>
  <c r="BU574" i="9"/>
  <c r="BU575" i="9"/>
  <c r="BU576" i="9"/>
  <c r="BU577" i="9"/>
  <c r="BU578" i="9"/>
  <c r="BU579" i="9"/>
  <c r="BU580" i="9"/>
  <c r="BU581" i="9"/>
  <c r="BU582" i="9"/>
  <c r="BU583" i="9"/>
  <c r="BU584" i="9"/>
  <c r="BU585" i="9"/>
  <c r="BU586" i="9"/>
  <c r="BU587" i="9"/>
  <c r="BU588" i="9"/>
  <c r="BU589" i="9"/>
  <c r="BU590" i="9"/>
  <c r="BU591" i="9"/>
  <c r="BU592" i="9"/>
  <c r="BU593" i="9"/>
  <c r="BU594" i="9"/>
  <c r="BU595" i="9"/>
  <c r="BU596" i="9"/>
  <c r="BU597" i="9"/>
  <c r="BU598" i="9"/>
  <c r="BU599" i="9"/>
  <c r="BU600" i="9"/>
  <c r="BU601" i="9"/>
  <c r="BU602" i="9"/>
  <c r="BU603" i="9"/>
  <c r="BU604" i="9"/>
  <c r="BU605" i="9"/>
  <c r="BU606" i="9"/>
  <c r="BU607" i="9"/>
  <c r="BU608" i="9"/>
  <c r="BU609" i="9"/>
  <c r="BU610" i="9"/>
  <c r="BU611" i="9"/>
  <c r="BU612" i="9"/>
  <c r="BU613" i="9"/>
  <c r="BU614" i="9"/>
  <c r="BU615" i="9"/>
  <c r="BU616" i="9"/>
  <c r="BU617" i="9"/>
  <c r="BU618" i="9"/>
  <c r="BU619" i="9"/>
  <c r="BU620" i="9"/>
  <c r="BU621" i="9"/>
  <c r="BU622" i="9"/>
  <c r="BU623" i="9"/>
  <c r="BU624" i="9"/>
  <c r="BU625" i="9"/>
  <c r="BU626" i="9"/>
  <c r="BU627" i="9"/>
  <c r="BU628" i="9"/>
  <c r="BU629" i="9"/>
  <c r="BU630" i="9"/>
  <c r="BU631" i="9"/>
  <c r="BU632" i="9"/>
  <c r="BU633" i="9"/>
  <c r="BU634" i="9"/>
  <c r="BU635" i="9"/>
  <c r="BU636" i="9"/>
  <c r="BU637" i="9"/>
  <c r="BU638" i="9"/>
  <c r="BU639" i="9"/>
  <c r="BU640" i="9"/>
  <c r="BU641" i="9"/>
  <c r="BU642" i="9"/>
  <c r="BU643" i="9"/>
  <c r="BU644" i="9"/>
  <c r="BU645" i="9"/>
  <c r="BU646" i="9"/>
  <c r="BU647" i="9"/>
  <c r="BU648" i="9"/>
  <c r="BU649" i="9"/>
  <c r="BU650" i="9"/>
  <c r="BU651" i="9"/>
  <c r="BU652" i="9"/>
  <c r="BU653" i="9"/>
  <c r="BU654" i="9"/>
  <c r="BU655" i="9"/>
  <c r="BU656" i="9"/>
  <c r="BU657" i="9"/>
  <c r="BU658" i="9"/>
  <c r="BU659" i="9"/>
  <c r="BU660" i="9"/>
  <c r="BU661" i="9"/>
  <c r="BU662" i="9"/>
  <c r="BU663" i="9"/>
  <c r="BU664" i="9"/>
  <c r="BU665" i="9"/>
  <c r="BU666" i="9"/>
  <c r="BU667" i="9"/>
  <c r="BU668" i="9"/>
  <c r="BU669" i="9"/>
  <c r="BU670" i="9"/>
  <c r="BU671" i="9"/>
  <c r="BU672" i="9"/>
  <c r="BU673" i="9"/>
  <c r="BU674" i="9"/>
  <c r="BU675" i="9"/>
  <c r="BU676" i="9"/>
  <c r="BU677" i="9"/>
  <c r="BU678" i="9"/>
  <c r="BU679" i="9"/>
  <c r="BU680" i="9"/>
  <c r="BU681" i="9"/>
  <c r="BU682" i="9"/>
  <c r="BU683" i="9"/>
  <c r="BU684" i="9"/>
  <c r="BU685" i="9"/>
  <c r="BU686" i="9"/>
  <c r="BU687" i="9"/>
  <c r="BU688" i="9"/>
  <c r="BU689" i="9"/>
  <c r="BU690" i="9"/>
  <c r="BU691" i="9"/>
  <c r="BU692" i="9"/>
  <c r="BU693" i="9"/>
  <c r="BU694" i="9"/>
  <c r="BU695" i="9"/>
  <c r="BU696" i="9"/>
  <c r="BU697" i="9"/>
  <c r="BU698" i="9"/>
  <c r="BU699" i="9"/>
  <c r="BU700" i="9"/>
  <c r="BU701" i="9"/>
  <c r="BU702" i="9"/>
  <c r="BU703" i="9"/>
  <c r="BU704" i="9"/>
  <c r="BU705" i="9"/>
  <c r="BU706" i="9"/>
  <c r="BU707" i="9"/>
  <c r="BU708" i="9"/>
  <c r="BU709" i="9"/>
  <c r="BU710" i="9"/>
  <c r="BU711" i="9"/>
  <c r="BU712" i="9"/>
  <c r="BU713" i="9"/>
  <c r="BU714" i="9"/>
  <c r="BU715" i="9"/>
  <c r="BU716" i="9"/>
  <c r="BU717" i="9"/>
  <c r="BU718" i="9"/>
  <c r="BU719" i="9"/>
  <c r="BU720" i="9"/>
  <c r="BU721" i="9"/>
  <c r="BU722" i="9"/>
  <c r="BU723" i="9"/>
  <c r="BU724" i="9"/>
  <c r="BU725" i="9"/>
  <c r="BU726" i="9"/>
  <c r="BU727" i="9"/>
  <c r="BU728" i="9"/>
  <c r="BU729" i="9"/>
  <c r="BU730" i="9"/>
  <c r="BU731" i="9"/>
  <c r="BU732" i="9"/>
  <c r="BU733" i="9"/>
  <c r="BU734" i="9"/>
  <c r="BU735" i="9"/>
  <c r="BU736" i="9"/>
  <c r="BU737" i="9"/>
  <c r="BU738" i="9"/>
  <c r="BU739" i="9"/>
  <c r="BU740" i="9"/>
  <c r="BU741" i="9"/>
  <c r="BU742" i="9"/>
  <c r="BU743" i="9"/>
  <c r="BU744" i="9"/>
  <c r="BU745" i="9"/>
  <c r="BU746" i="9"/>
  <c r="BU747" i="9"/>
  <c r="BU748" i="9"/>
  <c r="BU749" i="9"/>
  <c r="BU750" i="9"/>
  <c r="BU751" i="9"/>
  <c r="BU752" i="9"/>
  <c r="BU753" i="9"/>
  <c r="BU754" i="9"/>
  <c r="BU755" i="9"/>
  <c r="BU756" i="9"/>
  <c r="BU757" i="9"/>
  <c r="BU758" i="9"/>
  <c r="BU759" i="9"/>
  <c r="BU760" i="9"/>
  <c r="BU761" i="9"/>
  <c r="BU762" i="9"/>
  <c r="BU763" i="9"/>
  <c r="BU764" i="9"/>
  <c r="BU765" i="9"/>
  <c r="BU766" i="9"/>
  <c r="BU767" i="9"/>
  <c r="BU768" i="9"/>
  <c r="BU769" i="9"/>
  <c r="BU770" i="9"/>
  <c r="BU771" i="9"/>
  <c r="BU772" i="9"/>
  <c r="BU773" i="9"/>
  <c r="BU774" i="9"/>
  <c r="BU775" i="9"/>
  <c r="BU776" i="9"/>
  <c r="BU777" i="9"/>
  <c r="BU778" i="9"/>
  <c r="BU779" i="9"/>
  <c r="BU780" i="9"/>
  <c r="BU781" i="9"/>
  <c r="BU782" i="9"/>
  <c r="BU783" i="9"/>
  <c r="BU784" i="9"/>
  <c r="BU785" i="9"/>
  <c r="BU786" i="9"/>
  <c r="BU787" i="9"/>
  <c r="BU788" i="9"/>
  <c r="BU789" i="9"/>
  <c r="BU790" i="9"/>
  <c r="BU791" i="9"/>
  <c r="BU792" i="9"/>
  <c r="BU793" i="9"/>
  <c r="BU794" i="9"/>
  <c r="BU795" i="9"/>
  <c r="BU796" i="9"/>
  <c r="BU797" i="9"/>
  <c r="BU798" i="9"/>
  <c r="BU799" i="9"/>
  <c r="BU800" i="9"/>
  <c r="BU801" i="9"/>
  <c r="BU802" i="9"/>
  <c r="BU803" i="9"/>
  <c r="BU804" i="9"/>
  <c r="BU805" i="9"/>
  <c r="BU806" i="9"/>
  <c r="BU807" i="9"/>
  <c r="BU808" i="9"/>
  <c r="BU809" i="9"/>
  <c r="BU810" i="9"/>
  <c r="BU811" i="9"/>
  <c r="BU812" i="9"/>
  <c r="BU813" i="9"/>
  <c r="BU814" i="9"/>
  <c r="BU815" i="9"/>
  <c r="BU816" i="9"/>
  <c r="BU817" i="9"/>
  <c r="BU818" i="9"/>
  <c r="BU819" i="9"/>
  <c r="BU820" i="9"/>
  <c r="BU821" i="9"/>
  <c r="BU822" i="9"/>
  <c r="BU823" i="9"/>
  <c r="BU824" i="9"/>
  <c r="BU825" i="9"/>
  <c r="BU826" i="9"/>
  <c r="BU827" i="9"/>
  <c r="BU828" i="9"/>
  <c r="BU829" i="9"/>
  <c r="BU830" i="9"/>
  <c r="BU831" i="9"/>
  <c r="BU832" i="9"/>
  <c r="BU833" i="9"/>
  <c r="BU834" i="9"/>
  <c r="BU835" i="9"/>
  <c r="BU836" i="9"/>
  <c r="BU837" i="9"/>
  <c r="BU838" i="9"/>
  <c r="BU839" i="9"/>
  <c r="BU840" i="9"/>
  <c r="BU841" i="9"/>
  <c r="BU842" i="9"/>
  <c r="BU843" i="9"/>
  <c r="BU844" i="9"/>
  <c r="BU845" i="9"/>
  <c r="BU846" i="9"/>
  <c r="BU847" i="9"/>
  <c r="BU848" i="9"/>
  <c r="BU849" i="9"/>
  <c r="BU850" i="9"/>
  <c r="BU851" i="9"/>
  <c r="BU852" i="9"/>
  <c r="BU853" i="9"/>
  <c r="BU854" i="9"/>
  <c r="BU855" i="9"/>
  <c r="BU856" i="9"/>
  <c r="BU857" i="9"/>
  <c r="BU858" i="9"/>
  <c r="BU859" i="9"/>
  <c r="BU860" i="9"/>
  <c r="BU861" i="9"/>
  <c r="BU862" i="9"/>
  <c r="BU863" i="9"/>
  <c r="BU864" i="9"/>
  <c r="BU865" i="9"/>
  <c r="BU866" i="9"/>
  <c r="BU867" i="9"/>
  <c r="BU868" i="9"/>
  <c r="BU869" i="9"/>
  <c r="BU870" i="9"/>
  <c r="BU871" i="9"/>
  <c r="BU872" i="9"/>
  <c r="BU873" i="9"/>
  <c r="BU874" i="9"/>
  <c r="BU875" i="9"/>
  <c r="BU876" i="9"/>
  <c r="BU877" i="9"/>
  <c r="BU878" i="9"/>
  <c r="BU879" i="9"/>
  <c r="BU880" i="9"/>
  <c r="BU881" i="9"/>
  <c r="BU882" i="9"/>
  <c r="BU883" i="9"/>
  <c r="BU884" i="9"/>
  <c r="BU885" i="9"/>
  <c r="BU886" i="9"/>
  <c r="BU887" i="9"/>
  <c r="BU888" i="9"/>
  <c r="BU889" i="9"/>
  <c r="BU890" i="9"/>
  <c r="BU891" i="9"/>
  <c r="BU892" i="9"/>
  <c r="BU893" i="9"/>
  <c r="BU894" i="9"/>
  <c r="BU895" i="9"/>
  <c r="BU896" i="9"/>
  <c r="BU897" i="9"/>
  <c r="BU898" i="9"/>
  <c r="BU899" i="9"/>
  <c r="BU900" i="9"/>
  <c r="BU901" i="9"/>
  <c r="BU902" i="9"/>
  <c r="BU903" i="9"/>
  <c r="BU904" i="9"/>
  <c r="BU905" i="9"/>
  <c r="BU906" i="9"/>
  <c r="BU907" i="9"/>
  <c r="BU908" i="9"/>
  <c r="BU909" i="9"/>
  <c r="BU910" i="9"/>
  <c r="BU911" i="9"/>
  <c r="BU912" i="9"/>
  <c r="BU913" i="9"/>
  <c r="BU914" i="9"/>
  <c r="BU915" i="9"/>
  <c r="BU916" i="9"/>
  <c r="BU917" i="9"/>
  <c r="BU918" i="9"/>
  <c r="BU919" i="9"/>
  <c r="BU920" i="9"/>
  <c r="BU921" i="9"/>
  <c r="BU922" i="9"/>
  <c r="BU923" i="9"/>
  <c r="BU924" i="9"/>
  <c r="BU925" i="9"/>
  <c r="BU926" i="9"/>
  <c r="BU927" i="9"/>
  <c r="BU928" i="9"/>
  <c r="BU929" i="9"/>
  <c r="BU930" i="9"/>
  <c r="BU931" i="9"/>
  <c r="BU932" i="9"/>
  <c r="BU933" i="9"/>
  <c r="BU934" i="9"/>
  <c r="BU935" i="9"/>
  <c r="BU936" i="9"/>
  <c r="BU937" i="9"/>
  <c r="BU938" i="9"/>
  <c r="BU939" i="9"/>
  <c r="BU940" i="9"/>
  <c r="BU941" i="9"/>
  <c r="BU942" i="9"/>
  <c r="BU943" i="9"/>
  <c r="BU944" i="9"/>
  <c r="BU945" i="9"/>
  <c r="BU946" i="9"/>
  <c r="BU947" i="9"/>
  <c r="BU948" i="9"/>
  <c r="BU949" i="9"/>
  <c r="BU950" i="9"/>
  <c r="BU951" i="9"/>
  <c r="BU952" i="9"/>
  <c r="BU953" i="9"/>
  <c r="BU954" i="9"/>
  <c r="BU955" i="9"/>
  <c r="BU956" i="9"/>
  <c r="BU957" i="9"/>
  <c r="BU958" i="9"/>
  <c r="BU959" i="9"/>
  <c r="BU960" i="9"/>
  <c r="BU961" i="9"/>
  <c r="BU962" i="9"/>
  <c r="BU963" i="9"/>
  <c r="BU964" i="9"/>
  <c r="BU965" i="9"/>
  <c r="BU966" i="9"/>
  <c r="BU967" i="9"/>
  <c r="BU968" i="9"/>
  <c r="BU969" i="9"/>
  <c r="BU970" i="9"/>
  <c r="BU971" i="9"/>
  <c r="BU972" i="9"/>
  <c r="BU973" i="9"/>
  <c r="BU974" i="9"/>
  <c r="BU975" i="9"/>
  <c r="BU976" i="9"/>
  <c r="BU977" i="9"/>
  <c r="BU978" i="9"/>
  <c r="BU979" i="9"/>
  <c r="BU980" i="9"/>
  <c r="BU981" i="9"/>
  <c r="BU982" i="9"/>
  <c r="BU983" i="9"/>
  <c r="BU984" i="9"/>
  <c r="BU985" i="9"/>
  <c r="BU986" i="9"/>
  <c r="BU987" i="9"/>
  <c r="BU988" i="9"/>
  <c r="BU989" i="9"/>
  <c r="BU990" i="9"/>
  <c r="BU991" i="9"/>
  <c r="BU992" i="9"/>
  <c r="BU993" i="9"/>
  <c r="BU994" i="9"/>
  <c r="BU995" i="9"/>
  <c r="BU996" i="9"/>
  <c r="BU997" i="9"/>
  <c r="BU998" i="9"/>
  <c r="BU999" i="9"/>
  <c r="BU1000" i="9"/>
  <c r="BU1001" i="9"/>
  <c r="BU1002" i="9"/>
  <c r="BU1003" i="9"/>
  <c r="BU1004" i="9"/>
  <c r="BU1005" i="9"/>
  <c r="BU1006" i="9"/>
  <c r="BU1007" i="9"/>
  <c r="BU1008" i="9"/>
  <c r="BU1009" i="9"/>
  <c r="BU1010" i="9"/>
  <c r="BU1011" i="9"/>
  <c r="BU1012" i="9"/>
  <c r="BU1013" i="9"/>
  <c r="BU1014" i="9"/>
  <c r="BU1015" i="9"/>
  <c r="BU1016" i="9"/>
  <c r="BU1017" i="9"/>
  <c r="BU1018" i="9"/>
  <c r="BU1019" i="9"/>
  <c r="BU1020" i="9"/>
  <c r="BU1021" i="9"/>
  <c r="BU1022" i="9"/>
  <c r="BU1023" i="9"/>
  <c r="BU1024" i="9"/>
  <c r="BU1025" i="9"/>
  <c r="BU1026" i="9"/>
  <c r="BU1027" i="9"/>
  <c r="BU1028" i="9"/>
  <c r="BU1029" i="9"/>
  <c r="BU1030" i="9"/>
  <c r="BU1031" i="9"/>
  <c r="BU1032" i="9"/>
  <c r="BU1033" i="9"/>
  <c r="BU1034" i="9"/>
  <c r="BU1035" i="9"/>
  <c r="BU1036" i="9"/>
  <c r="BU1037" i="9"/>
  <c r="BU1038" i="9"/>
  <c r="BU1039" i="9"/>
  <c r="BU1040" i="9"/>
  <c r="BU1041" i="9"/>
  <c r="BU1042" i="9"/>
  <c r="BU1043" i="9"/>
  <c r="BU1044" i="9"/>
  <c r="BU1045" i="9"/>
  <c r="BU1046" i="9"/>
  <c r="BU1047" i="9"/>
  <c r="BU1048" i="9"/>
  <c r="BU1049" i="9"/>
  <c r="BU1050" i="9"/>
  <c r="BU1051" i="9"/>
  <c r="BU1052" i="9"/>
  <c r="BU1053" i="9"/>
  <c r="BU1054" i="9"/>
  <c r="BU1055" i="9"/>
  <c r="BU1056" i="9"/>
  <c r="BU1057" i="9"/>
  <c r="BU1058" i="9"/>
  <c r="BU1059" i="9"/>
  <c r="BU1060" i="9"/>
  <c r="BU1061" i="9"/>
  <c r="BU1062" i="9"/>
  <c r="BU1063" i="9"/>
  <c r="BU1064" i="9"/>
  <c r="BU1065" i="9"/>
  <c r="BU1066" i="9"/>
  <c r="BU1067" i="9"/>
  <c r="BU1068" i="9"/>
  <c r="BU1069" i="9"/>
  <c r="BU1070" i="9"/>
  <c r="BU1071" i="9"/>
  <c r="BU1072" i="9"/>
  <c r="BU1073" i="9"/>
  <c r="BU1074" i="9"/>
  <c r="BU1075" i="9"/>
  <c r="BU1076" i="9"/>
  <c r="BU1077" i="9"/>
  <c r="BU1078" i="9"/>
  <c r="BU1079" i="9"/>
  <c r="BU1080" i="9"/>
  <c r="BU1081" i="9"/>
  <c r="BU1082" i="9"/>
  <c r="BU1083" i="9"/>
  <c r="BU1084" i="9"/>
  <c r="BU1085" i="9"/>
  <c r="BU1086" i="9"/>
  <c r="BU1087" i="9"/>
  <c r="BU1088" i="9"/>
  <c r="BU1089" i="9"/>
  <c r="BU1090" i="9"/>
  <c r="BU1091" i="9"/>
  <c r="BU1092" i="9"/>
  <c r="BU1093" i="9"/>
  <c r="BU1094" i="9"/>
  <c r="BU1095" i="9"/>
  <c r="BU1096" i="9"/>
  <c r="BU1097" i="9"/>
  <c r="BU1098" i="9"/>
  <c r="BU1099" i="9"/>
  <c r="BU1100" i="9"/>
  <c r="BU1101" i="9"/>
  <c r="BU1102" i="9"/>
  <c r="BU1103" i="9"/>
  <c r="BU1104" i="9"/>
  <c r="BU1105" i="9"/>
  <c r="BU1106" i="9"/>
  <c r="BU1107" i="9"/>
  <c r="BU1108" i="9"/>
  <c r="BU1109" i="9"/>
  <c r="BU1110" i="9"/>
  <c r="BU1111" i="9"/>
  <c r="BU1112" i="9"/>
  <c r="BU1113" i="9"/>
  <c r="BU1114" i="9"/>
  <c r="BU1115" i="9"/>
  <c r="BU1116" i="9"/>
  <c r="BU1117" i="9"/>
  <c r="BU1118" i="9"/>
  <c r="BU1119" i="9"/>
  <c r="BU1120" i="9"/>
  <c r="BU1121" i="9"/>
  <c r="BU1122" i="9"/>
  <c r="BU1123" i="9"/>
  <c r="BU1124" i="9"/>
  <c r="BU1125" i="9"/>
  <c r="BU1126" i="9"/>
  <c r="BU1127" i="9"/>
  <c r="BU1128" i="9"/>
  <c r="BU1129" i="9"/>
  <c r="BU1130" i="9"/>
  <c r="BU1131" i="9"/>
  <c r="BU1132" i="9"/>
  <c r="BU1133" i="9"/>
  <c r="BU1134" i="9"/>
  <c r="BU1135" i="9"/>
  <c r="BU1136" i="9"/>
  <c r="BU1137" i="9"/>
  <c r="BU1138" i="9"/>
  <c r="BU1139" i="9"/>
  <c r="BU1140" i="9"/>
  <c r="BU1141" i="9"/>
  <c r="BU1142" i="9"/>
  <c r="BU1143" i="9"/>
  <c r="BU1144" i="9"/>
  <c r="BU1145" i="9"/>
  <c r="BU1146" i="9"/>
  <c r="BU1147" i="9"/>
  <c r="BU1148" i="9"/>
  <c r="BU1149" i="9"/>
  <c r="BU1150" i="9"/>
  <c r="BU1151" i="9"/>
  <c r="BU1152" i="9"/>
  <c r="BU1153" i="9"/>
  <c r="BU1154" i="9"/>
  <c r="BU1155" i="9"/>
  <c r="BU1156" i="9"/>
  <c r="BU1157" i="9"/>
  <c r="BU1158" i="9"/>
  <c r="BU1159" i="9"/>
  <c r="BU1160" i="9"/>
  <c r="BU1161" i="9"/>
  <c r="BU1162" i="9"/>
  <c r="BU1163" i="9"/>
  <c r="BU1164" i="9"/>
  <c r="BU1165" i="9"/>
  <c r="BU1166" i="9"/>
  <c r="BU1167" i="9"/>
  <c r="BU1168" i="9"/>
  <c r="BU1169" i="9"/>
  <c r="BU1170" i="9"/>
  <c r="BU1171" i="9"/>
  <c r="BU1172" i="9"/>
  <c r="BU1173" i="9"/>
  <c r="BU1174" i="9"/>
  <c r="BU1175" i="9"/>
  <c r="BU1176" i="9"/>
  <c r="BU1177" i="9"/>
  <c r="BU1178" i="9"/>
  <c r="BU1179" i="9"/>
  <c r="BU1180" i="9"/>
  <c r="BU1181" i="9"/>
  <c r="BU1182" i="9"/>
  <c r="BU1183" i="9"/>
  <c r="BU1184" i="9"/>
  <c r="BU1185" i="9"/>
  <c r="BU1186" i="9"/>
  <c r="BU1187" i="9"/>
  <c r="BU1188" i="9"/>
  <c r="BU1189" i="9"/>
  <c r="BU1190" i="9"/>
  <c r="BU1191" i="9"/>
  <c r="BU1192" i="9"/>
  <c r="BU1193" i="9"/>
  <c r="BU1194" i="9"/>
  <c r="BU1195" i="9"/>
  <c r="BU1196" i="9"/>
  <c r="BU1197" i="9"/>
  <c r="BU1198" i="9"/>
  <c r="BU1199" i="9"/>
  <c r="BU1200" i="9"/>
  <c r="BU1201" i="9"/>
  <c r="BU1202" i="9"/>
  <c r="BU1203" i="9"/>
  <c r="BU1204" i="9"/>
  <c r="BU1205" i="9"/>
  <c r="BU1206" i="9"/>
  <c r="BU1207" i="9"/>
  <c r="BU1208" i="9"/>
  <c r="BU1209" i="9"/>
  <c r="BU1210" i="9"/>
  <c r="BU1211" i="9"/>
  <c r="BU1212" i="9"/>
  <c r="BU1213" i="9"/>
  <c r="BU1214" i="9"/>
  <c r="BU1215" i="9"/>
  <c r="BU1216" i="9"/>
  <c r="BU1217" i="9"/>
  <c r="BU1218" i="9"/>
  <c r="BU1219" i="9"/>
  <c r="BU1220" i="9"/>
  <c r="BU1221" i="9"/>
  <c r="BU1222" i="9"/>
  <c r="BU1223" i="9"/>
  <c r="BU1224" i="9"/>
  <c r="BU1225" i="9"/>
  <c r="BU1226" i="9"/>
  <c r="BU1227" i="9"/>
  <c r="BU1228" i="9"/>
  <c r="BU1229" i="9"/>
  <c r="BU1230" i="9"/>
  <c r="BU1231" i="9"/>
  <c r="BU1232" i="9"/>
  <c r="BU1233" i="9"/>
  <c r="BU1234" i="9"/>
  <c r="BU1235" i="9"/>
  <c r="BU1236" i="9"/>
  <c r="BU1237" i="9"/>
  <c r="BU1238" i="9"/>
  <c r="BU1239" i="9"/>
  <c r="BU1240" i="9"/>
  <c r="BU1241" i="9"/>
  <c r="BU1242" i="9"/>
  <c r="BU1243" i="9"/>
  <c r="BU1244" i="9"/>
  <c r="BU1245" i="9"/>
  <c r="BU1246" i="9"/>
  <c r="BU1247" i="9"/>
  <c r="BU1248" i="9"/>
  <c r="BU1249" i="9"/>
  <c r="BU1250" i="9"/>
  <c r="BU1251" i="9"/>
  <c r="BU1252" i="9"/>
  <c r="BU1253" i="9"/>
  <c r="BU1254" i="9"/>
  <c r="BU1255" i="9"/>
  <c r="BU1256" i="9"/>
  <c r="BU1257" i="9"/>
  <c r="BU1258" i="9"/>
  <c r="BU1259" i="9"/>
  <c r="BU1260" i="9"/>
  <c r="BU1261" i="9"/>
  <c r="BU1262" i="9"/>
  <c r="BU1263" i="9"/>
  <c r="BU1264" i="9"/>
  <c r="BU1265" i="9"/>
  <c r="BU1266" i="9"/>
  <c r="BU1267" i="9"/>
  <c r="BU1268" i="9"/>
  <c r="BU1269" i="9"/>
  <c r="BU1270" i="9"/>
  <c r="BU1271" i="9"/>
  <c r="BU1272" i="9"/>
  <c r="BU1273" i="9"/>
  <c r="BU1274" i="9"/>
  <c r="BU1275" i="9"/>
  <c r="BU1276" i="9"/>
  <c r="BU1277" i="9"/>
  <c r="BU1278" i="9"/>
  <c r="BU1279" i="9"/>
  <c r="BU1280" i="9"/>
  <c r="BU1281" i="9"/>
  <c r="BU1282" i="9"/>
  <c r="BU1283" i="9"/>
  <c r="BU1284" i="9"/>
  <c r="BU1285" i="9"/>
  <c r="BU1286" i="9"/>
  <c r="BU1287" i="9"/>
  <c r="BU1288" i="9"/>
  <c r="BU1289" i="9"/>
  <c r="BU1290" i="9"/>
  <c r="BU1291" i="9"/>
  <c r="BU1292" i="9"/>
  <c r="BU1293" i="9"/>
  <c r="BU1294" i="9"/>
  <c r="BU1295" i="9"/>
  <c r="BU1296" i="9"/>
  <c r="BU1297" i="9"/>
  <c r="BU1298" i="9"/>
  <c r="BU1299" i="9"/>
  <c r="BU1300" i="9"/>
  <c r="BU1301" i="9"/>
  <c r="BU1302" i="9"/>
  <c r="BU1303" i="9"/>
  <c r="BU1304" i="9"/>
  <c r="BU1305" i="9"/>
  <c r="BU1306" i="9"/>
  <c r="BU1307" i="9"/>
  <c r="BU1308" i="9"/>
  <c r="BU1309" i="9"/>
  <c r="BU1310" i="9"/>
  <c r="BU1311" i="9"/>
  <c r="BU1312" i="9"/>
  <c r="BU1313" i="9"/>
  <c r="BU1314" i="9"/>
  <c r="BU1315" i="9"/>
  <c r="BU1316" i="9"/>
  <c r="BU1317" i="9"/>
  <c r="BU1318" i="9"/>
  <c r="BU1319" i="9"/>
  <c r="BU1320" i="9"/>
  <c r="BU1321" i="9"/>
  <c r="BU1322" i="9"/>
  <c r="BU1323" i="9"/>
  <c r="BU1324" i="9"/>
  <c r="BU1325" i="9"/>
  <c r="BU1326" i="9"/>
  <c r="BU1327" i="9"/>
  <c r="BU1328" i="9"/>
  <c r="BU1329" i="9"/>
  <c r="BU1330" i="9"/>
  <c r="BU1331" i="9"/>
  <c r="BU1332" i="9"/>
  <c r="BU1333" i="9"/>
  <c r="BU1334" i="9"/>
  <c r="BU1335" i="9"/>
  <c r="BU1336" i="9"/>
  <c r="BU1337" i="9"/>
  <c r="BU1338" i="9"/>
  <c r="BU1339" i="9"/>
  <c r="BU1340" i="9"/>
  <c r="BU1341" i="9"/>
  <c r="BU1342" i="9"/>
  <c r="BU1343" i="9"/>
  <c r="BU1344" i="9"/>
  <c r="BU1345" i="9"/>
  <c r="BU1346" i="9"/>
  <c r="BU1347" i="9"/>
  <c r="BU1348" i="9"/>
  <c r="BU1349" i="9"/>
  <c r="BU1350" i="9"/>
  <c r="BU1351" i="9"/>
  <c r="BU1352" i="9"/>
  <c r="BU1353" i="9"/>
  <c r="BU1354" i="9"/>
  <c r="BU1355" i="9"/>
  <c r="BU1356" i="9"/>
  <c r="BU1357" i="9"/>
  <c r="BU1358" i="9"/>
  <c r="BU1359" i="9"/>
  <c r="BU1360" i="9"/>
  <c r="BU1361" i="9"/>
  <c r="BU1362" i="9"/>
  <c r="BU1363" i="9"/>
  <c r="BU1364" i="9"/>
  <c r="BU1365" i="9"/>
  <c r="BU1366" i="9"/>
  <c r="BU1367" i="9"/>
  <c r="BU1368" i="9"/>
  <c r="BU1369" i="9"/>
  <c r="BU1370" i="9"/>
  <c r="BU1371" i="9"/>
  <c r="BU1372" i="9"/>
  <c r="BU1373" i="9"/>
  <c r="BU1374" i="9"/>
  <c r="BU1375" i="9"/>
  <c r="BU1376" i="9"/>
  <c r="BU1377" i="9"/>
  <c r="BU1378" i="9"/>
  <c r="BU1379" i="9"/>
  <c r="BU1380" i="9"/>
  <c r="BU1381" i="9"/>
  <c r="BU1382" i="9"/>
  <c r="BU1383" i="9"/>
  <c r="BU1384" i="9"/>
  <c r="BU1385" i="9"/>
  <c r="BU1386" i="9"/>
  <c r="BU1387" i="9"/>
  <c r="BU1388" i="9"/>
  <c r="BU1389" i="9"/>
  <c r="BU1390" i="9"/>
  <c r="BU1391" i="9"/>
  <c r="BU1392" i="9"/>
  <c r="BU1393" i="9"/>
  <c r="BU1394" i="9"/>
  <c r="BU1395" i="9"/>
  <c r="BU1396" i="9"/>
  <c r="BU1397" i="9"/>
  <c r="BU1398" i="9"/>
  <c r="BU1399" i="9"/>
  <c r="BU1400" i="9"/>
  <c r="BU1401" i="9"/>
  <c r="BU1402" i="9"/>
  <c r="BU1403" i="9"/>
  <c r="BU1404" i="9"/>
  <c r="BU1405" i="9"/>
  <c r="BU1406" i="9"/>
  <c r="BU1407" i="9"/>
  <c r="BU1408" i="9"/>
  <c r="BU1409" i="9"/>
  <c r="BU1410" i="9"/>
  <c r="BU1411" i="9"/>
  <c r="BU1412" i="9"/>
  <c r="BU1413" i="9"/>
  <c r="BU1414" i="9"/>
  <c r="BU1415" i="9"/>
  <c r="BU1416" i="9"/>
  <c r="BU1417" i="9"/>
  <c r="BU1418" i="9"/>
  <c r="BU1419" i="9"/>
  <c r="BU1420" i="9"/>
  <c r="BU1421" i="9"/>
  <c r="BU1422" i="9"/>
  <c r="BU1423" i="9"/>
  <c r="BU1424" i="9"/>
  <c r="BU1425" i="9"/>
  <c r="BU1426" i="9"/>
  <c r="BU1427" i="9"/>
  <c r="BU1428" i="9"/>
  <c r="BU1429" i="9"/>
  <c r="BU1430" i="9"/>
  <c r="BU1431" i="9"/>
  <c r="BU1432" i="9"/>
  <c r="BU1433" i="9"/>
  <c r="BU1434" i="9"/>
  <c r="BU1435" i="9"/>
  <c r="BU1436" i="9"/>
  <c r="BU1437" i="9"/>
  <c r="BU1438" i="9"/>
  <c r="BU1439" i="9"/>
  <c r="BU1440" i="9"/>
  <c r="BU1441" i="9"/>
  <c r="BU1442" i="9"/>
  <c r="BU1443" i="9"/>
  <c r="BU1444" i="9"/>
  <c r="BU1445" i="9"/>
  <c r="BU1446" i="9"/>
  <c r="BU1447" i="9"/>
  <c r="BU1448" i="9"/>
  <c r="BU1449" i="9"/>
  <c r="BU1450" i="9"/>
  <c r="BU1451" i="9"/>
  <c r="BU1452" i="9"/>
  <c r="BU1453" i="9"/>
  <c r="BU1454" i="9"/>
  <c r="BU1455" i="9"/>
  <c r="BU1456" i="9"/>
  <c r="BU1457" i="9"/>
  <c r="BU1458" i="9"/>
  <c r="BU1459" i="9"/>
  <c r="BU1460" i="9"/>
  <c r="BU1461" i="9"/>
  <c r="BU1462" i="9"/>
  <c r="BU1463" i="9"/>
  <c r="BU1464" i="9"/>
  <c r="BU1465" i="9"/>
  <c r="BU1466" i="9"/>
  <c r="BU1467" i="9"/>
  <c r="BU1468" i="9"/>
  <c r="BU1469" i="9"/>
  <c r="BU1470" i="9"/>
  <c r="BU1471" i="9"/>
  <c r="BU1472" i="9"/>
  <c r="BU1473" i="9"/>
  <c r="BU1474" i="9"/>
  <c r="BU1475" i="9"/>
  <c r="BU1476" i="9"/>
  <c r="BU1477" i="9"/>
  <c r="BU1478" i="9"/>
  <c r="BU1479" i="9"/>
  <c r="BU1480" i="9"/>
  <c r="BU1481" i="9"/>
  <c r="BU1482" i="9"/>
  <c r="BU1483" i="9"/>
  <c r="BU1484" i="9"/>
  <c r="BU1485" i="9"/>
  <c r="BU1486" i="9"/>
  <c r="BU1487" i="9"/>
  <c r="BU1488" i="9"/>
  <c r="BU1489" i="9"/>
  <c r="BU1490" i="9"/>
  <c r="BU1491" i="9"/>
  <c r="BU1492" i="9"/>
  <c r="BU1493" i="9"/>
  <c r="BU1494" i="9"/>
  <c r="BU1495" i="9"/>
  <c r="BU1496" i="9"/>
  <c r="BU1497" i="9"/>
  <c r="BU1498" i="9"/>
  <c r="BU1499" i="9"/>
  <c r="BU1500" i="9"/>
  <c r="BU1501" i="9"/>
  <c r="BU1502" i="9"/>
  <c r="BU1503" i="9"/>
  <c r="BU1504" i="9"/>
  <c r="BU1505" i="9"/>
  <c r="BU1506" i="9"/>
  <c r="BU1507" i="9"/>
  <c r="BU1508" i="9"/>
  <c r="BU1509" i="9"/>
  <c r="BU1510" i="9"/>
  <c r="BU1511" i="9"/>
  <c r="BU1512" i="9"/>
  <c r="BU1513" i="9"/>
  <c r="BU1514" i="9"/>
  <c r="BU1515" i="9"/>
  <c r="BU1516" i="9"/>
  <c r="BU1517" i="9"/>
  <c r="BU1518" i="9"/>
  <c r="BU1519" i="9"/>
  <c r="BU1520" i="9"/>
  <c r="BU1521" i="9"/>
  <c r="BU1522" i="9"/>
  <c r="BU1523" i="9"/>
  <c r="BU1524" i="9"/>
  <c r="BU1525" i="9"/>
  <c r="BU1526" i="9"/>
  <c r="BU1527" i="9"/>
  <c r="BU1528" i="9"/>
  <c r="BU1529" i="9"/>
  <c r="BU1530" i="9"/>
  <c r="BU1531" i="9"/>
  <c r="BU1532" i="9"/>
  <c r="BU1533" i="9"/>
  <c r="BU1534" i="9"/>
  <c r="BU1535" i="9"/>
  <c r="BU1536" i="9"/>
  <c r="BU1537" i="9"/>
  <c r="BU1538" i="9"/>
  <c r="BU1539" i="9"/>
  <c r="BU1540" i="9"/>
  <c r="BU1541" i="9"/>
  <c r="BU1542" i="9"/>
  <c r="BU1543" i="9"/>
  <c r="BU1544" i="9"/>
  <c r="BU1545" i="9"/>
  <c r="BU1546" i="9"/>
  <c r="BU1547" i="9"/>
  <c r="BU1548" i="9"/>
  <c r="BU1549" i="9"/>
  <c r="BU1550" i="9"/>
  <c r="BU1551" i="9"/>
  <c r="BU1552" i="9"/>
  <c r="BU1553" i="9"/>
  <c r="BU1554" i="9"/>
  <c r="BU1555" i="9"/>
  <c r="BU1556" i="9"/>
  <c r="BU1557" i="9"/>
  <c r="BU1558" i="9"/>
  <c r="BU1559" i="9"/>
  <c r="BU1560" i="9"/>
  <c r="BU1561" i="9"/>
  <c r="BU1562" i="9"/>
  <c r="BU1563" i="9"/>
  <c r="BU1564" i="9"/>
  <c r="BU1565" i="9"/>
  <c r="BU1566" i="9"/>
  <c r="BU1567" i="9"/>
  <c r="BU1568" i="9"/>
  <c r="BU1569" i="9"/>
  <c r="BU1570" i="9"/>
  <c r="BU1571" i="9"/>
  <c r="BU1572" i="9"/>
  <c r="BU1573" i="9"/>
  <c r="BU1574" i="9"/>
  <c r="BU1575" i="9"/>
  <c r="BU1576" i="9"/>
  <c r="BU1577" i="9"/>
  <c r="BU1578" i="9"/>
  <c r="BU1579" i="9"/>
  <c r="BU1580" i="9"/>
  <c r="BU1581" i="9"/>
  <c r="BU1582" i="9"/>
  <c r="BU1583" i="9"/>
  <c r="BU1584" i="9"/>
  <c r="BU1585" i="9"/>
  <c r="BU1586" i="9"/>
  <c r="BU1587" i="9"/>
  <c r="BU1588" i="9"/>
  <c r="BU1589" i="9"/>
  <c r="BU1590" i="9"/>
  <c r="BU1591" i="9"/>
  <c r="BU1592" i="9"/>
  <c r="BU1593" i="9"/>
  <c r="BU1594" i="9"/>
  <c r="BU1595" i="9"/>
  <c r="BU1596" i="9"/>
  <c r="BU1597" i="9"/>
  <c r="BU1598" i="9"/>
  <c r="BU1599" i="9"/>
  <c r="BU1600" i="9"/>
  <c r="BU1601" i="9"/>
  <c r="BU1602" i="9"/>
  <c r="BU1603" i="9"/>
  <c r="BU1604" i="9"/>
  <c r="BU1605" i="9"/>
  <c r="BU1606" i="9"/>
  <c r="BU1607" i="9"/>
  <c r="BU1608" i="9"/>
  <c r="BU1609" i="9"/>
  <c r="BU1610" i="9"/>
  <c r="BU1611" i="9"/>
  <c r="BU1612" i="9"/>
  <c r="BU1613" i="9"/>
  <c r="BU1614" i="9"/>
  <c r="BU1615" i="9"/>
  <c r="BU1616" i="9"/>
  <c r="BU1617" i="9"/>
  <c r="BU1618" i="9"/>
  <c r="BU1619" i="9"/>
  <c r="BU1620" i="9"/>
  <c r="BU1621" i="9"/>
  <c r="BU1622" i="9"/>
  <c r="BU1623" i="9"/>
  <c r="BU1624" i="9"/>
  <c r="BU1625" i="9"/>
  <c r="BU1626" i="9"/>
  <c r="BU1627" i="9"/>
  <c r="BU1628" i="9"/>
  <c r="BU1629" i="9"/>
  <c r="BU1630" i="9"/>
  <c r="BU1631" i="9"/>
  <c r="BU1632" i="9"/>
  <c r="BU1633" i="9"/>
  <c r="BU1634" i="9"/>
  <c r="BU1635" i="9"/>
  <c r="BU1636" i="9"/>
  <c r="BU1637" i="9"/>
  <c r="BU1638" i="9"/>
  <c r="BU1639" i="9"/>
  <c r="BU1640" i="9"/>
  <c r="BU1641" i="9"/>
  <c r="BU1642" i="9"/>
  <c r="BU1643" i="9"/>
  <c r="BU1644" i="9"/>
  <c r="BU1645" i="9"/>
  <c r="BU1646" i="9"/>
  <c r="BU1647" i="9"/>
  <c r="BU1648" i="9"/>
  <c r="BU1649" i="9"/>
  <c r="BU1650" i="9"/>
  <c r="BU1651" i="9"/>
  <c r="BU1652" i="9"/>
  <c r="BU1653" i="9"/>
  <c r="BU1654" i="9"/>
  <c r="BU1655" i="9"/>
  <c r="BU1656" i="9"/>
  <c r="BU1657" i="9"/>
  <c r="BU1658" i="9"/>
  <c r="BU1659" i="9"/>
  <c r="BU1660" i="9"/>
  <c r="BU1661" i="9"/>
  <c r="BU1662" i="9"/>
  <c r="BU1663" i="9"/>
  <c r="BU1664" i="9"/>
  <c r="BU1665" i="9"/>
  <c r="BU1666" i="9"/>
  <c r="BU1667" i="9"/>
  <c r="BU1668" i="9"/>
  <c r="BU1669" i="9"/>
  <c r="BU1670" i="9"/>
  <c r="BU1671" i="9"/>
  <c r="BU1672" i="9"/>
  <c r="BU1673" i="9"/>
  <c r="BU1674" i="9"/>
  <c r="BU1675" i="9"/>
  <c r="BU1676" i="9"/>
  <c r="BU1677" i="9"/>
  <c r="BU1678" i="9"/>
  <c r="BU1679" i="9"/>
  <c r="BU1680" i="9"/>
  <c r="BU1681" i="9"/>
  <c r="BU1682" i="9"/>
  <c r="BU1683" i="9"/>
  <c r="BU1684" i="9"/>
  <c r="BU1685" i="9"/>
  <c r="BU1686" i="9"/>
  <c r="BU1687" i="9"/>
  <c r="BU1688" i="9"/>
  <c r="BU1689" i="9"/>
  <c r="BU1690" i="9"/>
  <c r="BU1691" i="9"/>
  <c r="BU1692" i="9"/>
  <c r="BU1693" i="9"/>
  <c r="BU1694" i="9"/>
  <c r="BU1695" i="9"/>
  <c r="BU1696" i="9"/>
  <c r="BU1697" i="9"/>
  <c r="BU1698" i="9"/>
  <c r="BU1699" i="9"/>
  <c r="BU1700" i="9"/>
  <c r="BU1701" i="9"/>
  <c r="BU1702" i="9"/>
  <c r="BU1703" i="9"/>
  <c r="BU1704" i="9"/>
  <c r="BU1705" i="9"/>
  <c r="BU1706" i="9"/>
  <c r="BU1707" i="9"/>
  <c r="BU1708" i="9"/>
  <c r="BU1709" i="9"/>
  <c r="BU1710" i="9"/>
  <c r="BU1711" i="9"/>
  <c r="BU1712" i="9"/>
  <c r="BU1713" i="9"/>
  <c r="BU1714" i="9"/>
  <c r="BU1715" i="9"/>
  <c r="BU1716" i="9"/>
  <c r="BU1717" i="9"/>
  <c r="BU1718" i="9"/>
  <c r="BU1719" i="9"/>
  <c r="BU1720" i="9"/>
  <c r="BU1721" i="9"/>
  <c r="BU1722" i="9"/>
  <c r="BU1723" i="9"/>
  <c r="BU1724" i="9"/>
  <c r="BU1725" i="9"/>
  <c r="BU1726" i="9"/>
  <c r="BU1727" i="9"/>
  <c r="BU1728" i="9"/>
  <c r="BU1729" i="9"/>
  <c r="BU1730" i="9"/>
  <c r="BU1731" i="9"/>
  <c r="BU1732" i="9"/>
  <c r="BU1733" i="9"/>
  <c r="BU1734" i="9"/>
  <c r="BU1735" i="9"/>
  <c r="BU1736" i="9"/>
  <c r="BU1737" i="9"/>
  <c r="BU1738" i="9"/>
  <c r="BU1739" i="9"/>
  <c r="BU1740" i="9"/>
  <c r="BU1741" i="9"/>
  <c r="BU1742" i="9"/>
  <c r="BU1743" i="9"/>
  <c r="BU1744" i="9"/>
  <c r="BU1745" i="9"/>
  <c r="BU1746" i="9"/>
  <c r="BU1747" i="9"/>
  <c r="BU1748" i="9"/>
  <c r="BU1749" i="9"/>
  <c r="BU1750" i="9"/>
  <c r="BU1751" i="9"/>
  <c r="BU1752" i="9"/>
  <c r="BU1753" i="9"/>
  <c r="BU1754" i="9"/>
  <c r="BU1755" i="9"/>
  <c r="BU1756" i="9"/>
  <c r="BU1757" i="9"/>
  <c r="BU1758" i="9"/>
  <c r="BU1759" i="9"/>
  <c r="BU1760" i="9"/>
  <c r="BU1761" i="9"/>
  <c r="BU1762" i="9"/>
  <c r="BU1763" i="9"/>
  <c r="BU1764" i="9"/>
  <c r="BU1765" i="9"/>
  <c r="BU1766" i="9"/>
  <c r="BU1767" i="9"/>
  <c r="BU1768" i="9"/>
  <c r="BU1769" i="9"/>
  <c r="BU1770" i="9"/>
  <c r="BU1771" i="9"/>
  <c r="BU1772" i="9"/>
  <c r="BU1773" i="9"/>
  <c r="BU1774" i="9"/>
  <c r="BU1775" i="9"/>
  <c r="BU1776" i="9"/>
  <c r="BU1777" i="9"/>
  <c r="BU1778" i="9"/>
  <c r="BU1779" i="9"/>
  <c r="BU1780" i="9"/>
  <c r="BU1781" i="9"/>
  <c r="BU1782" i="9"/>
  <c r="BU1783" i="9"/>
  <c r="BU1784" i="9"/>
  <c r="BU1785" i="9"/>
  <c r="BU1786" i="9"/>
  <c r="BU1787" i="9"/>
  <c r="BU1788" i="9"/>
  <c r="BU1789" i="9"/>
  <c r="BU1790" i="9"/>
  <c r="BU1791" i="9"/>
  <c r="BU1792" i="9"/>
  <c r="BU1793" i="9"/>
  <c r="BU1794" i="9"/>
  <c r="BU1795" i="9"/>
  <c r="BU1796" i="9"/>
  <c r="BU1797" i="9"/>
  <c r="BU1798" i="9"/>
  <c r="BU1799" i="9"/>
  <c r="BU1800" i="9"/>
  <c r="BU1801" i="9"/>
  <c r="BU1802" i="9"/>
  <c r="BU1803" i="9"/>
  <c r="BU1804" i="9"/>
  <c r="BU1805" i="9"/>
  <c r="BU1806" i="9"/>
  <c r="BU1807" i="9"/>
  <c r="BU1808" i="9"/>
  <c r="BU1809" i="9"/>
  <c r="BU1810" i="9"/>
  <c r="BU1811" i="9"/>
  <c r="BU1812" i="9"/>
  <c r="BU1813" i="9"/>
  <c r="BU1814" i="9"/>
  <c r="BU1815" i="9"/>
  <c r="BU1816" i="9"/>
  <c r="BU1817" i="9"/>
  <c r="BU1818" i="9"/>
  <c r="BU1819" i="9"/>
  <c r="BU1820" i="9"/>
  <c r="BU1821" i="9"/>
  <c r="BU1822" i="9"/>
  <c r="BU1823" i="9"/>
  <c r="BU1824" i="9"/>
  <c r="BU1825" i="9"/>
  <c r="BU1826" i="9"/>
  <c r="BU1827" i="9"/>
  <c r="BU1828" i="9"/>
  <c r="BU1829" i="9"/>
  <c r="BU1830" i="9"/>
  <c r="BU1831" i="9"/>
  <c r="BU1832" i="9"/>
  <c r="BU1833" i="9"/>
  <c r="BU1834" i="9"/>
  <c r="BU1835" i="9"/>
  <c r="BU1836" i="9"/>
  <c r="BU1837" i="9"/>
  <c r="BU1838" i="9"/>
  <c r="BU1839" i="9"/>
  <c r="BU1840" i="9"/>
  <c r="BU1841" i="9"/>
  <c r="BU1842" i="9"/>
  <c r="BU1843" i="9"/>
  <c r="BU1844" i="9"/>
  <c r="BU1845" i="9"/>
  <c r="BU1846" i="9"/>
  <c r="BU1847" i="9"/>
  <c r="BU1848" i="9"/>
  <c r="BU1849" i="9"/>
  <c r="BU1850" i="9"/>
  <c r="BU1851" i="9"/>
  <c r="BU1852" i="9"/>
  <c r="BU1853" i="9"/>
  <c r="BU1854" i="9"/>
  <c r="BU1855" i="9"/>
  <c r="BU1856" i="9"/>
  <c r="BU1857" i="9"/>
  <c r="BU1858" i="9"/>
  <c r="BU1859" i="9"/>
  <c r="BU1860" i="9"/>
  <c r="BU1861" i="9"/>
  <c r="BU1862" i="9"/>
  <c r="BU1863" i="9"/>
  <c r="BU1864" i="9"/>
  <c r="BU1865" i="9"/>
  <c r="BU1866" i="9"/>
  <c r="BU1867" i="9"/>
  <c r="BU1868" i="9"/>
  <c r="BU1869" i="9"/>
  <c r="BU1870" i="9"/>
  <c r="BU1871" i="9"/>
  <c r="BU1872" i="9"/>
  <c r="BU1873" i="9"/>
  <c r="BU1874" i="9"/>
  <c r="BU1875" i="9"/>
  <c r="BU1876" i="9"/>
  <c r="BU1877" i="9"/>
  <c r="BU1878" i="9"/>
  <c r="BU1879" i="9"/>
  <c r="BU1880" i="9"/>
  <c r="BU1881" i="9"/>
  <c r="BU1882" i="9"/>
  <c r="BU1883" i="9"/>
  <c r="BU1884" i="9"/>
  <c r="BU1885" i="9"/>
  <c r="BU1886" i="9"/>
  <c r="BU1887" i="9"/>
  <c r="BU1888" i="9"/>
  <c r="BU1889" i="9"/>
  <c r="BU1890" i="9"/>
  <c r="BU1891" i="9"/>
  <c r="BU1892" i="9"/>
  <c r="BU1893" i="9"/>
  <c r="BU1894" i="9"/>
  <c r="BU1895" i="9"/>
  <c r="BU1896" i="9"/>
  <c r="BU1897" i="9"/>
  <c r="BU1898" i="9"/>
  <c r="BU1899" i="9"/>
  <c r="BU1900" i="9"/>
  <c r="BU1901" i="9"/>
  <c r="BU1902" i="9"/>
  <c r="BU1903" i="9"/>
  <c r="BU1904" i="9"/>
  <c r="BU1905" i="9"/>
  <c r="BU1906" i="9"/>
  <c r="BU1907" i="9"/>
  <c r="BU1908" i="9"/>
  <c r="BU1909" i="9"/>
  <c r="BU1910" i="9"/>
  <c r="BU1911" i="9"/>
  <c r="BU1912" i="9"/>
  <c r="BU1913" i="9"/>
  <c r="BU1914" i="9"/>
  <c r="BU1915" i="9"/>
  <c r="BU1916" i="9"/>
  <c r="BU1917" i="9"/>
  <c r="BU1918" i="9"/>
  <c r="BU1919" i="9"/>
  <c r="BU1920" i="9"/>
  <c r="BU1921" i="9"/>
  <c r="BU1922" i="9"/>
  <c r="BU1923" i="9"/>
  <c r="BU1924" i="9"/>
  <c r="BU1925" i="9"/>
  <c r="BU1926" i="9"/>
  <c r="BU1927" i="9"/>
  <c r="BU1928" i="9"/>
  <c r="BU1929" i="9"/>
  <c r="BU1930" i="9"/>
  <c r="BU1931" i="9"/>
  <c r="BU1932" i="9"/>
  <c r="BU1933" i="9"/>
  <c r="BU1934" i="9"/>
  <c r="BU1935" i="9"/>
  <c r="BU1936" i="9"/>
  <c r="BU1937" i="9"/>
  <c r="BU1938" i="9"/>
  <c r="BU1939" i="9"/>
  <c r="BU1940" i="9"/>
  <c r="BU1941" i="9"/>
  <c r="BU1942" i="9"/>
  <c r="BU1943" i="9"/>
  <c r="BU1944" i="9"/>
  <c r="BU1945" i="9"/>
  <c r="BU1946" i="9"/>
  <c r="BU1947" i="9"/>
  <c r="BU1948" i="9"/>
  <c r="BU1949" i="9"/>
  <c r="BU1950" i="9"/>
  <c r="BU1951" i="9"/>
  <c r="BU1952" i="9"/>
  <c r="BU1953" i="9"/>
  <c r="BU1954" i="9"/>
  <c r="BU1955" i="9"/>
  <c r="BU1956" i="9"/>
  <c r="BU1957" i="9"/>
  <c r="BU1958" i="9"/>
  <c r="BU1959" i="9"/>
  <c r="BU1960" i="9"/>
  <c r="BU1961" i="9"/>
  <c r="BU1962" i="9"/>
  <c r="BU1963" i="9"/>
  <c r="BU1964" i="9"/>
  <c r="BU1965" i="9"/>
  <c r="BU1966" i="9"/>
  <c r="BU1967" i="9"/>
  <c r="BU1968" i="9"/>
  <c r="BU1969" i="9"/>
  <c r="BU1970" i="9"/>
  <c r="BU1971" i="9"/>
  <c r="BU1972" i="9"/>
  <c r="BU1973" i="9"/>
  <c r="BU1974" i="9"/>
  <c r="BU1975" i="9"/>
  <c r="BU1976" i="9"/>
  <c r="BU1977" i="9"/>
  <c r="BU1978" i="9"/>
  <c r="BU1979" i="9"/>
  <c r="BU1980" i="9"/>
  <c r="BU1981" i="9"/>
  <c r="BU1982" i="9"/>
  <c r="BU1983" i="9"/>
  <c r="BU1984" i="9"/>
  <c r="BU1985" i="9"/>
  <c r="BU1986" i="9"/>
  <c r="BU1987" i="9"/>
  <c r="BU1988" i="9"/>
  <c r="BU1989" i="9"/>
  <c r="BU1990" i="9"/>
  <c r="BU1991" i="9"/>
  <c r="BU1992" i="9"/>
  <c r="BU1993" i="9"/>
  <c r="BU1994" i="9"/>
  <c r="BU1995" i="9"/>
  <c r="BU1996" i="9"/>
  <c r="BU1997" i="9"/>
  <c r="BU1998" i="9"/>
  <c r="BU1999" i="9"/>
  <c r="BU2000" i="9"/>
  <c r="BU2001" i="9"/>
  <c r="BU2002" i="9"/>
  <c r="BU2003" i="9"/>
  <c r="BU2004" i="9"/>
  <c r="BU2005" i="9"/>
  <c r="BU2006" i="9"/>
  <c r="BU2007" i="9"/>
  <c r="BU2008" i="9"/>
  <c r="BU2009" i="9"/>
  <c r="BU2010" i="9"/>
  <c r="BU2011" i="9"/>
  <c r="BU2012" i="9"/>
  <c r="BU2013" i="9"/>
  <c r="BU2014" i="9"/>
  <c r="BU2015" i="9"/>
  <c r="BU2016" i="9"/>
  <c r="BU2017" i="9"/>
  <c r="BU2018" i="9"/>
  <c r="BU2019" i="9"/>
  <c r="BU2020" i="9"/>
  <c r="BU2021" i="9"/>
  <c r="BU2022" i="9"/>
  <c r="BU2023" i="9"/>
  <c r="BU2024" i="9"/>
  <c r="BU2025" i="9"/>
  <c r="BU2026" i="9"/>
  <c r="BU2027" i="9"/>
  <c r="BU2028" i="9"/>
  <c r="BU2029" i="9"/>
  <c r="BU2030" i="9"/>
  <c r="BU2031" i="9"/>
  <c r="BU2032" i="9"/>
  <c r="BU2033" i="9"/>
  <c r="BU2034" i="9"/>
  <c r="BU2035" i="9"/>
  <c r="BU2036" i="9"/>
  <c r="BU2037" i="9"/>
  <c r="BU2038" i="9"/>
  <c r="BU2039" i="9"/>
  <c r="BU2040" i="9"/>
  <c r="BU2041" i="9"/>
  <c r="BU2042" i="9"/>
  <c r="BU2043" i="9"/>
  <c r="BU2044" i="9"/>
  <c r="BU2045" i="9"/>
  <c r="BU2046" i="9"/>
  <c r="BU2047" i="9"/>
  <c r="BU2048" i="9"/>
  <c r="BU2049" i="9"/>
  <c r="BU2050" i="9"/>
  <c r="BU2051" i="9"/>
  <c r="BU2052" i="9"/>
  <c r="BU2053" i="9"/>
  <c r="BU2054" i="9"/>
  <c r="BU2055" i="9"/>
  <c r="BU2056" i="9"/>
  <c r="BU2057" i="9"/>
  <c r="BU2058" i="9"/>
  <c r="BU2059" i="9"/>
  <c r="BU2060" i="9"/>
  <c r="BU2061" i="9"/>
  <c r="BU2062" i="9"/>
  <c r="BU2063" i="9"/>
  <c r="BU2064" i="9"/>
  <c r="BU2065" i="9"/>
  <c r="BU2066" i="9"/>
  <c r="BU2067" i="9"/>
  <c r="BU2068" i="9"/>
  <c r="BU2069" i="9"/>
  <c r="BU2070" i="9"/>
  <c r="BU2071" i="9"/>
  <c r="BU2072" i="9"/>
  <c r="BU2073" i="9"/>
  <c r="BU2074" i="9"/>
  <c r="BU2075" i="9"/>
  <c r="BU2076" i="9"/>
  <c r="BU2077" i="9"/>
  <c r="BU2078" i="9"/>
  <c r="BU2079" i="9"/>
  <c r="BU2080" i="9"/>
  <c r="BU2081" i="9"/>
  <c r="BU2082" i="9"/>
  <c r="BU2083" i="9"/>
  <c r="BU2084" i="9"/>
  <c r="BU2085" i="9"/>
  <c r="BU2086" i="9"/>
  <c r="BU2087" i="9"/>
  <c r="BU2088" i="9"/>
  <c r="BU2089" i="9"/>
  <c r="BU2090" i="9"/>
  <c r="BU2091" i="9"/>
  <c r="BU2092" i="9"/>
  <c r="BU2093" i="9"/>
  <c r="BU2094" i="9"/>
  <c r="BU2095" i="9"/>
  <c r="BU2096" i="9"/>
  <c r="BU2097" i="9"/>
  <c r="BU2098" i="9"/>
  <c r="BU2099" i="9"/>
  <c r="BU2100" i="9"/>
  <c r="BU2101" i="9"/>
  <c r="BU2102" i="9"/>
  <c r="BU2103" i="9"/>
  <c r="BU2104" i="9"/>
  <c r="BU2105" i="9"/>
  <c r="BU2106" i="9"/>
  <c r="BU2107" i="9"/>
  <c r="BU2108" i="9"/>
  <c r="BU2109" i="9"/>
  <c r="BU2110" i="9"/>
  <c r="BU2111" i="9"/>
  <c r="BU2112" i="9"/>
  <c r="BU2113" i="9"/>
  <c r="BU2114" i="9"/>
  <c r="BU2115" i="9"/>
  <c r="BU2116" i="9"/>
  <c r="BU2117" i="9"/>
  <c r="BU2118" i="9"/>
  <c r="BU2119" i="9"/>
  <c r="BU2120" i="9"/>
  <c r="BU2121" i="9"/>
  <c r="BU2122" i="9"/>
  <c r="BU2123" i="9"/>
  <c r="BU2124" i="9"/>
  <c r="BU2125" i="9"/>
  <c r="BU2126" i="9"/>
  <c r="BU2127" i="9"/>
  <c r="BU2128" i="9"/>
  <c r="BU2129" i="9"/>
  <c r="BU2130" i="9"/>
  <c r="BU2131" i="9"/>
  <c r="BU2132" i="9"/>
  <c r="BU2133" i="9"/>
  <c r="BU2134" i="9"/>
  <c r="BU2135" i="9"/>
  <c r="BU2136" i="9"/>
  <c r="BU2137" i="9"/>
  <c r="BU2138" i="9"/>
  <c r="BU2139" i="9"/>
  <c r="BU2140" i="9"/>
  <c r="BU2141" i="9"/>
  <c r="BU2142" i="9"/>
  <c r="BU2143" i="9"/>
  <c r="BU2144" i="9"/>
  <c r="BU2145" i="9"/>
  <c r="BU2146" i="9"/>
  <c r="BU2147" i="9"/>
  <c r="BU2148" i="9"/>
  <c r="BU2149" i="9"/>
  <c r="BU2150" i="9"/>
  <c r="BU2151" i="9"/>
  <c r="BU2152" i="9"/>
  <c r="BU2153" i="9"/>
  <c r="BU2154" i="9"/>
  <c r="BU2155" i="9"/>
  <c r="BU2156" i="9"/>
  <c r="BU2157" i="9"/>
  <c r="BU2158" i="9"/>
  <c r="BU2159" i="9"/>
  <c r="BU2160" i="9"/>
  <c r="BU2161" i="9"/>
  <c r="BU2162" i="9"/>
  <c r="BU2163" i="9"/>
  <c r="BU2164" i="9"/>
  <c r="BU2165" i="9"/>
  <c r="BU2166" i="9"/>
  <c r="BU2167" i="9"/>
  <c r="BU2168" i="9"/>
  <c r="BU2169" i="9"/>
  <c r="BU2170" i="9"/>
  <c r="BU2171" i="9"/>
  <c r="BU2172" i="9"/>
  <c r="BU2173" i="9"/>
  <c r="BU2174" i="9"/>
  <c r="BU2175" i="9"/>
  <c r="BU2176" i="9"/>
  <c r="BU2177" i="9"/>
  <c r="BU2178" i="9"/>
  <c r="BU2179" i="9"/>
  <c r="BU2180" i="9"/>
  <c r="BU2181" i="9"/>
  <c r="BU2182" i="9"/>
  <c r="BU2183" i="9"/>
  <c r="BU2184" i="9"/>
  <c r="BU2185" i="9"/>
  <c r="BU2186" i="9"/>
  <c r="BU2187" i="9"/>
  <c r="BU2188" i="9"/>
  <c r="BU2189" i="9"/>
  <c r="BU2190" i="9"/>
  <c r="BU2191" i="9"/>
  <c r="BU2192" i="9"/>
  <c r="BU2193" i="9"/>
  <c r="BU2194" i="9"/>
  <c r="BU2195" i="9"/>
  <c r="BU2196" i="9"/>
  <c r="BU2197" i="9"/>
  <c r="BU2198" i="9"/>
  <c r="BU2199" i="9"/>
  <c r="BU2200" i="9"/>
  <c r="BU2201" i="9"/>
  <c r="BU2202" i="9"/>
  <c r="BU2203" i="9"/>
  <c r="BU2204" i="9"/>
  <c r="BU2205" i="9"/>
  <c r="BU2206" i="9"/>
  <c r="BU2207" i="9"/>
  <c r="BU2208" i="9"/>
  <c r="BU2209" i="9"/>
  <c r="BU2210" i="9"/>
  <c r="BU2211" i="9"/>
  <c r="BU2212" i="9"/>
  <c r="BU2213" i="9"/>
  <c r="BU2214" i="9"/>
  <c r="BU2215" i="9"/>
  <c r="BU2216" i="9"/>
  <c r="BU2217" i="9"/>
  <c r="BU2218" i="9"/>
  <c r="BU2219" i="9"/>
  <c r="BU2220" i="9"/>
  <c r="BU2221" i="9"/>
  <c r="BU2222" i="9"/>
  <c r="BU2223" i="9"/>
  <c r="BU2224" i="9"/>
  <c r="BU2225" i="9"/>
  <c r="BU2226" i="9"/>
  <c r="BU2227" i="9"/>
  <c r="BU2228" i="9"/>
  <c r="BU2229" i="9"/>
  <c r="BU2230" i="9"/>
  <c r="BU2231" i="9"/>
  <c r="BU2232" i="9"/>
  <c r="BU2233" i="9"/>
  <c r="BU2234" i="9"/>
  <c r="BU2235" i="9"/>
  <c r="BU2236" i="9"/>
  <c r="BU2237" i="9"/>
  <c r="BU2238" i="9"/>
  <c r="BU2239" i="9"/>
  <c r="BU2240" i="9"/>
  <c r="BU2241" i="9"/>
  <c r="BU2242" i="9"/>
  <c r="BU2243" i="9"/>
  <c r="BU2244" i="9"/>
  <c r="BU2245" i="9"/>
  <c r="BU2246" i="9"/>
  <c r="BU2247" i="9"/>
  <c r="BU2248" i="9"/>
  <c r="BU2249" i="9"/>
  <c r="BU2250" i="9"/>
  <c r="BU2251" i="9"/>
  <c r="BU2252" i="9"/>
  <c r="BU2253" i="9"/>
  <c r="BU2254" i="9"/>
  <c r="BU2255" i="9"/>
  <c r="BU2256" i="9"/>
  <c r="BU2257" i="9"/>
  <c r="BU2258" i="9"/>
  <c r="BU2259" i="9"/>
  <c r="BU2260" i="9"/>
  <c r="BU2261" i="9"/>
  <c r="BU2262" i="9"/>
  <c r="BU2263" i="9"/>
  <c r="BU2264" i="9"/>
  <c r="BU2265" i="9"/>
  <c r="BU2266" i="9"/>
  <c r="BU2267" i="9"/>
  <c r="BU2268" i="9"/>
  <c r="BU2269" i="9"/>
  <c r="BU2270" i="9"/>
  <c r="BU2271" i="9"/>
  <c r="BU2272" i="9"/>
  <c r="BU2273" i="9"/>
  <c r="BU2274" i="9"/>
  <c r="BU2275" i="9"/>
  <c r="BU2276" i="9"/>
  <c r="BU2277" i="9"/>
  <c r="BU2278" i="9"/>
  <c r="BU2279" i="9"/>
  <c r="BU2280" i="9"/>
  <c r="BU2281" i="9"/>
  <c r="BU2282" i="9"/>
  <c r="BU2283" i="9"/>
  <c r="BU2284" i="9"/>
  <c r="BU2285" i="9"/>
  <c r="BU2286" i="9"/>
  <c r="BU2287" i="9"/>
  <c r="BU2288" i="9"/>
  <c r="BU2289" i="9"/>
  <c r="BU2290" i="9"/>
  <c r="BU2291" i="9"/>
  <c r="BU2292" i="9"/>
  <c r="BU2293" i="9"/>
  <c r="BU2294" i="9"/>
  <c r="BU2295" i="9"/>
  <c r="BU2296" i="9"/>
  <c r="BU2297" i="9"/>
  <c r="BU2298" i="9"/>
  <c r="BU2299" i="9"/>
  <c r="BU2300" i="9"/>
  <c r="BU2301" i="9"/>
  <c r="BU2302" i="9"/>
  <c r="BU2303" i="9"/>
  <c r="BU2304" i="9"/>
  <c r="BU2305" i="9"/>
  <c r="BU2306" i="9"/>
  <c r="BU2307" i="9"/>
  <c r="BU2308" i="9"/>
  <c r="BU2309" i="9"/>
  <c r="BU2310" i="9"/>
  <c r="BU2311" i="9"/>
  <c r="BU2312" i="9"/>
  <c r="BU2313" i="9"/>
  <c r="BU2314" i="9"/>
  <c r="BU2315" i="9"/>
  <c r="BU2316" i="9"/>
  <c r="BU2317" i="9"/>
  <c r="BU2318" i="9"/>
  <c r="BU2319" i="9"/>
  <c r="BU2320" i="9"/>
  <c r="BU2321" i="9"/>
  <c r="BU2322" i="9"/>
  <c r="BU2323" i="9"/>
  <c r="BU2324" i="9"/>
  <c r="BU2325" i="9"/>
  <c r="BU2326" i="9"/>
  <c r="BU2327" i="9"/>
  <c r="BU2328" i="9"/>
  <c r="BU2329" i="9"/>
  <c r="BU2330" i="9"/>
  <c r="BU2331" i="9"/>
  <c r="BU2332" i="9"/>
  <c r="BU2333" i="9"/>
  <c r="BU2334" i="9"/>
  <c r="BU2335" i="9"/>
  <c r="BU2336" i="9"/>
  <c r="BU2337" i="9"/>
  <c r="BU2338" i="9"/>
  <c r="BU2339" i="9"/>
  <c r="BU2340" i="9"/>
  <c r="BU2341" i="9"/>
  <c r="BU2342" i="9"/>
  <c r="BU2343" i="9"/>
  <c r="BU2344" i="9"/>
  <c r="BU2345" i="9"/>
  <c r="BU2346" i="9"/>
  <c r="BU2347" i="9"/>
  <c r="BU2348" i="9"/>
  <c r="BU2349" i="9"/>
  <c r="BU2350" i="9"/>
  <c r="BU2351" i="9"/>
  <c r="BU2352" i="9"/>
  <c r="BU2353" i="9"/>
  <c r="BU2354" i="9"/>
  <c r="BU2355" i="9"/>
  <c r="BU2356" i="9"/>
  <c r="BU2357" i="9"/>
  <c r="BU2358" i="9"/>
  <c r="BU2359" i="9"/>
  <c r="BU2360" i="9"/>
  <c r="BU2361" i="9"/>
  <c r="BU2362" i="9"/>
  <c r="BU2363" i="9"/>
  <c r="BU2364" i="9"/>
  <c r="BU2365" i="9"/>
  <c r="BU2366" i="9"/>
  <c r="BU2367" i="9"/>
  <c r="BU2368" i="9"/>
  <c r="BU2369" i="9"/>
  <c r="BU2370" i="9"/>
  <c r="BU2371" i="9"/>
  <c r="BU2372" i="9"/>
  <c r="BU2373" i="9"/>
  <c r="BU2374" i="9"/>
  <c r="BU2375" i="9"/>
  <c r="BU2376" i="9"/>
  <c r="BU2377" i="9"/>
  <c r="BU2378" i="9"/>
  <c r="BU2379" i="9"/>
  <c r="BU2380" i="9"/>
  <c r="BU2381" i="9"/>
  <c r="BU2382" i="9"/>
  <c r="BU2383" i="9"/>
  <c r="BU2384" i="9"/>
  <c r="BU2385" i="9"/>
  <c r="BU2386" i="9"/>
  <c r="BU2387" i="9"/>
  <c r="BU2388" i="9"/>
  <c r="BU2389" i="9"/>
  <c r="BU2390" i="9"/>
  <c r="BU2391" i="9"/>
  <c r="BU2392" i="9"/>
  <c r="BU2393" i="9"/>
  <c r="BU2394" i="9"/>
  <c r="BU2395" i="9"/>
  <c r="BU2396" i="9"/>
  <c r="BU2397" i="9"/>
  <c r="BU2398" i="9"/>
  <c r="BU2399" i="9"/>
  <c r="BU2400" i="9"/>
  <c r="BU2401" i="9"/>
  <c r="BU2402" i="9"/>
  <c r="BU2403" i="9"/>
  <c r="BU2404" i="9"/>
  <c r="BU2405" i="9"/>
  <c r="BU2406" i="9"/>
  <c r="BU2407" i="9"/>
  <c r="BU2408" i="9"/>
  <c r="BU2409" i="9"/>
  <c r="BU2410" i="9"/>
  <c r="BU2411" i="9"/>
  <c r="BU2412" i="9"/>
  <c r="BU2413" i="9"/>
  <c r="BU2414" i="9"/>
  <c r="BU2415" i="9"/>
  <c r="BU2416" i="9"/>
  <c r="BU2417" i="9"/>
  <c r="BU2418" i="9"/>
  <c r="BU2419" i="9"/>
  <c r="BU2420" i="9"/>
  <c r="BU2421" i="9"/>
  <c r="BU2422" i="9"/>
  <c r="BU2423" i="9"/>
  <c r="BU2424" i="9"/>
  <c r="BU2425" i="9"/>
  <c r="BU2426" i="9"/>
  <c r="BU2427" i="9"/>
  <c r="BU2428" i="9"/>
  <c r="BU2429" i="9"/>
  <c r="BU2430" i="9"/>
  <c r="BU2431" i="9"/>
  <c r="BU2432" i="9"/>
  <c r="BU2433" i="9"/>
  <c r="BU2434" i="9"/>
  <c r="BU2435" i="9"/>
  <c r="BU2436" i="9"/>
  <c r="BU2437" i="9"/>
  <c r="BU2438" i="9"/>
  <c r="BU2439" i="9"/>
  <c r="BU2440" i="9"/>
  <c r="BU2441" i="9"/>
  <c r="BU2442" i="9"/>
  <c r="BU2443" i="9"/>
  <c r="BU2444" i="9"/>
  <c r="BU2445" i="9"/>
  <c r="BU2446" i="9"/>
  <c r="BU2447" i="9"/>
  <c r="BU2448" i="9"/>
  <c r="BU2449" i="9"/>
  <c r="BU2450" i="9"/>
  <c r="BU2451" i="9"/>
  <c r="BU2452" i="9"/>
  <c r="BU2453" i="9"/>
  <c r="BU2454" i="9"/>
  <c r="BU2455" i="9"/>
  <c r="BU2456" i="9"/>
  <c r="BU2457" i="9"/>
  <c r="BU2458" i="9"/>
  <c r="BU2459" i="9"/>
  <c r="BU2460" i="9"/>
  <c r="BU2461" i="9"/>
  <c r="BU2462" i="9"/>
  <c r="BU2463" i="9"/>
  <c r="BU2464" i="9"/>
  <c r="BU2465" i="9"/>
  <c r="BU2466" i="9"/>
  <c r="BU2467" i="9"/>
  <c r="BU2468" i="9"/>
  <c r="BU2469" i="9"/>
  <c r="BU2470" i="9"/>
  <c r="BU2471" i="9"/>
  <c r="BU2472" i="9"/>
  <c r="BU2473" i="9"/>
  <c r="BU2474" i="9"/>
  <c r="BU2475" i="9"/>
  <c r="BU2476" i="9"/>
  <c r="BU2477" i="9"/>
  <c r="BU2478" i="9"/>
  <c r="BU2479" i="9"/>
  <c r="BU2480" i="9"/>
  <c r="BU2481" i="9"/>
  <c r="BU2482" i="9"/>
  <c r="BU2483" i="9"/>
  <c r="BU2484" i="9"/>
  <c r="BU2485" i="9"/>
  <c r="BU2486" i="9"/>
  <c r="BU2487" i="9"/>
  <c r="BU2488" i="9"/>
  <c r="BU2489" i="9"/>
  <c r="BU2490" i="9"/>
  <c r="BU2491" i="9"/>
  <c r="BU2492" i="9"/>
  <c r="BU2493" i="9"/>
  <c r="BU2494" i="9"/>
  <c r="BU2495" i="9"/>
  <c r="BU2496" i="9"/>
  <c r="BU2497" i="9"/>
  <c r="BU2498" i="9"/>
  <c r="BU2499" i="9"/>
  <c r="BU2500" i="9"/>
  <c r="BU2501" i="9"/>
  <c r="BU2502" i="9"/>
  <c r="BU2503" i="9"/>
  <c r="BU2504" i="9"/>
  <c r="BU2505" i="9"/>
  <c r="BU2506" i="9"/>
  <c r="BU2507" i="9"/>
  <c r="BU2508" i="9"/>
  <c r="BU2509" i="9"/>
  <c r="BU2510" i="9"/>
  <c r="BU2511" i="9"/>
  <c r="BU2512" i="9"/>
  <c r="BU2513" i="9"/>
  <c r="BU2514" i="9"/>
  <c r="BU2515" i="9"/>
  <c r="BU2516" i="9"/>
  <c r="BU2517" i="9"/>
  <c r="BU2518" i="9"/>
  <c r="BU2519" i="9"/>
  <c r="BU2520" i="9"/>
  <c r="BU2521" i="9"/>
  <c r="BU2522" i="9"/>
  <c r="BU2523" i="9"/>
  <c r="BU2524" i="9"/>
  <c r="BU2525" i="9"/>
  <c r="BU2526" i="9"/>
  <c r="BU2527" i="9"/>
  <c r="BU2528" i="9"/>
  <c r="BU2529" i="9"/>
  <c r="BU2530" i="9"/>
  <c r="BU2531" i="9"/>
  <c r="BU2532" i="9"/>
  <c r="BU2533" i="9"/>
  <c r="BU2534" i="9"/>
  <c r="BU2535" i="9"/>
  <c r="BU2536" i="9"/>
  <c r="BU2537" i="9"/>
  <c r="BU2538" i="9"/>
  <c r="BU2539" i="9"/>
  <c r="BU2540" i="9"/>
  <c r="BU2541" i="9"/>
  <c r="BU2542" i="9"/>
  <c r="BU2543" i="9"/>
  <c r="BU2544" i="9"/>
  <c r="BU2545" i="9"/>
  <c r="BU2546" i="9"/>
  <c r="BU2547" i="9"/>
  <c r="BU2548" i="9"/>
  <c r="BU2549" i="9"/>
  <c r="BU2550" i="9"/>
  <c r="BU2551" i="9"/>
  <c r="BU2552" i="9"/>
  <c r="BU2553" i="9"/>
  <c r="BU2554" i="9"/>
  <c r="BU2555" i="9"/>
  <c r="BU2556" i="9"/>
  <c r="BU2557" i="9"/>
  <c r="BU2558" i="9"/>
  <c r="BU2559" i="9"/>
  <c r="BU2560" i="9"/>
  <c r="BU2561" i="9"/>
  <c r="BU2562" i="9"/>
  <c r="BU2563" i="9"/>
  <c r="BU2564" i="9"/>
  <c r="BU2565" i="9"/>
  <c r="BU2566" i="9"/>
  <c r="BU2567" i="9"/>
  <c r="BU2568" i="9"/>
  <c r="BU2569" i="9"/>
  <c r="BU2570" i="9"/>
  <c r="BU2571" i="9"/>
  <c r="BU2572" i="9"/>
  <c r="BU2573" i="9"/>
  <c r="BU2574" i="9"/>
  <c r="BU2575" i="9"/>
  <c r="BU2576" i="9"/>
  <c r="BU2577" i="9"/>
  <c r="BU2578" i="9"/>
  <c r="BU2579" i="9"/>
  <c r="BU2580" i="9"/>
  <c r="BU2581" i="9"/>
  <c r="BU2582" i="9"/>
  <c r="BU2583" i="9"/>
  <c r="BU2584" i="9"/>
  <c r="BU2585" i="9"/>
  <c r="BU2586" i="9"/>
  <c r="BU2587" i="9"/>
  <c r="BU2588" i="9"/>
  <c r="BU2589" i="9"/>
  <c r="BU2590" i="9"/>
  <c r="BU2591" i="9"/>
  <c r="BU2592" i="9"/>
  <c r="BU2593" i="9"/>
  <c r="BU2594" i="9"/>
  <c r="BU2595" i="9"/>
  <c r="BU2596" i="9"/>
  <c r="BU2597" i="9"/>
  <c r="BU2598" i="9"/>
  <c r="BU2599" i="9"/>
  <c r="BU2600" i="9"/>
  <c r="BU2601" i="9"/>
  <c r="BU2602" i="9"/>
  <c r="BU2603" i="9"/>
  <c r="BU2604" i="9"/>
  <c r="BU2605" i="9"/>
  <c r="BU2606" i="9"/>
  <c r="BU2607" i="9"/>
  <c r="BU2608" i="9"/>
  <c r="BU2609" i="9"/>
  <c r="BU2610" i="9"/>
  <c r="BU2611" i="9"/>
  <c r="BU2612" i="9"/>
  <c r="BU2613" i="9"/>
  <c r="BU2614" i="9"/>
  <c r="BU2615" i="9"/>
  <c r="BU2616" i="9"/>
  <c r="BU2617" i="9"/>
  <c r="BU2618" i="9"/>
  <c r="BU2619" i="9"/>
  <c r="BU2620" i="9"/>
  <c r="BU2621" i="9"/>
  <c r="BU2622" i="9"/>
  <c r="BU2623" i="9"/>
  <c r="BU2624" i="9"/>
  <c r="BU2625" i="9"/>
  <c r="BU2626" i="9"/>
  <c r="BU2627" i="9"/>
  <c r="BU2628" i="9"/>
  <c r="BU2629" i="9"/>
  <c r="BU2630" i="9"/>
  <c r="BU2631" i="9"/>
  <c r="BU2632" i="9"/>
  <c r="BU2633" i="9"/>
  <c r="BU2634" i="9"/>
  <c r="BU2635" i="9"/>
  <c r="BU2636" i="9"/>
  <c r="BU2637" i="9"/>
  <c r="BU2638" i="9"/>
  <c r="BU2639" i="9"/>
  <c r="BU2640" i="9"/>
  <c r="BU2641" i="9"/>
  <c r="BU2642" i="9"/>
  <c r="BU2643" i="9"/>
  <c r="BU2644" i="9"/>
  <c r="BU2645" i="9"/>
  <c r="BU2646" i="9"/>
  <c r="BU2647" i="9"/>
  <c r="BU2648" i="9"/>
  <c r="BU2649" i="9"/>
  <c r="BU2650" i="9"/>
  <c r="BU2651" i="9"/>
  <c r="BU2652" i="9"/>
  <c r="BU2653" i="9"/>
  <c r="BU2654" i="9"/>
  <c r="BU2655" i="9"/>
  <c r="BU2656" i="9"/>
  <c r="BU2657" i="9"/>
  <c r="BU2658" i="9"/>
  <c r="BU2659" i="9"/>
  <c r="BU2660" i="9"/>
  <c r="BU2661" i="9"/>
  <c r="BU2662" i="9"/>
  <c r="BU2663" i="9"/>
  <c r="BU2664" i="9"/>
  <c r="BU2665" i="9"/>
  <c r="BU2666" i="9"/>
  <c r="BU2667" i="9"/>
  <c r="BU2668" i="9"/>
  <c r="BU2669" i="9"/>
  <c r="BU2670" i="9"/>
  <c r="BU2671" i="9"/>
  <c r="BU2672" i="9"/>
  <c r="BU2673" i="9"/>
  <c r="BU2674" i="9"/>
  <c r="BU2675" i="9"/>
  <c r="BU2676" i="9"/>
  <c r="BU2677" i="9"/>
  <c r="BU2678" i="9"/>
  <c r="BU2679" i="9"/>
  <c r="BU2680" i="9"/>
  <c r="BU2681" i="9"/>
  <c r="BU2682" i="9"/>
  <c r="BU2683" i="9"/>
  <c r="BU2684" i="9"/>
  <c r="BU2685" i="9"/>
  <c r="BU2686" i="9"/>
  <c r="BU2687" i="9"/>
  <c r="BU2688" i="9"/>
  <c r="BU2689" i="9"/>
  <c r="BU2690" i="9"/>
  <c r="BU2691" i="9"/>
  <c r="BU2692" i="9"/>
  <c r="BU2693" i="9"/>
  <c r="BU2694" i="9"/>
  <c r="BU2695" i="9"/>
  <c r="BU2696" i="9"/>
  <c r="BU2697" i="9"/>
  <c r="BU2698" i="9"/>
  <c r="BU2699" i="9"/>
  <c r="BU2700" i="9"/>
  <c r="BU2701" i="9"/>
  <c r="BU2702" i="9"/>
  <c r="BU2703" i="9"/>
  <c r="BU2704" i="9"/>
  <c r="BU2705" i="9"/>
  <c r="BU2706" i="9"/>
  <c r="BU2707" i="9"/>
  <c r="BU2708" i="9"/>
  <c r="BU2709" i="9"/>
  <c r="BU2710" i="9"/>
  <c r="BU2711" i="9"/>
  <c r="BU2712" i="9"/>
  <c r="BU2713" i="9"/>
  <c r="BU2714" i="9"/>
  <c r="BU2715" i="9"/>
  <c r="BU2716" i="9"/>
  <c r="BU2717" i="9"/>
  <c r="BU2718" i="9"/>
  <c r="BU2719" i="9"/>
  <c r="BU2720" i="9"/>
  <c r="BU2721" i="9"/>
  <c r="BU2722" i="9"/>
  <c r="BU2723" i="9"/>
  <c r="BU2724" i="9"/>
  <c r="BU2725" i="9"/>
  <c r="BU2726" i="9"/>
  <c r="BU2727" i="9"/>
  <c r="BU2728" i="9"/>
  <c r="BU2729" i="9"/>
  <c r="BU2730" i="9"/>
  <c r="BU2731" i="9"/>
  <c r="BU2732" i="9"/>
  <c r="BU2733" i="9"/>
  <c r="BU2734" i="9"/>
  <c r="BU2735" i="9"/>
  <c r="BU2736" i="9"/>
  <c r="BU2737" i="9"/>
  <c r="BU2738" i="9"/>
  <c r="BU2739" i="9"/>
  <c r="BU2740" i="9"/>
  <c r="BU2741" i="9"/>
  <c r="BU2742" i="9"/>
  <c r="BU2743" i="9"/>
  <c r="BU2744" i="9"/>
  <c r="BU2745" i="9"/>
  <c r="BU2746" i="9"/>
  <c r="BU2747" i="9"/>
  <c r="BU2748" i="9"/>
  <c r="BU2749" i="9"/>
  <c r="BU2750" i="9"/>
  <c r="BU2751" i="9"/>
  <c r="BU2752" i="9"/>
  <c r="BU2753" i="9"/>
  <c r="BU2754" i="9"/>
  <c r="BU2755" i="9"/>
  <c r="BU2756" i="9"/>
  <c r="BU2757" i="9"/>
  <c r="BU2758" i="9"/>
  <c r="BU2759" i="9"/>
  <c r="BU2760" i="9"/>
  <c r="BU2761" i="9"/>
  <c r="BU2762" i="9"/>
  <c r="BU2763" i="9"/>
  <c r="BU2764" i="9"/>
  <c r="BU2765" i="9"/>
  <c r="BU2766" i="9"/>
  <c r="BU2767" i="9"/>
  <c r="BU2768" i="9"/>
  <c r="BU2769" i="9"/>
  <c r="BU2770" i="9"/>
  <c r="BU2771" i="9"/>
  <c r="BU2772" i="9"/>
  <c r="BU2773" i="9"/>
  <c r="BU2774" i="9"/>
  <c r="BU2775" i="9"/>
  <c r="BU2776" i="9"/>
  <c r="BU2777" i="9"/>
  <c r="BU2778" i="9"/>
  <c r="BU2779" i="9"/>
  <c r="BU2780" i="9"/>
  <c r="BU2781" i="9"/>
  <c r="BU2782" i="9"/>
  <c r="BU2783" i="9"/>
  <c r="BU2784" i="9"/>
  <c r="BU2785" i="9"/>
  <c r="BU2786" i="9"/>
  <c r="BU2787" i="9"/>
  <c r="BU2788" i="9"/>
  <c r="BU2789" i="9"/>
  <c r="BU2790" i="9"/>
  <c r="BU2791" i="9"/>
  <c r="BU2792" i="9"/>
  <c r="BU2793" i="9"/>
  <c r="BU2794" i="9"/>
  <c r="BU2795" i="9"/>
  <c r="BU2796" i="9"/>
  <c r="BU2797" i="9"/>
  <c r="BU2798" i="9"/>
  <c r="BU2799" i="9"/>
  <c r="BU2800" i="9"/>
  <c r="BU2801" i="9"/>
  <c r="BU2802" i="9"/>
  <c r="BU2803" i="9"/>
  <c r="BU2804" i="9"/>
  <c r="BU2805" i="9"/>
  <c r="BU2806" i="9"/>
  <c r="BU2807" i="9"/>
  <c r="BU2808" i="9"/>
  <c r="BU2809" i="9"/>
  <c r="BU2810" i="9"/>
  <c r="BU2811" i="9"/>
  <c r="BU2812" i="9"/>
  <c r="BU2813" i="9"/>
  <c r="BU2814" i="9"/>
  <c r="BU2815" i="9"/>
  <c r="BU2816" i="9"/>
  <c r="BU2817" i="9"/>
  <c r="BU2818" i="9"/>
  <c r="BU2819" i="9"/>
  <c r="BU2820" i="9"/>
  <c r="BU2821" i="9"/>
  <c r="BU2822" i="9"/>
  <c r="BU2823" i="9"/>
  <c r="BU2824" i="9"/>
  <c r="BU2825" i="9"/>
  <c r="BU2826" i="9"/>
  <c r="BU2827" i="9"/>
  <c r="BU2828" i="9"/>
  <c r="BU2829" i="9"/>
  <c r="BU2830" i="9"/>
  <c r="BU2831" i="9"/>
  <c r="BU2832" i="9"/>
  <c r="BU2833" i="9"/>
  <c r="BU2834" i="9"/>
  <c r="BU2835" i="9"/>
  <c r="BU2836" i="9"/>
  <c r="BU2837" i="9"/>
  <c r="BU2838" i="9"/>
  <c r="BU2839" i="9"/>
  <c r="BU2840" i="9"/>
  <c r="BU2841" i="9"/>
  <c r="BU2842" i="9"/>
  <c r="BU2843" i="9"/>
  <c r="BU2844" i="9"/>
  <c r="BU2845" i="9"/>
  <c r="BU2846" i="9"/>
  <c r="BU2847" i="9"/>
  <c r="BU2848" i="9"/>
  <c r="BU2849" i="9"/>
  <c r="BU2850" i="9"/>
  <c r="BU2851" i="9"/>
  <c r="BU2852" i="9"/>
  <c r="BU2853" i="9"/>
  <c r="BU2854" i="9"/>
  <c r="BU2855" i="9"/>
  <c r="BU2856" i="9"/>
  <c r="BU2857" i="9"/>
  <c r="BU2858" i="9"/>
  <c r="BU2859" i="9"/>
  <c r="BU2860" i="9"/>
  <c r="BU2861" i="9"/>
  <c r="BU2862" i="9"/>
  <c r="BU2863" i="9"/>
  <c r="BU2864" i="9"/>
  <c r="BU2865" i="9"/>
  <c r="BU2866" i="9"/>
  <c r="BU2867" i="9"/>
  <c r="BU2868" i="9"/>
  <c r="BU2869" i="9"/>
  <c r="BU2870" i="9"/>
  <c r="BU2871" i="9"/>
  <c r="BU2872" i="9"/>
  <c r="BU2873" i="9"/>
  <c r="BU2874" i="9"/>
  <c r="BU2875" i="9"/>
  <c r="BU2876" i="9"/>
  <c r="BU2877" i="9"/>
  <c r="BU2878" i="9"/>
  <c r="BU2879" i="9"/>
  <c r="BU2880" i="9"/>
  <c r="BU2881" i="9"/>
  <c r="BU2882" i="9"/>
  <c r="BU2883" i="9"/>
  <c r="BU2884" i="9"/>
  <c r="BU2885" i="9"/>
  <c r="BU2886" i="9"/>
  <c r="BU2887" i="9"/>
  <c r="BU2888" i="9"/>
  <c r="BU2889" i="9"/>
  <c r="BU2890" i="9"/>
  <c r="BU2891" i="9"/>
  <c r="BU2892" i="9"/>
  <c r="BU2893" i="9"/>
  <c r="BU2894" i="9"/>
  <c r="BU2895" i="9"/>
  <c r="BU2896" i="9"/>
  <c r="BU2897" i="9"/>
  <c r="BU2898" i="9"/>
  <c r="BU2899" i="9"/>
  <c r="BU2900" i="9"/>
  <c r="BU2901" i="9"/>
  <c r="BU2902" i="9"/>
  <c r="BU2903" i="9"/>
  <c r="BU2904" i="9"/>
  <c r="BU2905" i="9"/>
  <c r="BU2906" i="9"/>
  <c r="BU2907" i="9"/>
  <c r="BU2908" i="9"/>
  <c r="BU2909" i="9"/>
  <c r="BU2910" i="9"/>
  <c r="BU2911" i="9"/>
  <c r="BU2912" i="9"/>
  <c r="BU2913" i="9"/>
  <c r="BU2914" i="9"/>
  <c r="BU2915" i="9"/>
  <c r="BU2916" i="9"/>
  <c r="BU2917" i="9"/>
  <c r="BU2918" i="9"/>
  <c r="BU2919" i="9"/>
  <c r="BU2920" i="9"/>
  <c r="BU2921" i="9"/>
  <c r="BU2922" i="9"/>
  <c r="BU2923" i="9"/>
  <c r="BU2924" i="9"/>
  <c r="BU2925" i="9"/>
  <c r="BU2926" i="9"/>
  <c r="BU2927" i="9"/>
  <c r="BU2928" i="9"/>
  <c r="BU2929" i="9"/>
  <c r="BU2930" i="9"/>
  <c r="BU2931" i="9"/>
  <c r="BU2932" i="9"/>
  <c r="BU2933" i="9"/>
  <c r="BU2934" i="9"/>
  <c r="BU2935" i="9"/>
  <c r="BU2936" i="9"/>
  <c r="BU2937" i="9"/>
  <c r="BU2938" i="9"/>
  <c r="BU2939" i="9"/>
  <c r="BU2940" i="9"/>
  <c r="BU2941" i="9"/>
  <c r="BU2942" i="9"/>
  <c r="BU2943" i="9"/>
  <c r="BU2944" i="9"/>
  <c r="BU2945" i="9"/>
  <c r="BU2946" i="9"/>
  <c r="BU2947" i="9"/>
  <c r="BU2948" i="9"/>
  <c r="BU2949" i="9"/>
  <c r="BU2950" i="9"/>
  <c r="BU2951" i="9"/>
  <c r="BU2952" i="9"/>
  <c r="BU2953" i="9"/>
  <c r="BU2954" i="9"/>
  <c r="BU2955" i="9"/>
  <c r="BU2956" i="9"/>
  <c r="BU2957" i="9"/>
  <c r="BU2958" i="9"/>
  <c r="BU2959" i="9"/>
  <c r="BU2960" i="9"/>
  <c r="BU2961" i="9"/>
  <c r="BU2962" i="9"/>
  <c r="BU2963" i="9"/>
  <c r="BU2964" i="9"/>
  <c r="BU2965" i="9"/>
  <c r="BU2966" i="9"/>
  <c r="BU2967" i="9"/>
  <c r="BU2968" i="9"/>
  <c r="BU2969" i="9"/>
  <c r="BU2970" i="9"/>
  <c r="BU2971" i="9"/>
  <c r="BU2972" i="9"/>
  <c r="BU2973" i="9"/>
  <c r="BU2974" i="9"/>
  <c r="BU2975" i="9"/>
  <c r="BU2976" i="9"/>
  <c r="BU2977" i="9"/>
  <c r="BU2978" i="9"/>
  <c r="BU2979" i="9"/>
  <c r="BU2980" i="9"/>
  <c r="BU2981" i="9"/>
  <c r="BU2982" i="9"/>
  <c r="BU2983" i="9"/>
  <c r="BU2984" i="9"/>
  <c r="BU2985" i="9"/>
  <c r="BU2986" i="9"/>
  <c r="BU2987" i="9"/>
  <c r="BU2988" i="9"/>
  <c r="BU2989" i="9"/>
  <c r="BU2990" i="9"/>
  <c r="BU2991" i="9"/>
  <c r="BU2992" i="9"/>
  <c r="BU2993" i="9"/>
  <c r="BU2994" i="9"/>
  <c r="BU2995" i="9"/>
  <c r="BU2996" i="9"/>
  <c r="BU2997" i="9"/>
  <c r="BU2998" i="9"/>
  <c r="BU2999" i="9"/>
  <c r="BU3000" i="9"/>
  <c r="BU3001" i="9"/>
  <c r="BU3002" i="9"/>
  <c r="BU3003" i="9"/>
  <c r="BU3004" i="9"/>
  <c r="BU3005" i="9"/>
  <c r="BU3006" i="9"/>
  <c r="BU3007" i="9"/>
  <c r="BU3008" i="9"/>
  <c r="BU3009" i="9"/>
  <c r="BU3010" i="9"/>
  <c r="BU3011" i="9"/>
  <c r="BU3012" i="9"/>
  <c r="BU3013" i="9"/>
  <c r="BU3014" i="9"/>
  <c r="BU3015" i="9"/>
  <c r="BU3016" i="9"/>
  <c r="BU3017" i="9"/>
  <c r="BU3018" i="9"/>
  <c r="BU3019" i="9"/>
  <c r="BU3020" i="9"/>
  <c r="BU3021" i="9"/>
  <c r="BU3022" i="9"/>
  <c r="BU3023" i="9"/>
  <c r="BU3024" i="9"/>
  <c r="BU3025" i="9"/>
  <c r="BU3026" i="9"/>
  <c r="BU3027" i="9"/>
  <c r="BU3028" i="9"/>
  <c r="BU3029" i="9"/>
  <c r="BU3030" i="9"/>
  <c r="BU3031" i="9"/>
  <c r="BU3032" i="9"/>
  <c r="BU3033" i="9"/>
  <c r="BU3034" i="9"/>
  <c r="BU3035" i="9"/>
  <c r="BU3036" i="9"/>
  <c r="BU3037" i="9"/>
  <c r="BU3038" i="9"/>
  <c r="BU3039" i="9"/>
  <c r="BU3040" i="9"/>
  <c r="BU3041" i="9"/>
  <c r="BU3042" i="9"/>
  <c r="BU3043" i="9"/>
  <c r="BU3044" i="9"/>
  <c r="BU3045" i="9"/>
  <c r="BU3046" i="9"/>
  <c r="BU3047" i="9"/>
  <c r="BU3048" i="9"/>
  <c r="BU3049" i="9"/>
  <c r="BU3050" i="9"/>
  <c r="BU3051" i="9"/>
  <c r="BU3052" i="9"/>
  <c r="BU3053" i="9"/>
  <c r="BU3054" i="9"/>
  <c r="BU3055" i="9"/>
  <c r="BU3056" i="9"/>
  <c r="BU3057" i="9"/>
  <c r="BU3058" i="9"/>
  <c r="BU3059" i="9"/>
  <c r="BU3060" i="9"/>
  <c r="BU3061" i="9"/>
  <c r="BU3062" i="9"/>
  <c r="BU3063" i="9"/>
  <c r="BU3064" i="9"/>
  <c r="BU3065" i="9"/>
  <c r="BU3066" i="9"/>
  <c r="BU3067" i="9"/>
  <c r="BU3068" i="9"/>
  <c r="BU3069" i="9"/>
  <c r="BU3070" i="9"/>
  <c r="BU3071" i="9"/>
  <c r="BU3072" i="9"/>
  <c r="BU3073" i="9"/>
  <c r="BU3074" i="9"/>
  <c r="BU3075" i="9"/>
  <c r="BU3076" i="9"/>
  <c r="BU3077" i="9"/>
  <c r="BU3078" i="9"/>
  <c r="BU3079" i="9"/>
  <c r="BU3080" i="9"/>
  <c r="BU3081" i="9"/>
  <c r="BU3082" i="9"/>
  <c r="BU3083" i="9"/>
  <c r="BU3084" i="9"/>
  <c r="BU3085" i="9"/>
  <c r="BU3086" i="9"/>
  <c r="BU3087" i="9"/>
  <c r="BU3088" i="9"/>
  <c r="BU3089" i="9"/>
  <c r="BU3090" i="9"/>
  <c r="BU3091" i="9"/>
  <c r="BU3092" i="9"/>
  <c r="BU3093" i="9"/>
  <c r="BU3094" i="9"/>
  <c r="BU3095" i="9"/>
  <c r="BU3096" i="9"/>
  <c r="BU3097" i="9"/>
  <c r="BU3098" i="9"/>
  <c r="BU3099" i="9"/>
  <c r="BU3100" i="9"/>
  <c r="BU3101" i="9"/>
  <c r="BU3102" i="9"/>
  <c r="BU3103" i="9"/>
  <c r="BU3104" i="9"/>
  <c r="BU3105" i="9"/>
  <c r="BU3106" i="9"/>
  <c r="BU3107" i="9"/>
  <c r="BU3108" i="9"/>
  <c r="BU3109" i="9"/>
  <c r="BU3110" i="9"/>
  <c r="BU3111" i="9"/>
  <c r="BU3112" i="9"/>
  <c r="BU3113" i="9"/>
  <c r="BU3114" i="9"/>
  <c r="BU3115" i="9"/>
  <c r="BU3116" i="9"/>
  <c r="BU3117" i="9"/>
  <c r="BU3118" i="9"/>
  <c r="BU3119" i="9"/>
  <c r="BU3120" i="9"/>
  <c r="BU3121" i="9"/>
  <c r="BU3122" i="9"/>
  <c r="BU3123" i="9"/>
  <c r="BU3124" i="9"/>
  <c r="BU3125" i="9"/>
  <c r="BU3126" i="9"/>
  <c r="BU3127" i="9"/>
  <c r="BU3128" i="9"/>
  <c r="BU3129" i="9"/>
  <c r="BU3130" i="9"/>
  <c r="BU3131" i="9"/>
  <c r="BU3132" i="9"/>
  <c r="BU3133" i="9"/>
  <c r="BU3134" i="9"/>
  <c r="BU3135" i="9"/>
  <c r="BU3136" i="9"/>
  <c r="BU3137" i="9"/>
  <c r="BU3138" i="9"/>
  <c r="BU3139" i="9"/>
  <c r="BU3140" i="9"/>
  <c r="BU3141" i="9"/>
  <c r="BU3142" i="9"/>
  <c r="BU3143" i="9"/>
  <c r="BU3144" i="9"/>
  <c r="BU3145" i="9"/>
  <c r="BU3146" i="9"/>
  <c r="BU3147" i="9"/>
  <c r="BU3148" i="9"/>
  <c r="BU3149" i="9"/>
  <c r="BU3150" i="9"/>
  <c r="BU3151" i="9"/>
  <c r="BU3152" i="9"/>
  <c r="BU3153" i="9"/>
  <c r="BU3154" i="9"/>
  <c r="BU3155" i="9"/>
  <c r="BU3156" i="9"/>
  <c r="BU3157" i="9"/>
  <c r="BU3158" i="9"/>
  <c r="BU3159" i="9"/>
  <c r="BU3160" i="9"/>
  <c r="BU3161" i="9"/>
  <c r="BU3162" i="9"/>
  <c r="BU3163" i="9"/>
  <c r="BU3164" i="9"/>
  <c r="BU3165" i="9"/>
  <c r="BU3166" i="9"/>
  <c r="BU3167" i="9"/>
  <c r="BU3168" i="9"/>
  <c r="BU3169" i="9"/>
  <c r="BU3170" i="9"/>
  <c r="BU3171" i="9"/>
  <c r="BU3172" i="9"/>
  <c r="BU3173" i="9"/>
  <c r="BU3174" i="9"/>
  <c r="BU3175" i="9"/>
  <c r="BU3176" i="9"/>
  <c r="BU3177" i="9"/>
  <c r="BU3178" i="9"/>
  <c r="BU3179" i="9"/>
  <c r="BU3180" i="9"/>
  <c r="BU3181" i="9"/>
  <c r="BU3182" i="9"/>
  <c r="BU3183" i="9"/>
  <c r="BU3184" i="9"/>
  <c r="BU3185" i="9"/>
  <c r="BU3186" i="9"/>
  <c r="BU3187" i="9"/>
  <c r="BU3188" i="9"/>
  <c r="BU3189" i="9"/>
  <c r="BU3190" i="9"/>
  <c r="BU3191" i="9"/>
  <c r="BU3192" i="9"/>
  <c r="BU3193" i="9"/>
  <c r="BU3194" i="9"/>
  <c r="BU3195" i="9"/>
  <c r="BU3196" i="9"/>
  <c r="BU3197" i="9"/>
  <c r="BU3198" i="9"/>
  <c r="BU3199" i="9"/>
  <c r="BU3200" i="9"/>
  <c r="BU3201" i="9"/>
  <c r="BU3202" i="9"/>
  <c r="BU3203" i="9"/>
  <c r="BU3204" i="9"/>
  <c r="BU3205" i="9"/>
  <c r="BU3206" i="9"/>
  <c r="BU3207" i="9"/>
  <c r="BU3208" i="9"/>
  <c r="BU3209" i="9"/>
  <c r="BU3210" i="9"/>
  <c r="BU3211" i="9"/>
  <c r="BU3212" i="9"/>
  <c r="BU3213" i="9"/>
  <c r="BU3214" i="9"/>
  <c r="BU3215" i="9"/>
  <c r="BU3216" i="9"/>
  <c r="BU3217" i="9"/>
  <c r="BU3218" i="9"/>
  <c r="BU3219" i="9"/>
  <c r="BU3220" i="9"/>
  <c r="BU3221" i="9"/>
  <c r="BU3222" i="9"/>
  <c r="BU3223" i="9"/>
  <c r="BU3224" i="9"/>
  <c r="BU3225" i="9"/>
  <c r="BU3226" i="9"/>
  <c r="BU3227" i="9"/>
  <c r="BU3228" i="9"/>
  <c r="BU3229" i="9"/>
  <c r="BU3230" i="9"/>
  <c r="BU3231" i="9"/>
  <c r="BU3232" i="9"/>
  <c r="BU3233" i="9"/>
  <c r="BU3234" i="9"/>
  <c r="BU3235" i="9"/>
  <c r="BU3236" i="9"/>
  <c r="BU3237" i="9"/>
  <c r="BU3238" i="9"/>
  <c r="BU3239" i="9"/>
  <c r="BU3240" i="9"/>
  <c r="BU3241" i="9"/>
  <c r="BU3242" i="9"/>
  <c r="BU3243" i="9"/>
  <c r="BU3244" i="9"/>
  <c r="BU3245" i="9"/>
  <c r="BU3246" i="9"/>
  <c r="BU3247" i="9"/>
  <c r="BU3248" i="9"/>
  <c r="BU3249" i="9"/>
  <c r="BU3250" i="9"/>
  <c r="BU3251" i="9"/>
  <c r="BU3252" i="9"/>
  <c r="BU3253" i="9"/>
  <c r="BU3254" i="9"/>
  <c r="BU3255" i="9"/>
  <c r="BU3256" i="9"/>
  <c r="BU3257" i="9"/>
  <c r="BU3258" i="9"/>
  <c r="BU3259" i="9"/>
  <c r="BU3260" i="9"/>
  <c r="BU3261" i="9"/>
  <c r="BU3262" i="9"/>
  <c r="BU3263" i="9"/>
  <c r="BU3264" i="9"/>
  <c r="BU3265" i="9"/>
  <c r="BU3266" i="9"/>
  <c r="BU3267" i="9"/>
  <c r="BU3268" i="9"/>
  <c r="BU3269" i="9"/>
  <c r="BU3270" i="9"/>
  <c r="BU3271" i="9"/>
  <c r="BU3272" i="9"/>
  <c r="BU3273" i="9"/>
  <c r="BU3274" i="9"/>
  <c r="BU3275" i="9"/>
  <c r="BU3276" i="9"/>
  <c r="BU3277" i="9"/>
  <c r="BU3278" i="9"/>
  <c r="BU3279" i="9"/>
  <c r="BU3280" i="9"/>
  <c r="BU3281" i="9"/>
  <c r="BU3282" i="9"/>
  <c r="BU3283" i="9"/>
  <c r="BU3284" i="9"/>
  <c r="BU3285" i="9"/>
  <c r="BU3286" i="9"/>
  <c r="BU3287" i="9"/>
  <c r="BU3288" i="9"/>
  <c r="BU3289" i="9"/>
  <c r="BU3290" i="9"/>
  <c r="BU3291" i="9"/>
  <c r="BU3292" i="9"/>
  <c r="BU3293" i="9"/>
  <c r="BU3294" i="9"/>
  <c r="BU3295" i="9"/>
  <c r="BU3296" i="9"/>
  <c r="BU3297" i="9"/>
  <c r="BU3298" i="9"/>
  <c r="BU3299" i="9"/>
  <c r="BU3300" i="9"/>
  <c r="BU3301" i="9"/>
  <c r="BU3302" i="9"/>
  <c r="BU3303" i="9"/>
  <c r="BU3304" i="9"/>
  <c r="BU3305" i="9"/>
  <c r="BU3306" i="9"/>
  <c r="BU3307" i="9"/>
  <c r="BU3308" i="9"/>
  <c r="BU3309" i="9"/>
  <c r="BU3310" i="9"/>
  <c r="BU3311" i="9"/>
  <c r="BU3312" i="9"/>
  <c r="BU3313" i="9"/>
  <c r="BU3314" i="9"/>
  <c r="BU3315" i="9"/>
  <c r="BU3316" i="9"/>
  <c r="BU3317" i="9"/>
  <c r="BU3318" i="9"/>
  <c r="BU3319" i="9"/>
  <c r="BU3320" i="9"/>
  <c r="BU3321" i="9"/>
  <c r="BU3322" i="9"/>
  <c r="BU3323" i="9"/>
  <c r="BU3324" i="9"/>
  <c r="BU3325" i="9"/>
  <c r="BU3326" i="9"/>
  <c r="BU3327" i="9"/>
  <c r="BU3328" i="9"/>
  <c r="BU3329" i="9"/>
  <c r="BU3330" i="9"/>
  <c r="BU3331" i="9"/>
  <c r="BU3332" i="9"/>
  <c r="BU3333" i="9"/>
  <c r="BU3334" i="9"/>
  <c r="BU3335" i="9"/>
  <c r="BU3336" i="9"/>
  <c r="BU3337" i="9"/>
  <c r="BU3338" i="9"/>
  <c r="BU3339" i="9"/>
  <c r="BU3340" i="9"/>
  <c r="BU3341" i="9"/>
  <c r="BU3342" i="9"/>
  <c r="BU3343" i="9"/>
  <c r="BU3344" i="9"/>
  <c r="BU3345" i="9"/>
  <c r="BU3346" i="9"/>
  <c r="BU3347" i="9"/>
  <c r="BU3348" i="9"/>
  <c r="BU3349" i="9"/>
  <c r="BU3350" i="9"/>
  <c r="BU3351" i="9"/>
  <c r="BU3352" i="9"/>
  <c r="BU3353" i="9"/>
  <c r="BU3354" i="9"/>
  <c r="BU3355" i="9"/>
  <c r="BU3356" i="9"/>
  <c r="BU3357" i="9"/>
  <c r="BU3358" i="9"/>
  <c r="BU3359" i="9"/>
  <c r="BU3360" i="9"/>
  <c r="BU3361" i="9"/>
  <c r="BU3362" i="9"/>
  <c r="BU3363" i="9"/>
  <c r="BU3364" i="9"/>
  <c r="BU3365" i="9"/>
  <c r="BU3366" i="9"/>
  <c r="BU3367" i="9"/>
  <c r="BU3368" i="9"/>
  <c r="BU3369" i="9"/>
  <c r="BU3370" i="9"/>
  <c r="BU3371" i="9"/>
  <c r="BU3372" i="9"/>
  <c r="BU3373" i="9"/>
  <c r="BU3374" i="9"/>
  <c r="BU3375" i="9"/>
  <c r="BU3376" i="9"/>
  <c r="BU3377" i="9"/>
  <c r="BU3378" i="9"/>
  <c r="BU3379" i="9"/>
  <c r="BU3380" i="9"/>
  <c r="BU3381" i="9"/>
  <c r="BU3382" i="9"/>
  <c r="BU3383" i="9"/>
  <c r="BU3384" i="9"/>
  <c r="BU3385" i="9"/>
  <c r="BU3386" i="9"/>
  <c r="BU3387" i="9"/>
  <c r="BU3388" i="9"/>
  <c r="BU3389" i="9"/>
  <c r="BU3390" i="9"/>
  <c r="BU3391" i="9"/>
  <c r="BU3392" i="9"/>
  <c r="BU3393" i="9"/>
  <c r="BU3394" i="9"/>
  <c r="BU3395" i="9"/>
  <c r="BU3396" i="9"/>
  <c r="BU3397" i="9"/>
  <c r="BU3398" i="9"/>
  <c r="BU3399" i="9"/>
  <c r="BU3400" i="9"/>
  <c r="BU3401" i="9"/>
  <c r="BU3402" i="9"/>
  <c r="BU3403" i="9"/>
  <c r="BU3404" i="9"/>
  <c r="BU3405" i="9"/>
  <c r="BU3406" i="9"/>
  <c r="BU3407" i="9"/>
  <c r="BU3408" i="9"/>
  <c r="BU3409" i="9"/>
  <c r="BU3410" i="9"/>
  <c r="BU3411" i="9"/>
  <c r="BU3412" i="9"/>
  <c r="BU3413" i="9"/>
  <c r="BU3414" i="9"/>
  <c r="BU3415" i="9"/>
  <c r="BU3416" i="9"/>
  <c r="BU3417" i="9"/>
  <c r="BU3418" i="9"/>
  <c r="BU3419" i="9"/>
  <c r="BU3420" i="9"/>
  <c r="BU3421" i="9"/>
  <c r="BU3422" i="9"/>
  <c r="BU3423" i="9"/>
  <c r="BU3424" i="9"/>
  <c r="BU3425" i="9"/>
  <c r="BU3426" i="9"/>
  <c r="BU3427" i="9"/>
  <c r="BU3428" i="9"/>
  <c r="BU3429" i="9"/>
  <c r="BU3430" i="9"/>
  <c r="BU3431" i="9"/>
  <c r="BU3432" i="9"/>
  <c r="BU3433" i="9"/>
  <c r="BU3434" i="9"/>
  <c r="BU3435" i="9"/>
  <c r="BU3436" i="9"/>
  <c r="BU3437" i="9"/>
  <c r="BU3438" i="9"/>
  <c r="BU3439" i="9"/>
  <c r="BU3440" i="9"/>
  <c r="BU3441" i="9"/>
  <c r="BU3442" i="9"/>
  <c r="BU3443" i="9"/>
  <c r="BU3444" i="9"/>
  <c r="BU3445" i="9"/>
  <c r="BU3446" i="9"/>
  <c r="BU3447" i="9"/>
  <c r="BU3448" i="9"/>
  <c r="BU3449" i="9"/>
  <c r="BU3450" i="9"/>
  <c r="BU3451" i="9"/>
  <c r="BU3452" i="9"/>
  <c r="BU3453" i="9"/>
  <c r="BU3454" i="9"/>
  <c r="BU3455" i="9"/>
  <c r="BU3456" i="9"/>
  <c r="BU3457" i="9"/>
  <c r="BU3458" i="9"/>
  <c r="BU3459" i="9"/>
  <c r="BU3460" i="9"/>
  <c r="BU3461" i="9"/>
  <c r="BU3462" i="9"/>
  <c r="BU3463" i="9"/>
  <c r="BU3464" i="9"/>
  <c r="BU3465" i="9"/>
  <c r="BU3466" i="9"/>
  <c r="BU3467" i="9"/>
  <c r="BU3468" i="9"/>
  <c r="BU3469" i="9"/>
  <c r="BU3470" i="9"/>
  <c r="BU3471" i="9"/>
  <c r="BU3472" i="9"/>
  <c r="BU3473" i="9"/>
  <c r="BU3474" i="9"/>
  <c r="BU3475" i="9"/>
  <c r="BU3476" i="9"/>
  <c r="BU3477" i="9"/>
  <c r="BU3478" i="9"/>
  <c r="BU3479" i="9"/>
  <c r="BU3480" i="9"/>
  <c r="BU3481" i="9"/>
  <c r="BU3482" i="9"/>
  <c r="BU3483" i="9"/>
  <c r="BU3484" i="9"/>
  <c r="BU3485" i="9"/>
  <c r="BU3486" i="9"/>
  <c r="BU3487" i="9"/>
  <c r="BU3488" i="9"/>
  <c r="BU3489" i="9"/>
  <c r="BU3490" i="9"/>
  <c r="BU3491" i="9"/>
  <c r="BU3492" i="9"/>
  <c r="BU3493" i="9"/>
  <c r="BU3494" i="9"/>
  <c r="BU3495" i="9"/>
  <c r="BU3496" i="9"/>
  <c r="BU3497" i="9"/>
  <c r="BU3498" i="9"/>
  <c r="BU3499" i="9"/>
  <c r="BU3500" i="9"/>
  <c r="BU3501" i="9"/>
  <c r="BU3502" i="9"/>
  <c r="BU3503" i="9"/>
  <c r="BU3504" i="9"/>
  <c r="BU3505" i="9"/>
  <c r="BU3506" i="9"/>
  <c r="BU3507" i="9"/>
  <c r="BU3508" i="9"/>
  <c r="BU3509" i="9"/>
  <c r="BU3510" i="9"/>
  <c r="BU3511" i="9"/>
  <c r="BU3512" i="9"/>
  <c r="BU3513" i="9"/>
  <c r="BU3514" i="9"/>
  <c r="BU3515" i="9"/>
  <c r="BU3516" i="9"/>
  <c r="BU3517" i="9"/>
  <c r="BU3518" i="9"/>
  <c r="BU3519" i="9"/>
  <c r="BU3520" i="9"/>
  <c r="BU3521" i="9"/>
  <c r="BU3522" i="9"/>
  <c r="BU3523" i="9"/>
  <c r="BU3524" i="9"/>
  <c r="BU3525" i="9"/>
  <c r="BU3526" i="9"/>
  <c r="BU3527" i="9"/>
  <c r="BU3528" i="9"/>
  <c r="BU3529" i="9"/>
  <c r="BU3530" i="9"/>
  <c r="BU3531" i="9"/>
  <c r="BU3532" i="9"/>
  <c r="BU3533" i="9"/>
  <c r="BU3534" i="9"/>
  <c r="BU3535" i="9"/>
  <c r="BU3536" i="9"/>
  <c r="BU3537" i="9"/>
  <c r="BU3538" i="9"/>
  <c r="BU3539" i="9"/>
  <c r="BU3540" i="9"/>
  <c r="BU3541" i="9"/>
  <c r="BU3542" i="9"/>
  <c r="BU3543" i="9"/>
  <c r="BU3544" i="9"/>
  <c r="BU3545" i="9"/>
  <c r="BU3546" i="9"/>
  <c r="BU3547" i="9"/>
  <c r="BU3548" i="9"/>
  <c r="BU3549" i="9"/>
  <c r="BU3550" i="9"/>
  <c r="BU3551" i="9"/>
  <c r="BU3552" i="9"/>
  <c r="BU3553" i="9"/>
  <c r="BU3554" i="9"/>
  <c r="BU3555" i="9"/>
  <c r="BU3556" i="9"/>
  <c r="BU3557" i="9"/>
  <c r="BU3558" i="9"/>
  <c r="BU3559" i="9"/>
  <c r="BU3560" i="9"/>
  <c r="BU3561" i="9"/>
  <c r="BU3562" i="9"/>
  <c r="BU3563" i="9"/>
  <c r="BU3564" i="9"/>
  <c r="BU3565" i="9"/>
  <c r="BU3566" i="9"/>
  <c r="BU3567" i="9"/>
  <c r="BU3568" i="9"/>
  <c r="BU3569" i="9"/>
  <c r="BU3570" i="9"/>
  <c r="BU3571" i="9"/>
  <c r="BU3572" i="9"/>
  <c r="BU3573" i="9"/>
  <c r="BU3574" i="9"/>
  <c r="BU3575" i="9"/>
  <c r="BU3576" i="9"/>
  <c r="BU3577" i="9"/>
  <c r="BU3578" i="9"/>
  <c r="BU3579" i="9"/>
  <c r="BU3580" i="9"/>
  <c r="BU3581" i="9"/>
  <c r="BU3582" i="9"/>
  <c r="BU3583" i="9"/>
  <c r="BU3584" i="9"/>
  <c r="BU3585" i="9"/>
  <c r="BU3586" i="9"/>
  <c r="BU3587" i="9"/>
  <c r="BU3588" i="9"/>
  <c r="BU3589" i="9"/>
  <c r="BU3590" i="9"/>
  <c r="BU3591" i="9"/>
  <c r="BU3592" i="9"/>
  <c r="BU3593" i="9"/>
  <c r="BU3594" i="9"/>
  <c r="BU3595" i="9"/>
  <c r="BU3596" i="9"/>
  <c r="BU3597" i="9"/>
  <c r="BU3598" i="9"/>
  <c r="BU3599" i="9"/>
  <c r="BU3600" i="9"/>
  <c r="BU3601" i="9"/>
  <c r="BU3602" i="9"/>
  <c r="BU3603" i="9"/>
  <c r="BU3604" i="9"/>
  <c r="BU3605" i="9"/>
  <c r="BU3606" i="9"/>
  <c r="BU3607" i="9"/>
  <c r="BU3608" i="9"/>
  <c r="BU3609" i="9"/>
  <c r="BU3610" i="9"/>
  <c r="BU3611" i="9"/>
  <c r="BU3612" i="9"/>
  <c r="BU3613" i="9"/>
  <c r="BU3614" i="9"/>
  <c r="BU3615" i="9"/>
  <c r="BU3616" i="9"/>
  <c r="BU3617" i="9"/>
  <c r="BU3618" i="9"/>
  <c r="BU3619" i="9"/>
  <c r="BU3620" i="9"/>
  <c r="BU3621" i="9"/>
  <c r="BU2" i="9"/>
</calcChain>
</file>

<file path=xl/sharedStrings.xml><?xml version="1.0" encoding="utf-8"?>
<sst xmlns="http://schemas.openxmlformats.org/spreadsheetml/2006/main" count="49085" uniqueCount="4415">
  <si>
    <t>55_90_133</t>
  </si>
  <si>
    <t>Waukesha</t>
  </si>
  <si>
    <t>133</t>
  </si>
  <si>
    <t>90</t>
  </si>
  <si>
    <t>55</t>
  </si>
  <si>
    <t>55_90_131</t>
  </si>
  <si>
    <t>Washington</t>
  </si>
  <si>
    <t>131</t>
  </si>
  <si>
    <t>55_90_127</t>
  </si>
  <si>
    <t>Walworth</t>
  </si>
  <si>
    <t>127</t>
  </si>
  <si>
    <t>55_90_101</t>
  </si>
  <si>
    <t>Racine</t>
  </si>
  <si>
    <t>101</t>
  </si>
  <si>
    <t>55_90_089</t>
  </si>
  <si>
    <t>Ozaukee</t>
  </si>
  <si>
    <t>089</t>
  </si>
  <si>
    <t>55_90_059</t>
  </si>
  <si>
    <t>Kenosha</t>
  </si>
  <si>
    <t>059</t>
  </si>
  <si>
    <t>55_80_105</t>
  </si>
  <si>
    <t>Rock</t>
  </si>
  <si>
    <t>105</t>
  </si>
  <si>
    <t>80</t>
  </si>
  <si>
    <t>55_80_055</t>
  </si>
  <si>
    <t>Jefferson</t>
  </si>
  <si>
    <t>055</t>
  </si>
  <si>
    <t>55_80_045</t>
  </si>
  <si>
    <t>Green</t>
  </si>
  <si>
    <t>045</t>
  </si>
  <si>
    <t>55_80_027</t>
  </si>
  <si>
    <t>Dodge</t>
  </si>
  <si>
    <t>027</t>
  </si>
  <si>
    <t>55_80_025</t>
  </si>
  <si>
    <t>Dane</t>
  </si>
  <si>
    <t>025</t>
  </si>
  <si>
    <t>55_80_021</t>
  </si>
  <si>
    <t>Columbia</t>
  </si>
  <si>
    <t>021</t>
  </si>
  <si>
    <t>55_70_123</t>
  </si>
  <si>
    <t>Vernon</t>
  </si>
  <si>
    <t>123</t>
  </si>
  <si>
    <t>70</t>
  </si>
  <si>
    <t>55_70_111</t>
  </si>
  <si>
    <t>Sauk</t>
  </si>
  <si>
    <t>111</t>
  </si>
  <si>
    <t>55_70_103</t>
  </si>
  <si>
    <t>Richland</t>
  </si>
  <si>
    <t>103</t>
  </si>
  <si>
    <t>55_70_065</t>
  </si>
  <si>
    <t>Lafayette</t>
  </si>
  <si>
    <t>065</t>
  </si>
  <si>
    <t>55_70_049</t>
  </si>
  <si>
    <t>Iowa</t>
  </si>
  <si>
    <t>049</t>
  </si>
  <si>
    <t>55_70_043</t>
  </si>
  <si>
    <t>Grant</t>
  </si>
  <si>
    <t>043</t>
  </si>
  <si>
    <t>55_70_023</t>
  </si>
  <si>
    <t>Crawford</t>
  </si>
  <si>
    <t>023</t>
  </si>
  <si>
    <t>55_60_139</t>
  </si>
  <si>
    <t>Winnebago</t>
  </si>
  <si>
    <t>139</t>
  </si>
  <si>
    <t>60</t>
  </si>
  <si>
    <t>55_60_117</t>
  </si>
  <si>
    <t>Sheboygan</t>
  </si>
  <si>
    <t>117</t>
  </si>
  <si>
    <t>55_60_087</t>
  </si>
  <si>
    <t>Outagamie</t>
  </si>
  <si>
    <t>087</t>
  </si>
  <si>
    <t>55_60_071</t>
  </si>
  <si>
    <t>Manitowoc</t>
  </si>
  <si>
    <t>071</t>
  </si>
  <si>
    <t>55_60_061</t>
  </si>
  <si>
    <t>Kewaunee</t>
  </si>
  <si>
    <t>061</t>
  </si>
  <si>
    <t>55_60_039</t>
  </si>
  <si>
    <t>Fond Du Lac</t>
  </si>
  <si>
    <t>039</t>
  </si>
  <si>
    <t>55_60_029</t>
  </si>
  <si>
    <t>Door</t>
  </si>
  <si>
    <t>029</t>
  </si>
  <si>
    <t>55_60_015</t>
  </si>
  <si>
    <t>Calumet</t>
  </si>
  <si>
    <t>015</t>
  </si>
  <si>
    <t>55_60_009</t>
  </si>
  <si>
    <t>Brown</t>
  </si>
  <si>
    <t>009</t>
  </si>
  <si>
    <t>55_50_141</t>
  </si>
  <si>
    <t>Wood</t>
  </si>
  <si>
    <t>141</t>
  </si>
  <si>
    <t>50</t>
  </si>
  <si>
    <t>55_50_137</t>
  </si>
  <si>
    <t>Waushara</t>
  </si>
  <si>
    <t>137</t>
  </si>
  <si>
    <t>55_50_135</t>
  </si>
  <si>
    <t>Waupaca</t>
  </si>
  <si>
    <t>135</t>
  </si>
  <si>
    <t>55_50_097</t>
  </si>
  <si>
    <t>Portage</t>
  </si>
  <si>
    <t>097</t>
  </si>
  <si>
    <t>55_50_077</t>
  </si>
  <si>
    <t>Marquette</t>
  </si>
  <si>
    <t>077</t>
  </si>
  <si>
    <t>55_50_057</t>
  </si>
  <si>
    <t>Juneau</t>
  </si>
  <si>
    <t>057</t>
  </si>
  <si>
    <t>55_50_047</t>
  </si>
  <si>
    <t>Green Lake</t>
  </si>
  <si>
    <t>047</t>
  </si>
  <si>
    <t>55_50_001</t>
  </si>
  <si>
    <t>Adams</t>
  </si>
  <si>
    <t>001</t>
  </si>
  <si>
    <t>55_40_121</t>
  </si>
  <si>
    <t>Trempealeau</t>
  </si>
  <si>
    <t>121</t>
  </si>
  <si>
    <t>40</t>
  </si>
  <si>
    <t>109</t>
  </si>
  <si>
    <t>55_40_093</t>
  </si>
  <si>
    <t>Pierce</t>
  </si>
  <si>
    <t>093</t>
  </si>
  <si>
    <t>55_40_091</t>
  </si>
  <si>
    <t>Pepin</t>
  </si>
  <si>
    <t>091</t>
  </si>
  <si>
    <t>55_40_081</t>
  </si>
  <si>
    <t>Monroe</t>
  </si>
  <si>
    <t>081</t>
  </si>
  <si>
    <t>55_40_063</t>
  </si>
  <si>
    <t>La Crosse</t>
  </si>
  <si>
    <t>063</t>
  </si>
  <si>
    <t>55_40_053</t>
  </si>
  <si>
    <t>Jackson</t>
  </si>
  <si>
    <t>053</t>
  </si>
  <si>
    <t>55_40_035</t>
  </si>
  <si>
    <t>Eau Claire</t>
  </si>
  <si>
    <t>035</t>
  </si>
  <si>
    <t>55_40_033</t>
  </si>
  <si>
    <t>Dunn</t>
  </si>
  <si>
    <t>033</t>
  </si>
  <si>
    <t>55_40_011</t>
  </si>
  <si>
    <t>Buffalo</t>
  </si>
  <si>
    <t>011</t>
  </si>
  <si>
    <t>55_30_115</t>
  </si>
  <si>
    <t>Shawano</t>
  </si>
  <si>
    <t>115</t>
  </si>
  <si>
    <t>30</t>
  </si>
  <si>
    <t>55_30_083</t>
  </si>
  <si>
    <t>Oconto</t>
  </si>
  <si>
    <t>083</t>
  </si>
  <si>
    <t>55_30_075</t>
  </si>
  <si>
    <t>Marinette</t>
  </si>
  <si>
    <t>075</t>
  </si>
  <si>
    <t>55_30_067</t>
  </si>
  <si>
    <t>Langlade</t>
  </si>
  <si>
    <t>067</t>
  </si>
  <si>
    <t>037</t>
  </si>
  <si>
    <t>55_20_119</t>
  </si>
  <si>
    <t>Taylor</t>
  </si>
  <si>
    <t>119</t>
  </si>
  <si>
    <t>20</t>
  </si>
  <si>
    <t>55_20_099</t>
  </si>
  <si>
    <t>Price</t>
  </si>
  <si>
    <t>099</t>
  </si>
  <si>
    <t>55_20_073</t>
  </si>
  <si>
    <t>Marathon</t>
  </si>
  <si>
    <t>073</t>
  </si>
  <si>
    <t>55_20_069</t>
  </si>
  <si>
    <t>Lincoln</t>
  </si>
  <si>
    <t>069</t>
  </si>
  <si>
    <t>55_20_019</t>
  </si>
  <si>
    <t>Clark</t>
  </si>
  <si>
    <t>019</t>
  </si>
  <si>
    <t>55_10_129</t>
  </si>
  <si>
    <t>Washburn</t>
  </si>
  <si>
    <t>129</t>
  </si>
  <si>
    <t>10</t>
  </si>
  <si>
    <t>55_10_113</t>
  </si>
  <si>
    <t>Sawyer</t>
  </si>
  <si>
    <t>113</t>
  </si>
  <si>
    <t>55_10_107</t>
  </si>
  <si>
    <t>Rusk</t>
  </si>
  <si>
    <t>107</t>
  </si>
  <si>
    <t>55_10_095</t>
  </si>
  <si>
    <t>Polk</t>
  </si>
  <si>
    <t>095</t>
  </si>
  <si>
    <t>55_10_031</t>
  </si>
  <si>
    <t>Douglas</t>
  </si>
  <si>
    <t>031</t>
  </si>
  <si>
    <t>55_10_017</t>
  </si>
  <si>
    <t>Chippewa</t>
  </si>
  <si>
    <t>017</t>
  </si>
  <si>
    <t>55_10_013</t>
  </si>
  <si>
    <t>Burnett</t>
  </si>
  <si>
    <t>013</t>
  </si>
  <si>
    <t>55_10_007</t>
  </si>
  <si>
    <t>Bayfield</t>
  </si>
  <si>
    <t>007</t>
  </si>
  <si>
    <t>55_10_005</t>
  </si>
  <si>
    <t>Barron</t>
  </si>
  <si>
    <t>005</t>
  </si>
  <si>
    <t>42_90_091</t>
  </si>
  <si>
    <t>Montgomery</t>
  </si>
  <si>
    <t>42</t>
  </si>
  <si>
    <t>42_90_075</t>
  </si>
  <si>
    <t>Lebanon</t>
  </si>
  <si>
    <t>42_90_071</t>
  </si>
  <si>
    <t>Lancaster</t>
  </si>
  <si>
    <t>42_90_029</t>
  </si>
  <si>
    <t>Chester</t>
  </si>
  <si>
    <t>42_90_017</t>
  </si>
  <si>
    <t>Bucks</t>
  </si>
  <si>
    <t>42_90_011</t>
  </si>
  <si>
    <t>Berks</t>
  </si>
  <si>
    <t>42_80_133</t>
  </si>
  <si>
    <t>York</t>
  </si>
  <si>
    <t>42_80_057</t>
  </si>
  <si>
    <t>Fulton</t>
  </si>
  <si>
    <t>42_80_055</t>
  </si>
  <si>
    <t>Franklin</t>
  </si>
  <si>
    <t>42_80_041</t>
  </si>
  <si>
    <t>Cumberland</t>
  </si>
  <si>
    <t>041</t>
  </si>
  <si>
    <t>42_80_009</t>
  </si>
  <si>
    <t>Bedford</t>
  </si>
  <si>
    <t>42_80_001</t>
  </si>
  <si>
    <t>42_70_129</t>
  </si>
  <si>
    <t>Westmoreland</t>
  </si>
  <si>
    <t>42_70_125</t>
  </si>
  <si>
    <t>125</t>
  </si>
  <si>
    <t>42_70_111</t>
  </si>
  <si>
    <t>Somerset</t>
  </si>
  <si>
    <t>42_70_059</t>
  </si>
  <si>
    <t>Greene</t>
  </si>
  <si>
    <t>42_70_051</t>
  </si>
  <si>
    <t>Fayette</t>
  </si>
  <si>
    <t>051</t>
  </si>
  <si>
    <t>42_70_003</t>
  </si>
  <si>
    <t>Allegheny</t>
  </si>
  <si>
    <t>003</t>
  </si>
  <si>
    <t>42_60_107</t>
  </si>
  <si>
    <t>Schuylkill</t>
  </si>
  <si>
    <t>42_60_095</t>
  </si>
  <si>
    <t>Northampton</t>
  </si>
  <si>
    <t>42_60_079</t>
  </si>
  <si>
    <t>Luzerne</t>
  </si>
  <si>
    <t>079</t>
  </si>
  <si>
    <t>42_60_077</t>
  </si>
  <si>
    <t>Lehigh</t>
  </si>
  <si>
    <t>42_50_119</t>
  </si>
  <si>
    <t>Union</t>
  </si>
  <si>
    <t>42_50_109</t>
  </si>
  <si>
    <t>Snyder</t>
  </si>
  <si>
    <t>42_50_099</t>
  </si>
  <si>
    <t>Perry</t>
  </si>
  <si>
    <t>42_50_097</t>
  </si>
  <si>
    <t>Northumberland</t>
  </si>
  <si>
    <t>42_50_093</t>
  </si>
  <si>
    <t>Montour</t>
  </si>
  <si>
    <t>42_50_087</t>
  </si>
  <si>
    <t>Mifflin</t>
  </si>
  <si>
    <t>42_50_067</t>
  </si>
  <si>
    <t>Juniata</t>
  </si>
  <si>
    <t>42_50_061</t>
  </si>
  <si>
    <t>Huntingdon</t>
  </si>
  <si>
    <t>42_50_043</t>
  </si>
  <si>
    <t>Dauphin</t>
  </si>
  <si>
    <t>42_50_037</t>
  </si>
  <si>
    <t>42_50_033</t>
  </si>
  <si>
    <t>Clearfield</t>
  </si>
  <si>
    <t>42_50_027</t>
  </si>
  <si>
    <t>Centre</t>
  </si>
  <si>
    <t>42_50_021</t>
  </si>
  <si>
    <t>Cambria</t>
  </si>
  <si>
    <t>42_50_013</t>
  </si>
  <si>
    <t>Blair</t>
  </si>
  <si>
    <t>42_40_073</t>
  </si>
  <si>
    <t>Lawrence</t>
  </si>
  <si>
    <t>42_40_065</t>
  </si>
  <si>
    <t>42_40_063</t>
  </si>
  <si>
    <t>Indiana</t>
  </si>
  <si>
    <t>42_40_031</t>
  </si>
  <si>
    <t>Clarion</t>
  </si>
  <si>
    <t>42_40_007</t>
  </si>
  <si>
    <t>Beaver</t>
  </si>
  <si>
    <t>42_40_005</t>
  </si>
  <si>
    <t>Armstrong</t>
  </si>
  <si>
    <t>42_30_131</t>
  </si>
  <si>
    <t>Wyoming</t>
  </si>
  <si>
    <t>42_30_127</t>
  </si>
  <si>
    <t>Wayne</t>
  </si>
  <si>
    <t>42_30_115</t>
  </si>
  <si>
    <t>Susquehanna</t>
  </si>
  <si>
    <t>42_30_069</t>
  </si>
  <si>
    <t>Lackawanna</t>
  </si>
  <si>
    <t>42_20_117</t>
  </si>
  <si>
    <t>Tioga</t>
  </si>
  <si>
    <t>42_20_113</t>
  </si>
  <si>
    <t>Sullivan</t>
  </si>
  <si>
    <t>42_20_105</t>
  </si>
  <si>
    <t>Potter</t>
  </si>
  <si>
    <t>42_20_083</t>
  </si>
  <si>
    <t>McKean</t>
  </si>
  <si>
    <t>42_20_081</t>
  </si>
  <si>
    <t>Lycoming</t>
  </si>
  <si>
    <t>42_20_047</t>
  </si>
  <si>
    <t>Elk</t>
  </si>
  <si>
    <t>42_20_035</t>
  </si>
  <si>
    <t>Clinton</t>
  </si>
  <si>
    <t>42_20_015</t>
  </si>
  <si>
    <t>Bradford</t>
  </si>
  <si>
    <t>42_10_123</t>
  </si>
  <si>
    <t>Warren</t>
  </si>
  <si>
    <t>42_10_121</t>
  </si>
  <si>
    <t>Venango</t>
  </si>
  <si>
    <t>42_10_049</t>
  </si>
  <si>
    <t>Erie</t>
  </si>
  <si>
    <t>42_10_039</t>
  </si>
  <si>
    <t>38_90_077</t>
  </si>
  <si>
    <t>38</t>
  </si>
  <si>
    <t>38_90_073</t>
  </si>
  <si>
    <t>Ransom</t>
  </si>
  <si>
    <t>38_90_051</t>
  </si>
  <si>
    <t>McIntosh</t>
  </si>
  <si>
    <t>38_90_047</t>
  </si>
  <si>
    <t>Logan</t>
  </si>
  <si>
    <t>38_90_021</t>
  </si>
  <si>
    <t>Dickey</t>
  </si>
  <si>
    <t>38_80_059</t>
  </si>
  <si>
    <t>Morton</t>
  </si>
  <si>
    <t>38_80_037</t>
  </si>
  <si>
    <t>38_80_029</t>
  </si>
  <si>
    <t>Emmons</t>
  </si>
  <si>
    <t>38_80_015</t>
  </si>
  <si>
    <t>Burleigh</t>
  </si>
  <si>
    <t>38_70_089</t>
  </si>
  <si>
    <t>Stark</t>
  </si>
  <si>
    <t>38_70_041</t>
  </si>
  <si>
    <t>Hettinger</t>
  </si>
  <si>
    <t>38_70_011</t>
  </si>
  <si>
    <t>Bowman</t>
  </si>
  <si>
    <t>38_70_001</t>
  </si>
  <si>
    <t>38_60_039</t>
  </si>
  <si>
    <t>Griggs</t>
  </si>
  <si>
    <t>38_50_093</t>
  </si>
  <si>
    <t>Stutsman</t>
  </si>
  <si>
    <t>38_50_083</t>
  </si>
  <si>
    <t>Sheridan</t>
  </si>
  <si>
    <t>38_50_043</t>
  </si>
  <si>
    <t>Kidder</t>
  </si>
  <si>
    <t>38_50_027</t>
  </si>
  <si>
    <t>Eddy</t>
  </si>
  <si>
    <t>38_40_065</t>
  </si>
  <si>
    <t>Oliver</t>
  </si>
  <si>
    <t>38_40_057</t>
  </si>
  <si>
    <t>Mercer</t>
  </si>
  <si>
    <t>38_40_055</t>
  </si>
  <si>
    <t>McLean</t>
  </si>
  <si>
    <t>38_40_053</t>
  </si>
  <si>
    <t>McKenzie</t>
  </si>
  <si>
    <t>38_40_025</t>
  </si>
  <si>
    <t>38_30_063</t>
  </si>
  <si>
    <t>Nelson</t>
  </si>
  <si>
    <t>38_20_079</t>
  </si>
  <si>
    <t>Rolette</t>
  </si>
  <si>
    <t>38_20_069</t>
  </si>
  <si>
    <t>38_20_049</t>
  </si>
  <si>
    <t>McHenry</t>
  </si>
  <si>
    <t>38_20_005</t>
  </si>
  <si>
    <t>Benson</t>
  </si>
  <si>
    <t>38_10_105</t>
  </si>
  <si>
    <t>Williams</t>
  </si>
  <si>
    <t>38_10_101</t>
  </si>
  <si>
    <t>Ward</t>
  </si>
  <si>
    <t>38_10_075</t>
  </si>
  <si>
    <t>Renville</t>
  </si>
  <si>
    <t>36_90_111</t>
  </si>
  <si>
    <t>Ulster</t>
  </si>
  <si>
    <t>36</t>
  </si>
  <si>
    <t>36_90_105</t>
  </si>
  <si>
    <t>36_90_027</t>
  </si>
  <si>
    <t>Dutchess</t>
  </si>
  <si>
    <t>36_90_025</t>
  </si>
  <si>
    <t>Delaware</t>
  </si>
  <si>
    <t>36_90_021</t>
  </si>
  <si>
    <t>36_80_109</t>
  </si>
  <si>
    <t>Tompkins</t>
  </si>
  <si>
    <t>36_80_107</t>
  </si>
  <si>
    <t>36_80_097</t>
  </si>
  <si>
    <t>Schuyler</t>
  </si>
  <si>
    <t>36_80_015</t>
  </si>
  <si>
    <t>Chemung</t>
  </si>
  <si>
    <t>36_80_007</t>
  </si>
  <si>
    <t>Broome</t>
  </si>
  <si>
    <t>36_70_101</t>
  </si>
  <si>
    <t>Steuben</t>
  </si>
  <si>
    <t>36_70_013</t>
  </si>
  <si>
    <t>Chautauqua</t>
  </si>
  <si>
    <t>36_70_009</t>
  </si>
  <si>
    <t>Cattaraugus</t>
  </si>
  <si>
    <t>36_70_003</t>
  </si>
  <si>
    <t>Allegany</t>
  </si>
  <si>
    <t>36_60_115</t>
  </si>
  <si>
    <t>36_60_095</t>
  </si>
  <si>
    <t>Schoharie</t>
  </si>
  <si>
    <t>36_60_093</t>
  </si>
  <si>
    <t>Schenectady</t>
  </si>
  <si>
    <t>36_60_091</t>
  </si>
  <si>
    <t>Saratoga</t>
  </si>
  <si>
    <t>36_60_083</t>
  </si>
  <si>
    <t>Rensselaer</t>
  </si>
  <si>
    <t>36_60_057</t>
  </si>
  <si>
    <t>36_60_035</t>
  </si>
  <si>
    <t>36_60_001</t>
  </si>
  <si>
    <t>Albany</t>
  </si>
  <si>
    <t>36_50_077</t>
  </si>
  <si>
    <t>Otsego</t>
  </si>
  <si>
    <t>36_50_075</t>
  </si>
  <si>
    <t>Oswego</t>
  </si>
  <si>
    <t>36_50_067</t>
  </si>
  <si>
    <t>Onondaga</t>
  </si>
  <si>
    <t>36_50_065</t>
  </si>
  <si>
    <t>Oneida</t>
  </si>
  <si>
    <t>36_50_053</t>
  </si>
  <si>
    <t>Madison</t>
  </si>
  <si>
    <t>36_50_043</t>
  </si>
  <si>
    <t>Herkimer</t>
  </si>
  <si>
    <t>36_50_023</t>
  </si>
  <si>
    <t>Cortland</t>
  </si>
  <si>
    <t>36_50_017</t>
  </si>
  <si>
    <t>Chenango</t>
  </si>
  <si>
    <t>36_50_011</t>
  </si>
  <si>
    <t>Cayuga</t>
  </si>
  <si>
    <t>36_40_123</t>
  </si>
  <si>
    <t>Yates</t>
  </si>
  <si>
    <t>36_40_121</t>
  </si>
  <si>
    <t>36_40_117</t>
  </si>
  <si>
    <t>36_40_099</t>
  </si>
  <si>
    <t>Seneca</t>
  </si>
  <si>
    <t>36_40_073</t>
  </si>
  <si>
    <t>Orleans</t>
  </si>
  <si>
    <t>36_40_069</t>
  </si>
  <si>
    <t>Ontario</t>
  </si>
  <si>
    <t>36_40_063</t>
  </si>
  <si>
    <t>Niagara</t>
  </si>
  <si>
    <t>36_40_055</t>
  </si>
  <si>
    <t>36_40_051</t>
  </si>
  <si>
    <t>Livingston</t>
  </si>
  <si>
    <t>36_40_037</t>
  </si>
  <si>
    <t>Genesee</t>
  </si>
  <si>
    <t>36_40_029</t>
  </si>
  <si>
    <t>Essex</t>
  </si>
  <si>
    <t>36_30_019</t>
  </si>
  <si>
    <t>36_20_049</t>
  </si>
  <si>
    <t>Lewis</t>
  </si>
  <si>
    <t>36_20_045</t>
  </si>
  <si>
    <t>27_90_169</t>
  </si>
  <si>
    <t>Winona</t>
  </si>
  <si>
    <t>169</t>
  </si>
  <si>
    <t>27</t>
  </si>
  <si>
    <t>27_90_157</t>
  </si>
  <si>
    <t>Wabasha</t>
  </si>
  <si>
    <t>157</t>
  </si>
  <si>
    <t>27_90_109</t>
  </si>
  <si>
    <t>Olmsted</t>
  </si>
  <si>
    <t>27_90_099</t>
  </si>
  <si>
    <t>Mower</t>
  </si>
  <si>
    <t>27_90_049</t>
  </si>
  <si>
    <t>Goodhue</t>
  </si>
  <si>
    <t>27_90_045</t>
  </si>
  <si>
    <t>Fillmore</t>
  </si>
  <si>
    <t>27_90_039</t>
  </si>
  <si>
    <t>27_80_165</t>
  </si>
  <si>
    <t>Watonwan</t>
  </si>
  <si>
    <t>165</t>
  </si>
  <si>
    <t>27_80_147</t>
  </si>
  <si>
    <t>Steele</t>
  </si>
  <si>
    <t>147</t>
  </si>
  <si>
    <t>27_80_131</t>
  </si>
  <si>
    <t>Rice</t>
  </si>
  <si>
    <t>27_80_103</t>
  </si>
  <si>
    <t>Nicollet</t>
  </si>
  <si>
    <t>27_80_079</t>
  </si>
  <si>
    <t>Le Sueur</t>
  </si>
  <si>
    <t>27_80_047</t>
  </si>
  <si>
    <t>Freeborn</t>
  </si>
  <si>
    <t>27_80_015</t>
  </si>
  <si>
    <t>27_70_133</t>
  </si>
  <si>
    <t>27_70_127</t>
  </si>
  <si>
    <t>Redwood</t>
  </si>
  <si>
    <t>27_70_081</t>
  </si>
  <si>
    <t>27_70_033</t>
  </si>
  <si>
    <t>Cottonwood</t>
  </si>
  <si>
    <t>27_60_163</t>
  </si>
  <si>
    <t>163</t>
  </si>
  <si>
    <t>27_60_115</t>
  </si>
  <si>
    <t>Pine</t>
  </si>
  <si>
    <t>27_60_095</t>
  </si>
  <si>
    <t>Mille Lacs</t>
  </si>
  <si>
    <t>27_60_065</t>
  </si>
  <si>
    <t>Kanabec</t>
  </si>
  <si>
    <t>27_60_059</t>
  </si>
  <si>
    <t>Isanti</t>
  </si>
  <si>
    <t>27_60_053</t>
  </si>
  <si>
    <t>Hennepin</t>
  </si>
  <si>
    <t>27_60_035</t>
  </si>
  <si>
    <t>Crow Wing</t>
  </si>
  <si>
    <t>27_60_025</t>
  </si>
  <si>
    <t>Chisago</t>
  </si>
  <si>
    <t>27_60_003</t>
  </si>
  <si>
    <t>Anoka</t>
  </si>
  <si>
    <t>27_60_001</t>
  </si>
  <si>
    <t>Aitkin</t>
  </si>
  <si>
    <t>27_50_159</t>
  </si>
  <si>
    <t>Wadena</t>
  </si>
  <si>
    <t>159</t>
  </si>
  <si>
    <t>27_50_153</t>
  </si>
  <si>
    <t>Todd</t>
  </si>
  <si>
    <t>153</t>
  </si>
  <si>
    <t>27_50_145</t>
  </si>
  <si>
    <t>Stearns</t>
  </si>
  <si>
    <t>145</t>
  </si>
  <si>
    <t>27_50_141</t>
  </si>
  <si>
    <t>Sherburne</t>
  </si>
  <si>
    <t>27_50_139</t>
  </si>
  <si>
    <t>Scott</t>
  </si>
  <si>
    <t>27_50_097</t>
  </si>
  <si>
    <t>Morrison</t>
  </si>
  <si>
    <t>27_50_093</t>
  </si>
  <si>
    <t>Meeker</t>
  </si>
  <si>
    <t>27_50_085</t>
  </si>
  <si>
    <t>McLeod</t>
  </si>
  <si>
    <t>085</t>
  </si>
  <si>
    <t>27_50_067</t>
  </si>
  <si>
    <t>Kandiyohi</t>
  </si>
  <si>
    <t>27_50_019</t>
  </si>
  <si>
    <t>Carver</t>
  </si>
  <si>
    <t>27_40_151</t>
  </si>
  <si>
    <t>Swift</t>
  </si>
  <si>
    <t>151</t>
  </si>
  <si>
    <t>27_40_149</t>
  </si>
  <si>
    <t>Stevens</t>
  </si>
  <si>
    <t>149</t>
  </si>
  <si>
    <t>27_40_121</t>
  </si>
  <si>
    <t>Pope</t>
  </si>
  <si>
    <t>27_40_111</t>
  </si>
  <si>
    <t>Otter Tail</t>
  </si>
  <si>
    <t>27_40_023</t>
  </si>
  <si>
    <t>27_40_011</t>
  </si>
  <si>
    <t>Big Stone</t>
  </si>
  <si>
    <t>27_10_125</t>
  </si>
  <si>
    <t>Red Lake</t>
  </si>
  <si>
    <t>27_10_119</t>
  </si>
  <si>
    <t>27_10_087</t>
  </si>
  <si>
    <t>Mahnomen</t>
  </si>
  <si>
    <t>27_10_069</t>
  </si>
  <si>
    <t>Kittson</t>
  </si>
  <si>
    <t>27_10_029</t>
  </si>
  <si>
    <t>Clearwater</t>
  </si>
  <si>
    <t>27_10_027</t>
  </si>
  <si>
    <t>Clay</t>
  </si>
  <si>
    <t>27_10_005</t>
  </si>
  <si>
    <t>Becker</t>
  </si>
  <si>
    <t>19_90_087</t>
  </si>
  <si>
    <t>Henry</t>
  </si>
  <si>
    <t>19</t>
  </si>
  <si>
    <t>19_80_175</t>
  </si>
  <si>
    <t>175</t>
  </si>
  <si>
    <t>19_80_159</t>
  </si>
  <si>
    <t>Ringgold</t>
  </si>
  <si>
    <t>19_80_135</t>
  </si>
  <si>
    <t>19_80_125</t>
  </si>
  <si>
    <t>Marion</t>
  </si>
  <si>
    <t>19_80_121</t>
  </si>
  <si>
    <t>19_80_053</t>
  </si>
  <si>
    <t>Decatur</t>
  </si>
  <si>
    <t>19_80_039</t>
  </si>
  <si>
    <t>Clarke</t>
  </si>
  <si>
    <t>19_60_163</t>
  </si>
  <si>
    <t>19_60_095</t>
  </si>
  <si>
    <t>19_40_193</t>
  </si>
  <si>
    <t>Woodbury</t>
  </si>
  <si>
    <t>193</t>
  </si>
  <si>
    <t>19_40_027</t>
  </si>
  <si>
    <t>Carroll</t>
  </si>
  <si>
    <t>19_30_089</t>
  </si>
  <si>
    <t>Howard</t>
  </si>
  <si>
    <t>19_30_037</t>
  </si>
  <si>
    <t>Chickasaw</t>
  </si>
  <si>
    <t>19_30_017</t>
  </si>
  <si>
    <t>Bremer</t>
  </si>
  <si>
    <t>19_20_189</t>
  </si>
  <si>
    <t>189</t>
  </si>
  <si>
    <t>19_20_091</t>
  </si>
  <si>
    <t>Humboldt</t>
  </si>
  <si>
    <t>19_20_081</t>
  </si>
  <si>
    <t>Hancock</t>
  </si>
  <si>
    <t>19_10_167</t>
  </si>
  <si>
    <t>Sioux</t>
  </si>
  <si>
    <t>167</t>
  </si>
  <si>
    <t>19_10_141</t>
  </si>
  <si>
    <t>O Brien</t>
  </si>
  <si>
    <t>19_10_063</t>
  </si>
  <si>
    <t>Emmet</t>
  </si>
  <si>
    <t>19_10_059</t>
  </si>
  <si>
    <t>Dickinson</t>
  </si>
  <si>
    <t>19_10_021</t>
  </si>
  <si>
    <t>Buena Vista</t>
  </si>
  <si>
    <t>48_97_489</t>
  </si>
  <si>
    <t>Willacy</t>
  </si>
  <si>
    <t>489</t>
  </si>
  <si>
    <t>97</t>
  </si>
  <si>
    <t>48</t>
  </si>
  <si>
    <t>48_97_215</t>
  </si>
  <si>
    <t>Hidalgo</t>
  </si>
  <si>
    <t>215</t>
  </si>
  <si>
    <t>48_97_061</t>
  </si>
  <si>
    <t>Cameron</t>
  </si>
  <si>
    <t>48_96_507</t>
  </si>
  <si>
    <t>Zavala</t>
  </si>
  <si>
    <t>507</t>
  </si>
  <si>
    <t>96</t>
  </si>
  <si>
    <t>48_96_297</t>
  </si>
  <si>
    <t>Live Oak</t>
  </si>
  <si>
    <t>297</t>
  </si>
  <si>
    <t>48_96_249</t>
  </si>
  <si>
    <t>Jim Wells</t>
  </si>
  <si>
    <t>249</t>
  </si>
  <si>
    <t>48_96_163</t>
  </si>
  <si>
    <t>Frio</t>
  </si>
  <si>
    <t>48_96_013</t>
  </si>
  <si>
    <t>Atascosa</t>
  </si>
  <si>
    <t>48_90_481</t>
  </si>
  <si>
    <t>Wharton</t>
  </si>
  <si>
    <t>481</t>
  </si>
  <si>
    <t>48_90_469</t>
  </si>
  <si>
    <t>Victoria</t>
  </si>
  <si>
    <t>469</t>
  </si>
  <si>
    <t>48_90_321</t>
  </si>
  <si>
    <t>Matagorda</t>
  </si>
  <si>
    <t>321</t>
  </si>
  <si>
    <t>48_90_239</t>
  </si>
  <si>
    <t>239</t>
  </si>
  <si>
    <t>48_90_157</t>
  </si>
  <si>
    <t>Fort Bend</t>
  </si>
  <si>
    <t>48_90_057</t>
  </si>
  <si>
    <t>Calhoun</t>
  </si>
  <si>
    <t>48_82_409</t>
  </si>
  <si>
    <t>San Patricio</t>
  </si>
  <si>
    <t>409</t>
  </si>
  <si>
    <t>82</t>
  </si>
  <si>
    <t>48_82_391</t>
  </si>
  <si>
    <t>Refugio</t>
  </si>
  <si>
    <t>391</t>
  </si>
  <si>
    <t>48_82_355</t>
  </si>
  <si>
    <t>Nueces</t>
  </si>
  <si>
    <t>355</t>
  </si>
  <si>
    <t>48_82_273</t>
  </si>
  <si>
    <t>Kleberg</t>
  </si>
  <si>
    <t>273</t>
  </si>
  <si>
    <t>48_81_493</t>
  </si>
  <si>
    <t>Wilson</t>
  </si>
  <si>
    <t>493</t>
  </si>
  <si>
    <t>81</t>
  </si>
  <si>
    <t>48_81_477</t>
  </si>
  <si>
    <t>477</t>
  </si>
  <si>
    <t>48_81_453</t>
  </si>
  <si>
    <t>Travis</t>
  </si>
  <si>
    <t>453</t>
  </si>
  <si>
    <t>48_81_325</t>
  </si>
  <si>
    <t>Medina</t>
  </si>
  <si>
    <t>325</t>
  </si>
  <si>
    <t>48_81_255</t>
  </si>
  <si>
    <t>Karnes</t>
  </si>
  <si>
    <t>255</t>
  </si>
  <si>
    <t>48_81_187</t>
  </si>
  <si>
    <t>Guadalupe</t>
  </si>
  <si>
    <t>187</t>
  </si>
  <si>
    <t>48_81_123</t>
  </si>
  <si>
    <t>De Witt</t>
  </si>
  <si>
    <t>48_81_089</t>
  </si>
  <si>
    <t>Colorado</t>
  </si>
  <si>
    <t>48_81_055</t>
  </si>
  <si>
    <t>Caldwell</t>
  </si>
  <si>
    <t>48_81_051</t>
  </si>
  <si>
    <t>Burleson</t>
  </si>
  <si>
    <t>48_81_029</t>
  </si>
  <si>
    <t>Bexar</t>
  </si>
  <si>
    <t>48_81_025</t>
  </si>
  <si>
    <t>Bee</t>
  </si>
  <si>
    <t>48_81_015</t>
  </si>
  <si>
    <t>Austin</t>
  </si>
  <si>
    <t>48_70_463</t>
  </si>
  <si>
    <t>Uvalde</t>
  </si>
  <si>
    <t>463</t>
  </si>
  <si>
    <t>48_70_461</t>
  </si>
  <si>
    <t>Upton</t>
  </si>
  <si>
    <t>461</t>
  </si>
  <si>
    <t>48_70_451</t>
  </si>
  <si>
    <t>Tom Green</t>
  </si>
  <si>
    <t>451</t>
  </si>
  <si>
    <t>48_70_413</t>
  </si>
  <si>
    <t>Schleicher</t>
  </si>
  <si>
    <t>413</t>
  </si>
  <si>
    <t>48_70_383</t>
  </si>
  <si>
    <t>Reagan</t>
  </si>
  <si>
    <t>383</t>
  </si>
  <si>
    <t>48_70_095</t>
  </si>
  <si>
    <t>Concho</t>
  </si>
  <si>
    <t>48_60_371</t>
  </si>
  <si>
    <t>Pecos</t>
  </si>
  <si>
    <t>371</t>
  </si>
  <si>
    <t>48_60_229</t>
  </si>
  <si>
    <t>Hudspeth</t>
  </si>
  <si>
    <t>229</t>
  </si>
  <si>
    <t>48_60_141</t>
  </si>
  <si>
    <t>El Paso</t>
  </si>
  <si>
    <t>48_52_395</t>
  </si>
  <si>
    <t>Robertson</t>
  </si>
  <si>
    <t>395</t>
  </si>
  <si>
    <t>52</t>
  </si>
  <si>
    <t>48_52_041</t>
  </si>
  <si>
    <t>Brazos</t>
  </si>
  <si>
    <t>48_40_491</t>
  </si>
  <si>
    <t>Williamson</t>
  </si>
  <si>
    <t>491</t>
  </si>
  <si>
    <t>48_40_349</t>
  </si>
  <si>
    <t>Navarro</t>
  </si>
  <si>
    <t>349</t>
  </si>
  <si>
    <t>48_40_331</t>
  </si>
  <si>
    <t>Milam</t>
  </si>
  <si>
    <t>331</t>
  </si>
  <si>
    <t>48_40_309</t>
  </si>
  <si>
    <t>McLennan</t>
  </si>
  <si>
    <t>309</t>
  </si>
  <si>
    <t>48_40_293</t>
  </si>
  <si>
    <t>Limestone</t>
  </si>
  <si>
    <t>293</t>
  </si>
  <si>
    <t>48_40_251</t>
  </si>
  <si>
    <t>Johnson</t>
  </si>
  <si>
    <t>251</t>
  </si>
  <si>
    <t>48_40_231</t>
  </si>
  <si>
    <t>Hunt</t>
  </si>
  <si>
    <t>231</t>
  </si>
  <si>
    <t>48_40_217</t>
  </si>
  <si>
    <t>Hill</t>
  </si>
  <si>
    <t>217</t>
  </si>
  <si>
    <t>48_40_145</t>
  </si>
  <si>
    <t>Falls</t>
  </si>
  <si>
    <t>48_40_139</t>
  </si>
  <si>
    <t>Ellis</t>
  </si>
  <si>
    <t>48_40_119</t>
  </si>
  <si>
    <t>Delta</t>
  </si>
  <si>
    <t>48_40_027</t>
  </si>
  <si>
    <t>Bell</t>
  </si>
  <si>
    <t>48_30_503</t>
  </si>
  <si>
    <t>Young</t>
  </si>
  <si>
    <t>503</t>
  </si>
  <si>
    <t>48_30_417</t>
  </si>
  <si>
    <t>Shackelford</t>
  </si>
  <si>
    <t>417</t>
  </si>
  <si>
    <t>48_22_441</t>
  </si>
  <si>
    <t>441</t>
  </si>
  <si>
    <t>22</t>
  </si>
  <si>
    <t>48_22_433</t>
  </si>
  <si>
    <t>Stonewall</t>
  </si>
  <si>
    <t>433</t>
  </si>
  <si>
    <t>48_22_415</t>
  </si>
  <si>
    <t>Scurry</t>
  </si>
  <si>
    <t>415</t>
  </si>
  <si>
    <t>48_22_399</t>
  </si>
  <si>
    <t>Runnels</t>
  </si>
  <si>
    <t>399</t>
  </si>
  <si>
    <t>48_22_353</t>
  </si>
  <si>
    <t>Nolan</t>
  </si>
  <si>
    <t>353</t>
  </si>
  <si>
    <t>48_22_335</t>
  </si>
  <si>
    <t>Mitchell</t>
  </si>
  <si>
    <t>335</t>
  </si>
  <si>
    <t>48_22_275</t>
  </si>
  <si>
    <t>Knox</t>
  </si>
  <si>
    <t>275</t>
  </si>
  <si>
    <t>48_22_253</t>
  </si>
  <si>
    <t>Jones</t>
  </si>
  <si>
    <t>253</t>
  </si>
  <si>
    <t>48_22_207</t>
  </si>
  <si>
    <t>Haskell</t>
  </si>
  <si>
    <t>207</t>
  </si>
  <si>
    <t>48_22_151</t>
  </si>
  <si>
    <t>Fisher</t>
  </si>
  <si>
    <t>48_22_083</t>
  </si>
  <si>
    <t>Coleman</t>
  </si>
  <si>
    <t>48_22_023</t>
  </si>
  <si>
    <t>Baylor</t>
  </si>
  <si>
    <t>48_21_487</t>
  </si>
  <si>
    <t>Wilbarger</t>
  </si>
  <si>
    <t>487</t>
  </si>
  <si>
    <t>21</t>
  </si>
  <si>
    <t>48_21_485</t>
  </si>
  <si>
    <t>Wichita</t>
  </si>
  <si>
    <t>485</t>
  </si>
  <si>
    <t>48_21_483</t>
  </si>
  <si>
    <t>Wheeler</t>
  </si>
  <si>
    <t>483</t>
  </si>
  <si>
    <t>48_21_345</t>
  </si>
  <si>
    <t>Motley</t>
  </si>
  <si>
    <t>345</t>
  </si>
  <si>
    <t>48_21_197</t>
  </si>
  <si>
    <t>Hardeman</t>
  </si>
  <si>
    <t>197</t>
  </si>
  <si>
    <t>48_21_191</t>
  </si>
  <si>
    <t>Hall</t>
  </si>
  <si>
    <t>191</t>
  </si>
  <si>
    <t>48_21_169</t>
  </si>
  <si>
    <t>Garza</t>
  </si>
  <si>
    <t>48_21_129</t>
  </si>
  <si>
    <t>Donley</t>
  </si>
  <si>
    <t>48_21_125</t>
  </si>
  <si>
    <t>Dickens</t>
  </si>
  <si>
    <t>48_21_101</t>
  </si>
  <si>
    <t>Cottle</t>
  </si>
  <si>
    <t>48_21_087</t>
  </si>
  <si>
    <t>Collingsworth</t>
  </si>
  <si>
    <t>48_21_075</t>
  </si>
  <si>
    <t>Childress</t>
  </si>
  <si>
    <t>48_12_329</t>
  </si>
  <si>
    <t>Midland</t>
  </si>
  <si>
    <t>329</t>
  </si>
  <si>
    <t>12</t>
  </si>
  <si>
    <t>48_12_317</t>
  </si>
  <si>
    <t>Martin</t>
  </si>
  <si>
    <t>317</t>
  </si>
  <si>
    <t>48_12_305</t>
  </si>
  <si>
    <t>Lynn</t>
  </si>
  <si>
    <t>305</t>
  </si>
  <si>
    <t>48_12_303</t>
  </si>
  <si>
    <t>Lubbock</t>
  </si>
  <si>
    <t>303</t>
  </si>
  <si>
    <t>48_12_279</t>
  </si>
  <si>
    <t>Lamb</t>
  </si>
  <si>
    <t>279</t>
  </si>
  <si>
    <t>48_12_227</t>
  </si>
  <si>
    <t>227</t>
  </si>
  <si>
    <t>48_12_219</t>
  </si>
  <si>
    <t>Hockley</t>
  </si>
  <si>
    <t>219</t>
  </si>
  <si>
    <t>48_12_165</t>
  </si>
  <si>
    <t>Gaines</t>
  </si>
  <si>
    <t>48_12_079</t>
  </si>
  <si>
    <t>Cochran</t>
  </si>
  <si>
    <t>48_12_017</t>
  </si>
  <si>
    <t>Bailey</t>
  </si>
  <si>
    <t>48_11_437</t>
  </si>
  <si>
    <t>Swisher</t>
  </si>
  <si>
    <t>437</t>
  </si>
  <si>
    <t>11</t>
  </si>
  <si>
    <t>48_11_381</t>
  </si>
  <si>
    <t>Randall</t>
  </si>
  <si>
    <t>381</t>
  </si>
  <si>
    <t>48_11_369</t>
  </si>
  <si>
    <t>Parmer</t>
  </si>
  <si>
    <t>369</t>
  </si>
  <si>
    <t>48_11_357</t>
  </si>
  <si>
    <t>Ochiltree</t>
  </si>
  <si>
    <t>357</t>
  </si>
  <si>
    <t>48_11_341</t>
  </si>
  <si>
    <t>Moore</t>
  </si>
  <si>
    <t>341</t>
  </si>
  <si>
    <t>48_11_233</t>
  </si>
  <si>
    <t>Hutchinson</t>
  </si>
  <si>
    <t>233</t>
  </si>
  <si>
    <t>48_11_189</t>
  </si>
  <si>
    <t>Hale</t>
  </si>
  <si>
    <t>48_11_179</t>
  </si>
  <si>
    <t>Gray</t>
  </si>
  <si>
    <t>179</t>
  </si>
  <si>
    <t>48_11_153</t>
  </si>
  <si>
    <t>Floyd</t>
  </si>
  <si>
    <t>48_11_117</t>
  </si>
  <si>
    <t>Deaf Smith</t>
  </si>
  <si>
    <t>48_11_111</t>
  </si>
  <si>
    <t>Dallam</t>
  </si>
  <si>
    <t>48_11_069</t>
  </si>
  <si>
    <t>Castro</t>
  </si>
  <si>
    <t>48_11_065</t>
  </si>
  <si>
    <t>Carson</t>
  </si>
  <si>
    <t>48_11_045</t>
  </si>
  <si>
    <t>Briscoe</t>
  </si>
  <si>
    <t>47</t>
  </si>
  <si>
    <t>47_20_183</t>
  </si>
  <si>
    <t>Weakley</t>
  </si>
  <si>
    <t>183</t>
  </si>
  <si>
    <t>47_20_113</t>
  </si>
  <si>
    <t>47_20_109</t>
  </si>
  <si>
    <t>McNairy</t>
  </si>
  <si>
    <t>47_20_075</t>
  </si>
  <si>
    <t>Haywood</t>
  </si>
  <si>
    <t>47_20_069</t>
  </si>
  <si>
    <t>47_20_053</t>
  </si>
  <si>
    <t>Gibson</t>
  </si>
  <si>
    <t>47_20_047</t>
  </si>
  <si>
    <t>47_20_033</t>
  </si>
  <si>
    <t>Crockett</t>
  </si>
  <si>
    <t>47_20_023</t>
  </si>
  <si>
    <t>47_20_017</t>
  </si>
  <si>
    <t>47_10_167</t>
  </si>
  <si>
    <t>Tipton</t>
  </si>
  <si>
    <t>47_10_157</t>
  </si>
  <si>
    <t>Shelby</t>
  </si>
  <si>
    <t>47_10_131</t>
  </si>
  <si>
    <t>Obion</t>
  </si>
  <si>
    <t>47_10_097</t>
  </si>
  <si>
    <t>Lauderdale</t>
  </si>
  <si>
    <t>47_10_095</t>
  </si>
  <si>
    <t>Lake</t>
  </si>
  <si>
    <t>47_10_045</t>
  </si>
  <si>
    <t>Dyer</t>
  </si>
  <si>
    <t>37_90_163</t>
  </si>
  <si>
    <t>Sampson</t>
  </si>
  <si>
    <t>37</t>
  </si>
  <si>
    <t>37_90_155</t>
  </si>
  <si>
    <t>Robeson</t>
  </si>
  <si>
    <t>155</t>
  </si>
  <si>
    <t>37_90_133</t>
  </si>
  <si>
    <t>Onslow</t>
  </si>
  <si>
    <t>37_90_093</t>
  </si>
  <si>
    <t>Hoke</t>
  </si>
  <si>
    <t>37_90_085</t>
  </si>
  <si>
    <t>Harnett</t>
  </si>
  <si>
    <t>37_90_061</t>
  </si>
  <si>
    <t>Duplin</t>
  </si>
  <si>
    <t>37_90_051</t>
  </si>
  <si>
    <t>37_90_047</t>
  </si>
  <si>
    <t>Columbus</t>
  </si>
  <si>
    <t>37_90_019</t>
  </si>
  <si>
    <t>Brunswick</t>
  </si>
  <si>
    <t>37_90_017</t>
  </si>
  <si>
    <t>Bladen</t>
  </si>
  <si>
    <t>37_80_195</t>
  </si>
  <si>
    <t>195</t>
  </si>
  <si>
    <t>37_80_191</t>
  </si>
  <si>
    <t>37_80_147</t>
  </si>
  <si>
    <t>Pitt</t>
  </si>
  <si>
    <t>37_80_107</t>
  </si>
  <si>
    <t>Lenoir</t>
  </si>
  <si>
    <t>37_80_103</t>
  </si>
  <si>
    <t>37_80_101</t>
  </si>
  <si>
    <t>Johnston</t>
  </si>
  <si>
    <t>37_80_079</t>
  </si>
  <si>
    <t>37_80_049</t>
  </si>
  <si>
    <t>Craven</t>
  </si>
  <si>
    <t>37_80_013</t>
  </si>
  <si>
    <t>Beaufort</t>
  </si>
  <si>
    <t>37_70_187</t>
  </si>
  <si>
    <t>37_70_143</t>
  </si>
  <si>
    <t>Perquimans</t>
  </si>
  <si>
    <t>143</t>
  </si>
  <si>
    <t>37_70_131</t>
  </si>
  <si>
    <t>37_70_127</t>
  </si>
  <si>
    <t>Nash</t>
  </si>
  <si>
    <t>37_70_117</t>
  </si>
  <si>
    <t>37_70_091</t>
  </si>
  <si>
    <t>Hertford</t>
  </si>
  <si>
    <t>37_70_083</t>
  </si>
  <si>
    <t>Halifax</t>
  </si>
  <si>
    <t>37_70_073</t>
  </si>
  <si>
    <t>Gates</t>
  </si>
  <si>
    <t>37_70_065</t>
  </si>
  <si>
    <t>Edgecombe</t>
  </si>
  <si>
    <t>37_70_041</t>
  </si>
  <si>
    <t>Chowan</t>
  </si>
  <si>
    <t>37_70_015</t>
  </si>
  <si>
    <t>Bertie</t>
  </si>
  <si>
    <t>37_60_179</t>
  </si>
  <si>
    <t>37_60_167</t>
  </si>
  <si>
    <t>Stanly</t>
  </si>
  <si>
    <t>37_60_045</t>
  </si>
  <si>
    <t>Cleveland</t>
  </si>
  <si>
    <t>37_60_007</t>
  </si>
  <si>
    <t>Anson</t>
  </si>
  <si>
    <t>37_50_105</t>
  </si>
  <si>
    <t>Lee</t>
  </si>
  <si>
    <t>29_90_207</t>
  </si>
  <si>
    <t>Stoddard</t>
  </si>
  <si>
    <t>29</t>
  </si>
  <si>
    <t>29_90_155</t>
  </si>
  <si>
    <t>Pemiscot</t>
  </si>
  <si>
    <t>29_90_069</t>
  </si>
  <si>
    <t>Dunklin</t>
  </si>
  <si>
    <t>28_70_149</t>
  </si>
  <si>
    <t>28</t>
  </si>
  <si>
    <t>28_70_063</t>
  </si>
  <si>
    <t>28_70_049</t>
  </si>
  <si>
    <t>Hinds</t>
  </si>
  <si>
    <t>28_60_103</t>
  </si>
  <si>
    <t>Noxubee</t>
  </si>
  <si>
    <t>28_60_095</t>
  </si>
  <si>
    <t>28_60_087</t>
  </si>
  <si>
    <t>Lowndes</t>
  </si>
  <si>
    <t>28_60_017</t>
  </si>
  <si>
    <t>28_50_155</t>
  </si>
  <si>
    <t>Webster</t>
  </si>
  <si>
    <t>28_50_097</t>
  </si>
  <si>
    <t>28_50_089</t>
  </si>
  <si>
    <t>28_50_051</t>
  </si>
  <si>
    <t>Holmes</t>
  </si>
  <si>
    <t>28_50_015</t>
  </si>
  <si>
    <t>28_50_007</t>
  </si>
  <si>
    <t>Attala</t>
  </si>
  <si>
    <t>28_40_163</t>
  </si>
  <si>
    <t>Yazoo</t>
  </si>
  <si>
    <t>28_40_151</t>
  </si>
  <si>
    <t>28_40_133</t>
  </si>
  <si>
    <t>Sunflower</t>
  </si>
  <si>
    <t>28_30_115</t>
  </si>
  <si>
    <t>Pontotoc</t>
  </si>
  <si>
    <t>28_20_161</t>
  </si>
  <si>
    <t>Yalobusha</t>
  </si>
  <si>
    <t>161</t>
  </si>
  <si>
    <t>28_20_137</t>
  </si>
  <si>
    <t>Tate</t>
  </si>
  <si>
    <t>28_20_107</t>
  </si>
  <si>
    <t>Panola</t>
  </si>
  <si>
    <t>28_20_071</t>
  </si>
  <si>
    <t>28_20_043</t>
  </si>
  <si>
    <t>Grenada</t>
  </si>
  <si>
    <t>28_20_013</t>
  </si>
  <si>
    <t>28_10_143</t>
  </si>
  <si>
    <t>Tunica</t>
  </si>
  <si>
    <t>28_10_135</t>
  </si>
  <si>
    <t>Tallahatchie</t>
  </si>
  <si>
    <t>28_10_119</t>
  </si>
  <si>
    <t>Quitman</t>
  </si>
  <si>
    <t>13_90_305</t>
  </si>
  <si>
    <t>13</t>
  </si>
  <si>
    <t>13_90_299</t>
  </si>
  <si>
    <t>Ware</t>
  </si>
  <si>
    <t>299</t>
  </si>
  <si>
    <t>13_90_279</t>
  </si>
  <si>
    <t>Toombs</t>
  </si>
  <si>
    <t>13_90_267</t>
  </si>
  <si>
    <t>Tattnall</t>
  </si>
  <si>
    <t>267</t>
  </si>
  <si>
    <t>13_90_229</t>
  </si>
  <si>
    <t>13_90_109</t>
  </si>
  <si>
    <t>Evans</t>
  </si>
  <si>
    <t>13_90_005</t>
  </si>
  <si>
    <t>Bacon</t>
  </si>
  <si>
    <t>13_90_001</t>
  </si>
  <si>
    <t>Appling</t>
  </si>
  <si>
    <t>13_80_321</t>
  </si>
  <si>
    <t>Worth</t>
  </si>
  <si>
    <t>13_80_315</t>
  </si>
  <si>
    <t>Wilcox</t>
  </si>
  <si>
    <t>315</t>
  </si>
  <si>
    <t>13_80_287</t>
  </si>
  <si>
    <t>Turner</t>
  </si>
  <si>
    <t>287</t>
  </si>
  <si>
    <t>13_80_277</t>
  </si>
  <si>
    <t>Tift</t>
  </si>
  <si>
    <t>277</t>
  </si>
  <si>
    <t>13_80_271</t>
  </si>
  <si>
    <t>Telfair</t>
  </si>
  <si>
    <t>271</t>
  </si>
  <si>
    <t>13_80_173</t>
  </si>
  <si>
    <t>Lanier</t>
  </si>
  <si>
    <t>173</t>
  </si>
  <si>
    <t>13_80_161</t>
  </si>
  <si>
    <t>Jeff Davis</t>
  </si>
  <si>
    <t>13_80_155</t>
  </si>
  <si>
    <t>Irwin</t>
  </si>
  <si>
    <t>13_80_093</t>
  </si>
  <si>
    <t>Dooly</t>
  </si>
  <si>
    <t>13_80_081</t>
  </si>
  <si>
    <t>Crisp</t>
  </si>
  <si>
    <t>13_80_075</t>
  </si>
  <si>
    <t>Cook</t>
  </si>
  <si>
    <t>13_80_071</t>
  </si>
  <si>
    <t>Colquitt</t>
  </si>
  <si>
    <t>13_80_069</t>
  </si>
  <si>
    <t>Coffee</t>
  </si>
  <si>
    <t>13_80_027</t>
  </si>
  <si>
    <t>Brooks</t>
  </si>
  <si>
    <t>13_80_019</t>
  </si>
  <si>
    <t>Berrien</t>
  </si>
  <si>
    <t>13_80_017</t>
  </si>
  <si>
    <t>Ben Hill</t>
  </si>
  <si>
    <t>13_80_003</t>
  </si>
  <si>
    <t>Atkinson</t>
  </si>
  <si>
    <t>13_70_307</t>
  </si>
  <si>
    <t>307</t>
  </si>
  <si>
    <t>13_70_275</t>
  </si>
  <si>
    <t>Thomas</t>
  </si>
  <si>
    <t>13_70_273</t>
  </si>
  <si>
    <t>Terrell</t>
  </si>
  <si>
    <t>13_70_261</t>
  </si>
  <si>
    <t>Sumter</t>
  </si>
  <si>
    <t>261</t>
  </si>
  <si>
    <t>13_70_253</t>
  </si>
  <si>
    <t>Seminole</t>
  </si>
  <si>
    <t>13_70_243</t>
  </si>
  <si>
    <t>Randolph</t>
  </si>
  <si>
    <t>243</t>
  </si>
  <si>
    <t>13_70_205</t>
  </si>
  <si>
    <t>205</t>
  </si>
  <si>
    <t>13_70_201</t>
  </si>
  <si>
    <t>Miller</t>
  </si>
  <si>
    <t>201</t>
  </si>
  <si>
    <t>13_70_177</t>
  </si>
  <si>
    <t>177</t>
  </si>
  <si>
    <t>13_70_131</t>
  </si>
  <si>
    <t>Grady</t>
  </si>
  <si>
    <t>13_70_099</t>
  </si>
  <si>
    <t>Early</t>
  </si>
  <si>
    <t>13_70_095</t>
  </si>
  <si>
    <t>Dougherty</t>
  </si>
  <si>
    <t>13_70_087</t>
  </si>
  <si>
    <t>13_70_061</t>
  </si>
  <si>
    <t>13_70_037</t>
  </si>
  <si>
    <t>13_70_007</t>
  </si>
  <si>
    <t>Baker</t>
  </si>
  <si>
    <t>13_60_251</t>
  </si>
  <si>
    <t>Screven</t>
  </si>
  <si>
    <t>13_60_165</t>
  </si>
  <si>
    <t>Jenkins</t>
  </si>
  <si>
    <t>13_60_163</t>
  </si>
  <si>
    <t>13_60_107</t>
  </si>
  <si>
    <t>Emanuel</t>
  </si>
  <si>
    <t>13_60_043</t>
  </si>
  <si>
    <t>Candler</t>
  </si>
  <si>
    <t>13_60_033</t>
  </si>
  <si>
    <t>Burke</t>
  </si>
  <si>
    <t>13_60_031</t>
  </si>
  <si>
    <t>Bulloch</t>
  </si>
  <si>
    <t>13_50_309</t>
  </si>
  <si>
    <t>13_50_303</t>
  </si>
  <si>
    <t>13_50_283</t>
  </si>
  <si>
    <t>Treutlen</t>
  </si>
  <si>
    <t>283</t>
  </si>
  <si>
    <t>13_50_235</t>
  </si>
  <si>
    <t>Pulaski</t>
  </si>
  <si>
    <t>235</t>
  </si>
  <si>
    <t>13_50_225</t>
  </si>
  <si>
    <t>Peach</t>
  </si>
  <si>
    <t>225</t>
  </si>
  <si>
    <t>13_50_209</t>
  </si>
  <si>
    <t>209</t>
  </si>
  <si>
    <t>13_50_175</t>
  </si>
  <si>
    <t>Laurens</t>
  </si>
  <si>
    <t>13_50_167</t>
  </si>
  <si>
    <t>13_50_153</t>
  </si>
  <si>
    <t>Houston</t>
  </si>
  <si>
    <t>13_50_091</t>
  </si>
  <si>
    <t>13_50_023</t>
  </si>
  <si>
    <t>Bleckley</t>
  </si>
  <si>
    <t>13_40_197</t>
  </si>
  <si>
    <t>13_40_193</t>
  </si>
  <si>
    <t>Macon</t>
  </si>
  <si>
    <t>05_90_079</t>
  </si>
  <si>
    <t>05</t>
  </si>
  <si>
    <t>05_90_069</t>
  </si>
  <si>
    <t>05_90_043</t>
  </si>
  <si>
    <t>Drew</t>
  </si>
  <si>
    <t>05_90_041</t>
  </si>
  <si>
    <t>Desha</t>
  </si>
  <si>
    <t>05_90_017</t>
  </si>
  <si>
    <t>Chicot</t>
  </si>
  <si>
    <t>05_90_003</t>
  </si>
  <si>
    <t>Ashley</t>
  </si>
  <si>
    <t>05_60_147</t>
  </si>
  <si>
    <t>Woodruff</t>
  </si>
  <si>
    <t>05_60_107</t>
  </si>
  <si>
    <t>Phillips</t>
  </si>
  <si>
    <t>05_60_095</t>
  </si>
  <si>
    <t>05_60_085</t>
  </si>
  <si>
    <t>Lonoke</t>
  </si>
  <si>
    <t>05_60_077</t>
  </si>
  <si>
    <t>05_60_035</t>
  </si>
  <si>
    <t>Crittenden</t>
  </si>
  <si>
    <t>05_30_111</t>
  </si>
  <si>
    <t>Poinsett</t>
  </si>
  <si>
    <t>05_30_093</t>
  </si>
  <si>
    <t>Mississippi</t>
  </si>
  <si>
    <t>05_30_031</t>
  </si>
  <si>
    <t>Craighead</t>
  </si>
  <si>
    <t>05_30_021</t>
  </si>
  <si>
    <t>06_51_099</t>
  </si>
  <si>
    <t>Stanislaus</t>
  </si>
  <si>
    <t>51</t>
  </si>
  <si>
    <t>06</t>
  </si>
  <si>
    <t>06_51_077</t>
  </si>
  <si>
    <t>San Joaquin</t>
  </si>
  <si>
    <t>06_51_047</t>
  </si>
  <si>
    <t>Merced</t>
  </si>
  <si>
    <t>06_51_039</t>
  </si>
  <si>
    <t>Madera</t>
  </si>
  <si>
    <t>06_51_031</t>
  </si>
  <si>
    <t>Kings</t>
  </si>
  <si>
    <t>06_51_029</t>
  </si>
  <si>
    <t>Kern</t>
  </si>
  <si>
    <t>06_51_019</t>
  </si>
  <si>
    <t>Fresno</t>
  </si>
  <si>
    <t>06_50_113</t>
  </si>
  <si>
    <t>Yolo</t>
  </si>
  <si>
    <t>06_50_101</t>
  </si>
  <si>
    <t>Sutter</t>
  </si>
  <si>
    <t>06_50_095</t>
  </si>
  <si>
    <t>Solano</t>
  </si>
  <si>
    <t>06_50_067</t>
  </si>
  <si>
    <t>Sacramento</t>
  </si>
  <si>
    <t>06_50_011</t>
  </si>
  <si>
    <t>Colusa</t>
  </si>
  <si>
    <t>06_40_069</t>
  </si>
  <si>
    <t>San Benito</t>
  </si>
  <si>
    <t>WINTER WHEAT</t>
  </si>
  <si>
    <t>53_90_075</t>
  </si>
  <si>
    <t>Whitman</t>
  </si>
  <si>
    <t>53</t>
  </si>
  <si>
    <t>53_90_071</t>
  </si>
  <si>
    <t>Walla Walla</t>
  </si>
  <si>
    <t>53_90_023</t>
  </si>
  <si>
    <t>Garfield</t>
  </si>
  <si>
    <t>53_90_013</t>
  </si>
  <si>
    <t>53_90_003</t>
  </si>
  <si>
    <t>Asotin</t>
  </si>
  <si>
    <t>53_50_043</t>
  </si>
  <si>
    <t>53_50_025</t>
  </si>
  <si>
    <t>53_50_021</t>
  </si>
  <si>
    <t>53_50_001</t>
  </si>
  <si>
    <t>53_30_065</t>
  </si>
  <si>
    <t>53_30_063</t>
  </si>
  <si>
    <t>Spokane</t>
  </si>
  <si>
    <t>53_20_077</t>
  </si>
  <si>
    <t>Yakima</t>
  </si>
  <si>
    <t>53_20_047</t>
  </si>
  <si>
    <t>Okanogan</t>
  </si>
  <si>
    <t>53_20_039</t>
  </si>
  <si>
    <t>Klickitat</t>
  </si>
  <si>
    <t>53_20_005</t>
  </si>
  <si>
    <t>Benton</t>
  </si>
  <si>
    <t>53_10_061</t>
  </si>
  <si>
    <t>Snohomish</t>
  </si>
  <si>
    <t>53_10_057</t>
  </si>
  <si>
    <t>Skagit</t>
  </si>
  <si>
    <t>48_81_209</t>
  </si>
  <si>
    <t>Hays</t>
  </si>
  <si>
    <t>48_81_177</t>
  </si>
  <si>
    <t>Gonzales</t>
  </si>
  <si>
    <t>48_81_091</t>
  </si>
  <si>
    <t>Comal</t>
  </si>
  <si>
    <t>48_70_411</t>
  </si>
  <si>
    <t>San Saba</t>
  </si>
  <si>
    <t>411</t>
  </si>
  <si>
    <t>48_70_327</t>
  </si>
  <si>
    <t>Menard</t>
  </si>
  <si>
    <t>327</t>
  </si>
  <si>
    <t>48_70_307</t>
  </si>
  <si>
    <t>McCulloch</t>
  </si>
  <si>
    <t>48_70_281</t>
  </si>
  <si>
    <t>Lampasas</t>
  </si>
  <si>
    <t>281</t>
  </si>
  <si>
    <t>48_70_171</t>
  </si>
  <si>
    <t>Gillespie</t>
  </si>
  <si>
    <t>171</t>
  </si>
  <si>
    <t>48_70_081</t>
  </si>
  <si>
    <t>Coke</t>
  </si>
  <si>
    <t>48_51_387</t>
  </si>
  <si>
    <t>Red River</t>
  </si>
  <si>
    <t>387</t>
  </si>
  <si>
    <t>48_51_037</t>
  </si>
  <si>
    <t>Bowie</t>
  </si>
  <si>
    <t>48_40_439</t>
  </si>
  <si>
    <t>Tarrant</t>
  </si>
  <si>
    <t>439</t>
  </si>
  <si>
    <t>48_40_277</t>
  </si>
  <si>
    <t>Lamar</t>
  </si>
  <si>
    <t>48_40_257</t>
  </si>
  <si>
    <t>Kaufman</t>
  </si>
  <si>
    <t>257</t>
  </si>
  <si>
    <t>48_40_193</t>
  </si>
  <si>
    <t>Hamilton</t>
  </si>
  <si>
    <t>48_40_181</t>
  </si>
  <si>
    <t>Grayson</t>
  </si>
  <si>
    <t>181</t>
  </si>
  <si>
    <t>48_40_147</t>
  </si>
  <si>
    <t>Fannin</t>
  </si>
  <si>
    <t>48_40_121</t>
  </si>
  <si>
    <t>Denton</t>
  </si>
  <si>
    <t>48_40_113</t>
  </si>
  <si>
    <t>Dallas</t>
  </si>
  <si>
    <t>48_40_099</t>
  </si>
  <si>
    <t>Coryell</t>
  </si>
  <si>
    <t>48_40_097</t>
  </si>
  <si>
    <t>Cooke</t>
  </si>
  <si>
    <t>48_40_085</t>
  </si>
  <si>
    <t>Collin</t>
  </si>
  <si>
    <t>48_40_035</t>
  </si>
  <si>
    <t>Bosque</t>
  </si>
  <si>
    <t>48_30_497</t>
  </si>
  <si>
    <t>Wise</t>
  </si>
  <si>
    <t>497</t>
  </si>
  <si>
    <t>48_30_447</t>
  </si>
  <si>
    <t>Throckmorton</t>
  </si>
  <si>
    <t>447</t>
  </si>
  <si>
    <t>48_30_429</t>
  </si>
  <si>
    <t>Stephens</t>
  </si>
  <si>
    <t>429</t>
  </si>
  <si>
    <t>48_30_337</t>
  </si>
  <si>
    <t>Montague</t>
  </si>
  <si>
    <t>337</t>
  </si>
  <si>
    <t>48_30_333</t>
  </si>
  <si>
    <t>Mills</t>
  </si>
  <si>
    <t>333</t>
  </si>
  <si>
    <t>48_30_237</t>
  </si>
  <si>
    <t>Jack</t>
  </si>
  <si>
    <t>237</t>
  </si>
  <si>
    <t>48_30_133</t>
  </si>
  <si>
    <t>Eastland</t>
  </si>
  <si>
    <t>48_30_093</t>
  </si>
  <si>
    <t>Comanche</t>
  </si>
  <si>
    <t>48_30_077</t>
  </si>
  <si>
    <t>48_30_059</t>
  </si>
  <si>
    <t>Callahan</t>
  </si>
  <si>
    <t>48_30_049</t>
  </si>
  <si>
    <t>48_30_009</t>
  </si>
  <si>
    <t>Archer</t>
  </si>
  <si>
    <t>48_21_269</t>
  </si>
  <si>
    <t>King</t>
  </si>
  <si>
    <t>269</t>
  </si>
  <si>
    <t>48_21_155</t>
  </si>
  <si>
    <t>Foard</t>
  </si>
  <si>
    <t>48_11_375</t>
  </si>
  <si>
    <t>375</t>
  </si>
  <si>
    <t>48_11_295</t>
  </si>
  <si>
    <t>Lipscomb</t>
  </si>
  <si>
    <t>295</t>
  </si>
  <si>
    <t>48_11_211</t>
  </si>
  <si>
    <t>Hemphill</t>
  </si>
  <si>
    <t>211</t>
  </si>
  <si>
    <t>46_90_135</t>
  </si>
  <si>
    <t>Yankton</t>
  </si>
  <si>
    <t>46</t>
  </si>
  <si>
    <t>46_90_125</t>
  </si>
  <si>
    <t>46_90_067</t>
  </si>
  <si>
    <t>46_90_043</t>
  </si>
  <si>
    <t>46_90_023</t>
  </si>
  <si>
    <t>Charles Mix</t>
  </si>
  <si>
    <t>46_90_009</t>
  </si>
  <si>
    <t>Bon Homme</t>
  </si>
  <si>
    <t>46_80_123</t>
  </si>
  <si>
    <t>Tripp</t>
  </si>
  <si>
    <t>46_80_121</t>
  </si>
  <si>
    <t>46_80_085</t>
  </si>
  <si>
    <t>Lyman</t>
  </si>
  <si>
    <t>46_80_075</t>
  </si>
  <si>
    <t>46_80_053</t>
  </si>
  <si>
    <t>Gregory</t>
  </si>
  <si>
    <t>46_70_047</t>
  </si>
  <si>
    <t>Fall River</t>
  </si>
  <si>
    <t>46_70_033</t>
  </si>
  <si>
    <t>Custer</t>
  </si>
  <si>
    <t>46_70_007</t>
  </si>
  <si>
    <t>Bennett</t>
  </si>
  <si>
    <t>46_60_111</t>
  </si>
  <si>
    <t>Sanborn</t>
  </si>
  <si>
    <t>46_60_099</t>
  </si>
  <si>
    <t>Minnehaha</t>
  </si>
  <si>
    <t>46_60_097</t>
  </si>
  <si>
    <t>Miner</t>
  </si>
  <si>
    <t>46_60_087</t>
  </si>
  <si>
    <t>McCook</t>
  </si>
  <si>
    <t>46_60_077</t>
  </si>
  <si>
    <t>Kingsbury</t>
  </si>
  <si>
    <t>46_60_061</t>
  </si>
  <si>
    <t>Hanson</t>
  </si>
  <si>
    <t>46_60_035</t>
  </si>
  <si>
    <t>Davison</t>
  </si>
  <si>
    <t>46_60_011</t>
  </si>
  <si>
    <t>Brookings</t>
  </si>
  <si>
    <t>46_50_119</t>
  </si>
  <si>
    <t>Sully</t>
  </si>
  <si>
    <t>46_50_073</t>
  </si>
  <si>
    <t>Jerauld</t>
  </si>
  <si>
    <t>46_50_065</t>
  </si>
  <si>
    <t>Hughes</t>
  </si>
  <si>
    <t>46_50_059</t>
  </si>
  <si>
    <t>Hand</t>
  </si>
  <si>
    <t>46_50_015</t>
  </si>
  <si>
    <t>Brule</t>
  </si>
  <si>
    <t>46_50_005</t>
  </si>
  <si>
    <t>Beadle</t>
  </si>
  <si>
    <t>46_50_003</t>
  </si>
  <si>
    <t>Aurora</t>
  </si>
  <si>
    <t>46_40_103</t>
  </si>
  <si>
    <t>Pennington</t>
  </si>
  <si>
    <t>46_40_071</t>
  </si>
  <si>
    <t>46_40_055</t>
  </si>
  <si>
    <t>Haakon</t>
  </si>
  <si>
    <t>46_30_109</t>
  </si>
  <si>
    <t>Roberts</t>
  </si>
  <si>
    <t>46_30_091</t>
  </si>
  <si>
    <t>Marshall</t>
  </si>
  <si>
    <t>46_30_057</t>
  </si>
  <si>
    <t>Hamlin</t>
  </si>
  <si>
    <t>46_30_051</t>
  </si>
  <si>
    <t>46_30_039</t>
  </si>
  <si>
    <t>Deuel</t>
  </si>
  <si>
    <t>46_30_037</t>
  </si>
  <si>
    <t>Day</t>
  </si>
  <si>
    <t>46_30_029</t>
  </si>
  <si>
    <t>Codington</t>
  </si>
  <si>
    <t>46_20_129</t>
  </si>
  <si>
    <t>46_20_115</t>
  </si>
  <si>
    <t>Spink</t>
  </si>
  <si>
    <t>46_20_107</t>
  </si>
  <si>
    <t>46_20_049</t>
  </si>
  <si>
    <t>Faulk</t>
  </si>
  <si>
    <t>46_20_045</t>
  </si>
  <si>
    <t>Edmunds</t>
  </si>
  <si>
    <t>46_20_021</t>
  </si>
  <si>
    <t>Campbell</t>
  </si>
  <si>
    <t>46_20_013</t>
  </si>
  <si>
    <t>46_10_137</t>
  </si>
  <si>
    <t>Ziebach</t>
  </si>
  <si>
    <t>46_10_041</t>
  </si>
  <si>
    <t>Dewey</t>
  </si>
  <si>
    <t>46_10_031</t>
  </si>
  <si>
    <t>Corson</t>
  </si>
  <si>
    <t>41_80_045</t>
  </si>
  <si>
    <t>Malheur</t>
  </si>
  <si>
    <t>41</t>
  </si>
  <si>
    <t>41_80_035</t>
  </si>
  <si>
    <t>Klamath</t>
  </si>
  <si>
    <t>41_80_031</t>
  </si>
  <si>
    <t>41_80_017</t>
  </si>
  <si>
    <t>Deschutes</t>
  </si>
  <si>
    <t>41_80_013</t>
  </si>
  <si>
    <t>Crook</t>
  </si>
  <si>
    <t>41_30_063</t>
  </si>
  <si>
    <t>Wallowa</t>
  </si>
  <si>
    <t>41_30_061</t>
  </si>
  <si>
    <t>41_30_059</t>
  </si>
  <si>
    <t>Umatilla</t>
  </si>
  <si>
    <t>41_30_001</t>
  </si>
  <si>
    <t>41_20_065</t>
  </si>
  <si>
    <t>Wasco</t>
  </si>
  <si>
    <t>41_20_049</t>
  </si>
  <si>
    <t>Morrow</t>
  </si>
  <si>
    <t>41_20_021</t>
  </si>
  <si>
    <t>Gilliam</t>
  </si>
  <si>
    <t>41_10_071</t>
  </si>
  <si>
    <t>Yamhill</t>
  </si>
  <si>
    <t>41_10_067</t>
  </si>
  <si>
    <t>41_10_053</t>
  </si>
  <si>
    <t>41_10_051</t>
  </si>
  <si>
    <t>Multnomah</t>
  </si>
  <si>
    <t>41_10_047</t>
  </si>
  <si>
    <t>41_10_043</t>
  </si>
  <si>
    <t>Linn</t>
  </si>
  <si>
    <t>41_10_039</t>
  </si>
  <si>
    <t>Lane</t>
  </si>
  <si>
    <t>41_10_003</t>
  </si>
  <si>
    <t>40_80_101</t>
  </si>
  <si>
    <t>Muskogee</t>
  </si>
  <si>
    <t>40_70_147</t>
  </si>
  <si>
    <t>40_70_145</t>
  </si>
  <si>
    <t>Wagoner</t>
  </si>
  <si>
    <t>40_70_131</t>
  </si>
  <si>
    <t>Rogers</t>
  </si>
  <si>
    <t>40_70_117</t>
  </si>
  <si>
    <t>Pawnee</t>
  </si>
  <si>
    <t>40_70_115</t>
  </si>
  <si>
    <t>Ottawa</t>
  </si>
  <si>
    <t>40_70_113</t>
  </si>
  <si>
    <t>Osage</t>
  </si>
  <si>
    <t>40_70_105</t>
  </si>
  <si>
    <t>Nowata</t>
  </si>
  <si>
    <t>40_70_097</t>
  </si>
  <si>
    <t>Mayes</t>
  </si>
  <si>
    <t>40_70_035</t>
  </si>
  <si>
    <t>Craig</t>
  </si>
  <si>
    <t>40_60_137</t>
  </si>
  <si>
    <t>40_60_095</t>
  </si>
  <si>
    <t>40_60_085</t>
  </si>
  <si>
    <t>Love</t>
  </si>
  <si>
    <t>40_60_067</t>
  </si>
  <si>
    <t>40_60_049</t>
  </si>
  <si>
    <t>Garvin</t>
  </si>
  <si>
    <t>40_60_029</t>
  </si>
  <si>
    <t>Coal</t>
  </si>
  <si>
    <t>40_60_019</t>
  </si>
  <si>
    <t>Carter</t>
  </si>
  <si>
    <t>40_60_013</t>
  </si>
  <si>
    <t>Bryan</t>
  </si>
  <si>
    <t>40_50_125</t>
  </si>
  <si>
    <t>Pottawatomie</t>
  </si>
  <si>
    <t>40_50_119</t>
  </si>
  <si>
    <t>Payne</t>
  </si>
  <si>
    <t>40_50_109</t>
  </si>
  <si>
    <t>Oklahoma</t>
  </si>
  <si>
    <t>40_50_087</t>
  </si>
  <si>
    <t>McClain</t>
  </si>
  <si>
    <t>40_50_083</t>
  </si>
  <si>
    <t>40_50_081</t>
  </si>
  <si>
    <t>40_50_073</t>
  </si>
  <si>
    <t>Kingfisher</t>
  </si>
  <si>
    <t>40_50_051</t>
  </si>
  <si>
    <t>40_50_037</t>
  </si>
  <si>
    <t>Creek</t>
  </si>
  <si>
    <t>40_50_027</t>
  </si>
  <si>
    <t>40_50_017</t>
  </si>
  <si>
    <t>Canadian</t>
  </si>
  <si>
    <t>40_40_153</t>
  </si>
  <si>
    <t>Woodward</t>
  </si>
  <si>
    <t>40_40_151</t>
  </si>
  <si>
    <t>Woods</t>
  </si>
  <si>
    <t>40_40_103</t>
  </si>
  <si>
    <t>Noble</t>
  </si>
  <si>
    <t>40_40_093</t>
  </si>
  <si>
    <t>Major</t>
  </si>
  <si>
    <t>40_40_071</t>
  </si>
  <si>
    <t>Kay</t>
  </si>
  <si>
    <t>40_40_053</t>
  </si>
  <si>
    <t>40_40_047</t>
  </si>
  <si>
    <t>40_40_003</t>
  </si>
  <si>
    <t>Alfalfa</t>
  </si>
  <si>
    <t>40_30_141</t>
  </si>
  <si>
    <t>Tillman</t>
  </si>
  <si>
    <t>40_30_075</t>
  </si>
  <si>
    <t>Kiowa</t>
  </si>
  <si>
    <t>40_30_065</t>
  </si>
  <si>
    <t>40_30_057</t>
  </si>
  <si>
    <t>Harmon</t>
  </si>
  <si>
    <t>40_30_055</t>
  </si>
  <si>
    <t>Greer</t>
  </si>
  <si>
    <t>40_30_033</t>
  </si>
  <si>
    <t>Cotton</t>
  </si>
  <si>
    <t>40_30_031</t>
  </si>
  <si>
    <t>40_30_015</t>
  </si>
  <si>
    <t>Caddo</t>
  </si>
  <si>
    <t>40_20_149</t>
  </si>
  <si>
    <t>Washita</t>
  </si>
  <si>
    <t>40_20_129</t>
  </si>
  <si>
    <t>Roger Mills</t>
  </si>
  <si>
    <t>40_20_043</t>
  </si>
  <si>
    <t>40_20_039</t>
  </si>
  <si>
    <t>40_20_011</t>
  </si>
  <si>
    <t>Blaine</t>
  </si>
  <si>
    <t>40_20_009</t>
  </si>
  <si>
    <t>Beckham</t>
  </si>
  <si>
    <t>40_10_139</t>
  </si>
  <si>
    <t>Texas</t>
  </si>
  <si>
    <t>40_10_059</t>
  </si>
  <si>
    <t>Harper</t>
  </si>
  <si>
    <t>40_10_045</t>
  </si>
  <si>
    <t>40_10_025</t>
  </si>
  <si>
    <t>Cimarron</t>
  </si>
  <si>
    <t>40_10_007</t>
  </si>
  <si>
    <t>39_90_167</t>
  </si>
  <si>
    <t>39</t>
  </si>
  <si>
    <t>39_90_127</t>
  </si>
  <si>
    <t>39_90_119</t>
  </si>
  <si>
    <t>Muskingum</t>
  </si>
  <si>
    <t>39_90_115</t>
  </si>
  <si>
    <t>Morgan</t>
  </si>
  <si>
    <t>39_90_073</t>
  </si>
  <si>
    <t>Hocking</t>
  </si>
  <si>
    <t>39_90_009</t>
  </si>
  <si>
    <t>Athens</t>
  </si>
  <si>
    <t>39_80_145</t>
  </si>
  <si>
    <t>Scioto</t>
  </si>
  <si>
    <t>39_80_079</t>
  </si>
  <si>
    <t>39_80_071</t>
  </si>
  <si>
    <t>Highland</t>
  </si>
  <si>
    <t>39_80_015</t>
  </si>
  <si>
    <t>39_80_001</t>
  </si>
  <si>
    <t>39_70_165</t>
  </si>
  <si>
    <t>39_70_135</t>
  </si>
  <si>
    <t>Preble</t>
  </si>
  <si>
    <t>39_70_113</t>
  </si>
  <si>
    <t>39_70_057</t>
  </si>
  <si>
    <t>39_70_027</t>
  </si>
  <si>
    <t>39_70_017</t>
  </si>
  <si>
    <t>Butler</t>
  </si>
  <si>
    <t>39_60_157</t>
  </si>
  <si>
    <t>Tuscarawas</t>
  </si>
  <si>
    <t>39_60_075</t>
  </si>
  <si>
    <t>39_60_031</t>
  </si>
  <si>
    <t>Coshocton</t>
  </si>
  <si>
    <t>39_60_019</t>
  </si>
  <si>
    <t>39_50_159</t>
  </si>
  <si>
    <t>39_50_141</t>
  </si>
  <si>
    <t>Ross</t>
  </si>
  <si>
    <t>39_50_117</t>
  </si>
  <si>
    <t>39_50_101</t>
  </si>
  <si>
    <t>39_50_097</t>
  </si>
  <si>
    <t>39_50_089</t>
  </si>
  <si>
    <t>Licking</t>
  </si>
  <si>
    <t>39_50_083</t>
  </si>
  <si>
    <t>39_50_049</t>
  </si>
  <si>
    <t>39_50_047</t>
  </si>
  <si>
    <t>39_50_045</t>
  </si>
  <si>
    <t>Fairfield</t>
  </si>
  <si>
    <t>39_50_041</t>
  </si>
  <si>
    <t>39_40_149</t>
  </si>
  <si>
    <t>39_40_109</t>
  </si>
  <si>
    <t>Miami</t>
  </si>
  <si>
    <t>39_40_107</t>
  </si>
  <si>
    <t>39_40_091</t>
  </si>
  <si>
    <t>39_40_065</t>
  </si>
  <si>
    <t>Hardin</t>
  </si>
  <si>
    <t>39_40_037</t>
  </si>
  <si>
    <t>Darke</t>
  </si>
  <si>
    <t>39_40_023</t>
  </si>
  <si>
    <t>39_40_021</t>
  </si>
  <si>
    <t>Champaign</t>
  </si>
  <si>
    <t>39_40_011</t>
  </si>
  <si>
    <t>Auglaize</t>
  </si>
  <si>
    <t>39_30_169</t>
  </si>
  <si>
    <t>39_30_155</t>
  </si>
  <si>
    <t>Trumbull</t>
  </si>
  <si>
    <t>39_30_151</t>
  </si>
  <si>
    <t>39_30_133</t>
  </si>
  <si>
    <t>39_30_103</t>
  </si>
  <si>
    <t>39_30_099</t>
  </si>
  <si>
    <t>Mahoning</t>
  </si>
  <si>
    <t>39_30_055</t>
  </si>
  <si>
    <t>Geauga</t>
  </si>
  <si>
    <t>39_30_029</t>
  </si>
  <si>
    <t>Columbiana</t>
  </si>
  <si>
    <t>39_30_007</t>
  </si>
  <si>
    <t>Ashtabula</t>
  </si>
  <si>
    <t>39_20_175</t>
  </si>
  <si>
    <t>Wyandot</t>
  </si>
  <si>
    <t>39_20_147</t>
  </si>
  <si>
    <t>39_20_143</t>
  </si>
  <si>
    <t>Sandusky</t>
  </si>
  <si>
    <t>39_20_139</t>
  </si>
  <si>
    <t>39_20_123</t>
  </si>
  <si>
    <t>39_20_093</t>
  </si>
  <si>
    <t>Lorain</t>
  </si>
  <si>
    <t>39_20_077</t>
  </si>
  <si>
    <t>Huron</t>
  </si>
  <si>
    <t>39_20_043</t>
  </si>
  <si>
    <t>39_20_033</t>
  </si>
  <si>
    <t>39_20_005</t>
  </si>
  <si>
    <t>Ashland</t>
  </si>
  <si>
    <t>39_10_173</t>
  </si>
  <si>
    <t>39_10_171</t>
  </si>
  <si>
    <t>39_10_161</t>
  </si>
  <si>
    <t>Van Wert</t>
  </si>
  <si>
    <t>39_10_137</t>
  </si>
  <si>
    <t>Putnam</t>
  </si>
  <si>
    <t>39_10_125</t>
  </si>
  <si>
    <t>Paulding</t>
  </si>
  <si>
    <t>39_10_095</t>
  </si>
  <si>
    <t>Lucas</t>
  </si>
  <si>
    <t>39_10_069</t>
  </si>
  <si>
    <t>39_10_063</t>
  </si>
  <si>
    <t>39_10_051</t>
  </si>
  <si>
    <t>39_10_039</t>
  </si>
  <si>
    <t>Defiance</t>
  </si>
  <si>
    <t>39_10_003</t>
  </si>
  <si>
    <t>Allen</t>
  </si>
  <si>
    <t>31_90_169</t>
  </si>
  <si>
    <t>Thayer</t>
  </si>
  <si>
    <t>31</t>
  </si>
  <si>
    <t>31_90_151</t>
  </si>
  <si>
    <t>Saline</t>
  </si>
  <si>
    <t>31_90_147</t>
  </si>
  <si>
    <t>Richardson</t>
  </si>
  <si>
    <t>31_90_133</t>
  </si>
  <si>
    <t>31_90_131</t>
  </si>
  <si>
    <t>Otoe</t>
  </si>
  <si>
    <t>31_90_129</t>
  </si>
  <si>
    <t>Nuckolls</t>
  </si>
  <si>
    <t>31_90_127</t>
  </si>
  <si>
    <t>Nemaha</t>
  </si>
  <si>
    <t>31_90_097</t>
  </si>
  <si>
    <t>31_90_095</t>
  </si>
  <si>
    <t>31_90_067</t>
  </si>
  <si>
    <t>Gage</t>
  </si>
  <si>
    <t>31_90_059</t>
  </si>
  <si>
    <t>31_90_035</t>
  </si>
  <si>
    <t>31_80_181</t>
  </si>
  <si>
    <t>31_80_137</t>
  </si>
  <si>
    <t>Phelps</t>
  </si>
  <si>
    <t>31_80_099</t>
  </si>
  <si>
    <t>Kearney</t>
  </si>
  <si>
    <t>31_80_083</t>
  </si>
  <si>
    <t>Harlan</t>
  </si>
  <si>
    <t>31_80_073</t>
  </si>
  <si>
    <t>Gosper</t>
  </si>
  <si>
    <t>31_80_065</t>
  </si>
  <si>
    <t>Furnas</t>
  </si>
  <si>
    <t>31_80_061</t>
  </si>
  <si>
    <t>31_80_001</t>
  </si>
  <si>
    <t>31_70_145</t>
  </si>
  <si>
    <t>Red Willow</t>
  </si>
  <si>
    <t>31_70_135</t>
  </si>
  <si>
    <t>Perkins</t>
  </si>
  <si>
    <t>31_70_111</t>
  </si>
  <si>
    <t>31_70_101</t>
  </si>
  <si>
    <t>Keith</t>
  </si>
  <si>
    <t>31_70_087</t>
  </si>
  <si>
    <t>Hitchcock</t>
  </si>
  <si>
    <t>31_70_063</t>
  </si>
  <si>
    <t>Frontier</t>
  </si>
  <si>
    <t>31_70_029</t>
  </si>
  <si>
    <t>Chase</t>
  </si>
  <si>
    <t>31_60_185</t>
  </si>
  <si>
    <t>185</t>
  </si>
  <si>
    <t>31_60_159</t>
  </si>
  <si>
    <t>Seward</t>
  </si>
  <si>
    <t>31_60_155</t>
  </si>
  <si>
    <t>Saunders</t>
  </si>
  <si>
    <t>31_60_143</t>
  </si>
  <si>
    <t>31_60_141</t>
  </si>
  <si>
    <t>Platte</t>
  </si>
  <si>
    <t>31_60_125</t>
  </si>
  <si>
    <t>Nance</t>
  </si>
  <si>
    <t>31_60_121</t>
  </si>
  <si>
    <t>Merrick</t>
  </si>
  <si>
    <t>31_60_109</t>
  </si>
  <si>
    <t>31_60_081</t>
  </si>
  <si>
    <t>31_60_037</t>
  </si>
  <si>
    <t>Colfax</t>
  </si>
  <si>
    <t>31_60_025</t>
  </si>
  <si>
    <t>Cass</t>
  </si>
  <si>
    <t>31_60_023</t>
  </si>
  <si>
    <t>31_50_175</t>
  </si>
  <si>
    <t>Valley</t>
  </si>
  <si>
    <t>31_50_163</t>
  </si>
  <si>
    <t>Sherman</t>
  </si>
  <si>
    <t>31_50_093</t>
  </si>
  <si>
    <t>31_50_047</t>
  </si>
  <si>
    <t>Dawson</t>
  </si>
  <si>
    <t>31_50_041</t>
  </si>
  <si>
    <t>31_50_019</t>
  </si>
  <si>
    <t>31_30_173</t>
  </si>
  <si>
    <t>Thurston</t>
  </si>
  <si>
    <t>31_30_139</t>
  </si>
  <si>
    <t>31_30_107</t>
  </si>
  <si>
    <t>31_30_027</t>
  </si>
  <si>
    <t>Cedar</t>
  </si>
  <si>
    <t>31_30_011</t>
  </si>
  <si>
    <t>Boone</t>
  </si>
  <si>
    <t>31_30_003</t>
  </si>
  <si>
    <t>Antelope</t>
  </si>
  <si>
    <t>31_20_103</t>
  </si>
  <si>
    <t>Keya Paha</t>
  </si>
  <si>
    <t>31_20_089</t>
  </si>
  <si>
    <t>Holt</t>
  </si>
  <si>
    <t>31_20_015</t>
  </si>
  <si>
    <t>Boyd</t>
  </si>
  <si>
    <t>31_10_161</t>
  </si>
  <si>
    <t>31_10_157</t>
  </si>
  <si>
    <t>Scotts Bluff</t>
  </si>
  <si>
    <t>31_10_123</t>
  </si>
  <si>
    <t>Morrill</t>
  </si>
  <si>
    <t>31_10_105</t>
  </si>
  <si>
    <t>Kimball</t>
  </si>
  <si>
    <t>31_10_069</t>
  </si>
  <si>
    <t>Garden</t>
  </si>
  <si>
    <t>31_10_045</t>
  </si>
  <si>
    <t>Dawes</t>
  </si>
  <si>
    <t>31_10_033</t>
  </si>
  <si>
    <t>Cheyenne</t>
  </si>
  <si>
    <t>31_10_013</t>
  </si>
  <si>
    <t>Box Butte</t>
  </si>
  <si>
    <t>30_90_079</t>
  </si>
  <si>
    <t>Prairie</t>
  </si>
  <si>
    <t>30_90_075</t>
  </si>
  <si>
    <t>Powder River</t>
  </si>
  <si>
    <t>30_90_025</t>
  </si>
  <si>
    <t>Fallon</t>
  </si>
  <si>
    <t>30_80_111</t>
  </si>
  <si>
    <t>Yellowstone</t>
  </si>
  <si>
    <t>30_80_103</t>
  </si>
  <si>
    <t>Treasure</t>
  </si>
  <si>
    <t>30_80_097</t>
  </si>
  <si>
    <t>Sweet Grass</t>
  </si>
  <si>
    <t>30_80_095</t>
  </si>
  <si>
    <t>Stillwater</t>
  </si>
  <si>
    <t>30_80_067</t>
  </si>
  <si>
    <t>Park</t>
  </si>
  <si>
    <t>30_80_009</t>
  </si>
  <si>
    <t>Carbon</t>
  </si>
  <si>
    <t>30_80_003</t>
  </si>
  <si>
    <t>Big Horn</t>
  </si>
  <si>
    <t>30_70_031</t>
  </si>
  <si>
    <t>Gallatin</t>
  </si>
  <si>
    <t>30_50_065</t>
  </si>
  <si>
    <t>Musselshell</t>
  </si>
  <si>
    <t>30_50_049</t>
  </si>
  <si>
    <t>Lewis and Clark</t>
  </si>
  <si>
    <t>30_50_045</t>
  </si>
  <si>
    <t>Judith Basin</t>
  </si>
  <si>
    <t>30_50_037</t>
  </si>
  <si>
    <t>Golden Valley</t>
  </si>
  <si>
    <t>30_50_027</t>
  </si>
  <si>
    <t>Fergus</t>
  </si>
  <si>
    <t>30_50_013</t>
  </si>
  <si>
    <t>Cascade</t>
  </si>
  <si>
    <t>30_50_007</t>
  </si>
  <si>
    <t>Broadwater</t>
  </si>
  <si>
    <t>30_30_105</t>
  </si>
  <si>
    <t>30_30_091</t>
  </si>
  <si>
    <t>30_30_085</t>
  </si>
  <si>
    <t>Roosevelt</t>
  </si>
  <si>
    <t>30_30_083</t>
  </si>
  <si>
    <t>30_30_021</t>
  </si>
  <si>
    <t>30_20_099</t>
  </si>
  <si>
    <t>Teton</t>
  </si>
  <si>
    <t>30_20_073</t>
  </si>
  <si>
    <t>Pondera</t>
  </si>
  <si>
    <t>30_20_071</t>
  </si>
  <si>
    <t>30_20_051</t>
  </si>
  <si>
    <t>Liberty</t>
  </si>
  <si>
    <t>30_20_041</t>
  </si>
  <si>
    <t>30_20_035</t>
  </si>
  <si>
    <t>Glacier</t>
  </si>
  <si>
    <t>30_20_015</t>
  </si>
  <si>
    <t>Chouteau</t>
  </si>
  <si>
    <t>30_20_005</t>
  </si>
  <si>
    <t>30_10_081</t>
  </si>
  <si>
    <t>Ravalli</t>
  </si>
  <si>
    <t>30_10_063</t>
  </si>
  <si>
    <t>Missoula</t>
  </si>
  <si>
    <t>30_10_047</t>
  </si>
  <si>
    <t>30_10_029</t>
  </si>
  <si>
    <t>Flathead</t>
  </si>
  <si>
    <t>29_90_201</t>
  </si>
  <si>
    <t>29_90_133</t>
  </si>
  <si>
    <t>29_90_031</t>
  </si>
  <si>
    <t>Cape Girardeau</t>
  </si>
  <si>
    <t>29_90_023</t>
  </si>
  <si>
    <t>29_80_225</t>
  </si>
  <si>
    <t>29_80_181</t>
  </si>
  <si>
    <t>Ripley</t>
  </si>
  <si>
    <t>29_80_091</t>
  </si>
  <si>
    <t>Howell</t>
  </si>
  <si>
    <t>29_80_017</t>
  </si>
  <si>
    <t>Bollinger</t>
  </si>
  <si>
    <t>29_70_145</t>
  </si>
  <si>
    <t>Newton</t>
  </si>
  <si>
    <t>29_70_109</t>
  </si>
  <si>
    <t>29_70_097</t>
  </si>
  <si>
    <t>Jasper</t>
  </si>
  <si>
    <t>29_70_077</t>
  </si>
  <si>
    <t>29_70_057</t>
  </si>
  <si>
    <t>Dade</t>
  </si>
  <si>
    <t>29_70_043</t>
  </si>
  <si>
    <t>Christian</t>
  </si>
  <si>
    <t>29_70_011</t>
  </si>
  <si>
    <t>Barton</t>
  </si>
  <si>
    <t>29_70_009</t>
  </si>
  <si>
    <t>Barry</t>
  </si>
  <si>
    <t>29_60_219</t>
  </si>
  <si>
    <t>29_60_186</t>
  </si>
  <si>
    <t>Ste. Genevieve</t>
  </si>
  <si>
    <t>186</t>
  </si>
  <si>
    <t>29_60_157</t>
  </si>
  <si>
    <t>29_60_139</t>
  </si>
  <si>
    <t>29_60_113</t>
  </si>
  <si>
    <t>29_60_099</t>
  </si>
  <si>
    <t>29_60_073</t>
  </si>
  <si>
    <t>Gasconade</t>
  </si>
  <si>
    <t>29_60_071</t>
  </si>
  <si>
    <t>29_50_195</t>
  </si>
  <si>
    <t>29_50_167</t>
  </si>
  <si>
    <t>29_50_159</t>
  </si>
  <si>
    <t>Pettis</t>
  </si>
  <si>
    <t>29_50_151</t>
  </si>
  <si>
    <t>29_50_141</t>
  </si>
  <si>
    <t>29_50_135</t>
  </si>
  <si>
    <t>Moniteau</t>
  </si>
  <si>
    <t>29_50_131</t>
  </si>
  <si>
    <t>29_50_125</t>
  </si>
  <si>
    <t>Maries</t>
  </si>
  <si>
    <t>29_50_105</t>
  </si>
  <si>
    <t>Laclede</t>
  </si>
  <si>
    <t>29_50_089</t>
  </si>
  <si>
    <t>29_50_085</t>
  </si>
  <si>
    <t>Hickory</t>
  </si>
  <si>
    <t>29_50_059</t>
  </si>
  <si>
    <t>29_50_053</t>
  </si>
  <si>
    <t>Cooper</t>
  </si>
  <si>
    <t>29_50_051</t>
  </si>
  <si>
    <t>Cole</t>
  </si>
  <si>
    <t>29_50_027</t>
  </si>
  <si>
    <t>Callaway</t>
  </si>
  <si>
    <t>29_50_019</t>
  </si>
  <si>
    <t>29_50_015</t>
  </si>
  <si>
    <t>29_40_217</t>
  </si>
  <si>
    <t>29_40_107</t>
  </si>
  <si>
    <t>29_40_101</t>
  </si>
  <si>
    <t>29_40_095</t>
  </si>
  <si>
    <t>29_40_083</t>
  </si>
  <si>
    <t>29_40_039</t>
  </si>
  <si>
    <t>29_40_037</t>
  </si>
  <si>
    <t>29_40_013</t>
  </si>
  <si>
    <t>Bates</t>
  </si>
  <si>
    <t>29_30_205</t>
  </si>
  <si>
    <t>29_30_199</t>
  </si>
  <si>
    <t>Scotland</t>
  </si>
  <si>
    <t>199</t>
  </si>
  <si>
    <t>29_30_173</t>
  </si>
  <si>
    <t>Ralls</t>
  </si>
  <si>
    <t>29_30_163</t>
  </si>
  <si>
    <t>Pike</t>
  </si>
  <si>
    <t>29_30_137</t>
  </si>
  <si>
    <t>29_30_127</t>
  </si>
  <si>
    <t>29_30_111</t>
  </si>
  <si>
    <t>29_30_103</t>
  </si>
  <si>
    <t>29_30_045</t>
  </si>
  <si>
    <t>29_20_211</t>
  </si>
  <si>
    <t>29_20_175</t>
  </si>
  <si>
    <t>29_20_121</t>
  </si>
  <si>
    <t>29_20_117</t>
  </si>
  <si>
    <t>29_20_115</t>
  </si>
  <si>
    <t>29_20_079</t>
  </si>
  <si>
    <t>Grundy</t>
  </si>
  <si>
    <t>29_20_041</t>
  </si>
  <si>
    <t>Chariton</t>
  </si>
  <si>
    <t>29_20_033</t>
  </si>
  <si>
    <t>29_20_001</t>
  </si>
  <si>
    <t>Adair</t>
  </si>
  <si>
    <t>29_10_177</t>
  </si>
  <si>
    <t>Ray</t>
  </si>
  <si>
    <t>29_10_165</t>
  </si>
  <si>
    <t>29_10_147</t>
  </si>
  <si>
    <t>Nodaway</t>
  </si>
  <si>
    <t>29_10_087</t>
  </si>
  <si>
    <t>29_10_081</t>
  </si>
  <si>
    <t>Harrison</t>
  </si>
  <si>
    <t>29_10_075</t>
  </si>
  <si>
    <t>Gentry</t>
  </si>
  <si>
    <t>29_10_061</t>
  </si>
  <si>
    <t>Daviess</t>
  </si>
  <si>
    <t>29_10_047</t>
  </si>
  <si>
    <t>29_10_025</t>
  </si>
  <si>
    <t>29_10_021</t>
  </si>
  <si>
    <t>Buchanan</t>
  </si>
  <si>
    <t>29_10_003</t>
  </si>
  <si>
    <t>Andrew</t>
  </si>
  <si>
    <t>20_90_207</t>
  </si>
  <si>
    <t>Woodson</t>
  </si>
  <si>
    <t>20_90_205</t>
  </si>
  <si>
    <t>20_90_133</t>
  </si>
  <si>
    <t>Neosho</t>
  </si>
  <si>
    <t>20_90_125</t>
  </si>
  <si>
    <t>20_90_099</t>
  </si>
  <si>
    <t>Labette</t>
  </si>
  <si>
    <t>20_90_073</t>
  </si>
  <si>
    <t>Greenwood</t>
  </si>
  <si>
    <t>20_90_049</t>
  </si>
  <si>
    <t>20_90_037</t>
  </si>
  <si>
    <t>20_90_035</t>
  </si>
  <si>
    <t>Cowley</t>
  </si>
  <si>
    <t>20_90_021</t>
  </si>
  <si>
    <t>Cherokee</t>
  </si>
  <si>
    <t>20_90_019</t>
  </si>
  <si>
    <t>20_90_015</t>
  </si>
  <si>
    <t>20_90_011</t>
  </si>
  <si>
    <t>Bourbon</t>
  </si>
  <si>
    <t>20_90_001</t>
  </si>
  <si>
    <t>20_80_197</t>
  </si>
  <si>
    <t>Wabaunsee</t>
  </si>
  <si>
    <t>20_80_177</t>
  </si>
  <si>
    <t>Shawnee</t>
  </si>
  <si>
    <t>20_80_139</t>
  </si>
  <si>
    <t>20_80_127</t>
  </si>
  <si>
    <t>Morris</t>
  </si>
  <si>
    <t>20_80_121</t>
  </si>
  <si>
    <t>20_80_111</t>
  </si>
  <si>
    <t>Lyon</t>
  </si>
  <si>
    <t>20_80_107</t>
  </si>
  <si>
    <t>20_80_091</t>
  </si>
  <si>
    <t>20_80_061</t>
  </si>
  <si>
    <t>Geary</t>
  </si>
  <si>
    <t>20_80_059</t>
  </si>
  <si>
    <t>20_80_045</t>
  </si>
  <si>
    <t>20_80_031</t>
  </si>
  <si>
    <t>Coffey</t>
  </si>
  <si>
    <t>20_80_017</t>
  </si>
  <si>
    <t>20_80_003</t>
  </si>
  <si>
    <t>Anderson</t>
  </si>
  <si>
    <t>20_70_161</t>
  </si>
  <si>
    <t>Riley</t>
  </si>
  <si>
    <t>20_70_149</t>
  </si>
  <si>
    <t>20_70_131</t>
  </si>
  <si>
    <t>20_70_117</t>
  </si>
  <si>
    <t>20_70_103</t>
  </si>
  <si>
    <t>Leavenworth</t>
  </si>
  <si>
    <t>20_70_087</t>
  </si>
  <si>
    <t>20_70_085</t>
  </si>
  <si>
    <t>20_70_013</t>
  </si>
  <si>
    <t>20_70_005</t>
  </si>
  <si>
    <t>Atchison</t>
  </si>
  <si>
    <t>20_60_191</t>
  </si>
  <si>
    <t>Sumner</t>
  </si>
  <si>
    <t>20_60_185</t>
  </si>
  <si>
    <t>Stafford</t>
  </si>
  <si>
    <t>20_60_173</t>
  </si>
  <si>
    <t>Sedgwick</t>
  </si>
  <si>
    <t>20_60_155</t>
  </si>
  <si>
    <t>Reno</t>
  </si>
  <si>
    <t>20_60_151</t>
  </si>
  <si>
    <t>Pratt</t>
  </si>
  <si>
    <t>20_60_145</t>
  </si>
  <si>
    <t>20_60_097</t>
  </si>
  <si>
    <t>20_60_095</t>
  </si>
  <si>
    <t>Kingman</t>
  </si>
  <si>
    <t>20_60_079</t>
  </si>
  <si>
    <t>Harvey</t>
  </si>
  <si>
    <t>20_60_077</t>
  </si>
  <si>
    <t>20_60_047</t>
  </si>
  <si>
    <t>Edwards</t>
  </si>
  <si>
    <t>20_60_033</t>
  </si>
  <si>
    <t>20_60_007</t>
  </si>
  <si>
    <t>Barber</t>
  </si>
  <si>
    <t>20_50_169</t>
  </si>
  <si>
    <t>20_50_167</t>
  </si>
  <si>
    <t>Russell</t>
  </si>
  <si>
    <t>20_50_165</t>
  </si>
  <si>
    <t>Rush</t>
  </si>
  <si>
    <t>20_50_159</t>
  </si>
  <si>
    <t>20_50_115</t>
  </si>
  <si>
    <t>20_50_113</t>
  </si>
  <si>
    <t>McPherson</t>
  </si>
  <si>
    <t>20_50_105</t>
  </si>
  <si>
    <t>20_50_053</t>
  </si>
  <si>
    <t>Ellsworth</t>
  </si>
  <si>
    <t>20_50_051</t>
  </si>
  <si>
    <t>20_50_041</t>
  </si>
  <si>
    <t>20_50_009</t>
  </si>
  <si>
    <t>20_40_201</t>
  </si>
  <si>
    <t>20_40_183</t>
  </si>
  <si>
    <t>Smith</t>
  </si>
  <si>
    <t>20_40_163</t>
  </si>
  <si>
    <t>Rooks</t>
  </si>
  <si>
    <t>20_40_157</t>
  </si>
  <si>
    <t>Republic</t>
  </si>
  <si>
    <t>20_40_147</t>
  </si>
  <si>
    <t>20_40_143</t>
  </si>
  <si>
    <t>20_40_141</t>
  </si>
  <si>
    <t>Osborne</t>
  </si>
  <si>
    <t>20_40_123</t>
  </si>
  <si>
    <t>20_40_089</t>
  </si>
  <si>
    <t>Jewell</t>
  </si>
  <si>
    <t>20_40_029</t>
  </si>
  <si>
    <t>Cloud</t>
  </si>
  <si>
    <t>20_40_027</t>
  </si>
  <si>
    <t>20_30_189</t>
  </si>
  <si>
    <t>20_30_175</t>
  </si>
  <si>
    <t>20_30_129</t>
  </si>
  <si>
    <t>20_30_093</t>
  </si>
  <si>
    <t>Kearny</t>
  </si>
  <si>
    <t>20_30_083</t>
  </si>
  <si>
    <t>Hodgeman</t>
  </si>
  <si>
    <t>20_30_081</t>
  </si>
  <si>
    <t>20_30_075</t>
  </si>
  <si>
    <t>20_30_069</t>
  </si>
  <si>
    <t>20_30_057</t>
  </si>
  <si>
    <t>Ford</t>
  </si>
  <si>
    <t>20_30_055</t>
  </si>
  <si>
    <t>Finney</t>
  </si>
  <si>
    <t>20_30_025</t>
  </si>
  <si>
    <t>20_20_203</t>
  </si>
  <si>
    <t>203</t>
  </si>
  <si>
    <t>20_20_199</t>
  </si>
  <si>
    <t>Wallace</t>
  </si>
  <si>
    <t>20_20_195</t>
  </si>
  <si>
    <t>Trego</t>
  </si>
  <si>
    <t>20_20_171</t>
  </si>
  <si>
    <t>20_20_135</t>
  </si>
  <si>
    <t>Ness</t>
  </si>
  <si>
    <t>20_20_109</t>
  </si>
  <si>
    <t>20_20_101</t>
  </si>
  <si>
    <t>20_20_071</t>
  </si>
  <si>
    <t>Greeley</t>
  </si>
  <si>
    <t>20_20_063</t>
  </si>
  <si>
    <t>Gove</t>
  </si>
  <si>
    <t>20_10_193</t>
  </si>
  <si>
    <t>20_10_179</t>
  </si>
  <si>
    <t>20_10_153</t>
  </si>
  <si>
    <t>Rawlins</t>
  </si>
  <si>
    <t>20_10_137</t>
  </si>
  <si>
    <t>Norton</t>
  </si>
  <si>
    <t>20_10_065</t>
  </si>
  <si>
    <t>Graham</t>
  </si>
  <si>
    <t>20_10_039</t>
  </si>
  <si>
    <t>20_10_023</t>
  </si>
  <si>
    <t>17_90_193</t>
  </si>
  <si>
    <t>White</t>
  </si>
  <si>
    <t>17</t>
  </si>
  <si>
    <t>17_90_191</t>
  </si>
  <si>
    <t>17_90_185</t>
  </si>
  <si>
    <t>Wabash</t>
  </si>
  <si>
    <t>17_90_165</t>
  </si>
  <si>
    <t>17_90_127</t>
  </si>
  <si>
    <t>Massac</t>
  </si>
  <si>
    <t>17_90_081</t>
  </si>
  <si>
    <t>17_90_065</t>
  </si>
  <si>
    <t>17_90_059</t>
  </si>
  <si>
    <t>17_90_055</t>
  </si>
  <si>
    <t>17_90_047</t>
  </si>
  <si>
    <t>17_80_199</t>
  </si>
  <si>
    <t>17_80_189</t>
  </si>
  <si>
    <t>17_80_157</t>
  </si>
  <si>
    <t>17_80_153</t>
  </si>
  <si>
    <t>17_80_145</t>
  </si>
  <si>
    <t>17_80_133</t>
  </si>
  <si>
    <t>17_80_077</t>
  </si>
  <si>
    <t>17_80_027</t>
  </si>
  <si>
    <t>17_80_003</t>
  </si>
  <si>
    <t>Alexander</t>
  </si>
  <si>
    <t>17_70_173</t>
  </si>
  <si>
    <t>17_70_159</t>
  </si>
  <si>
    <t>17_70_139</t>
  </si>
  <si>
    <t>Moultrie</t>
  </si>
  <si>
    <t>17_70_121</t>
  </si>
  <si>
    <t>17_70_101</t>
  </si>
  <si>
    <t>17_70_079</t>
  </si>
  <si>
    <t>17_70_049</t>
  </si>
  <si>
    <t>Effingham</t>
  </si>
  <si>
    <t>17_70_045</t>
  </si>
  <si>
    <t>Edgar</t>
  </si>
  <si>
    <t>17_70_041</t>
  </si>
  <si>
    <t>17_70_035</t>
  </si>
  <si>
    <t>17_70_033</t>
  </si>
  <si>
    <t>17_70_029</t>
  </si>
  <si>
    <t>Coles</t>
  </si>
  <si>
    <t>17_70_025</t>
  </si>
  <si>
    <t>17_70_023</t>
  </si>
  <si>
    <t>17_60_171</t>
  </si>
  <si>
    <t>17_60_167</t>
  </si>
  <si>
    <t>Sangamon</t>
  </si>
  <si>
    <t>17_60_149</t>
  </si>
  <si>
    <t>17_60_137</t>
  </si>
  <si>
    <t>17_60_135</t>
  </si>
  <si>
    <t>17_60_119</t>
  </si>
  <si>
    <t>17_60_117</t>
  </si>
  <si>
    <t>Macoupin</t>
  </si>
  <si>
    <t>17_60_083</t>
  </si>
  <si>
    <t>Jersey</t>
  </si>
  <si>
    <t>17_60_061</t>
  </si>
  <si>
    <t>17_60_021</t>
  </si>
  <si>
    <t>17_60_017</t>
  </si>
  <si>
    <t>17_60_013</t>
  </si>
  <si>
    <t>17_60_005</t>
  </si>
  <si>
    <t>Bond</t>
  </si>
  <si>
    <t>17_50_183</t>
  </si>
  <si>
    <t>Vermilion</t>
  </si>
  <si>
    <t>17_50_105</t>
  </si>
  <si>
    <t>17_50_091</t>
  </si>
  <si>
    <t>Kankakee</t>
  </si>
  <si>
    <t>17_50_075</t>
  </si>
  <si>
    <t>Iroquois</t>
  </si>
  <si>
    <t>17_50_053</t>
  </si>
  <si>
    <t>17_40_203</t>
  </si>
  <si>
    <t>Woodford</t>
  </si>
  <si>
    <t>17_40_179</t>
  </si>
  <si>
    <t>Tazewell</t>
  </si>
  <si>
    <t>17_40_143</t>
  </si>
  <si>
    <t>Peoria</t>
  </si>
  <si>
    <t>17_40_129</t>
  </si>
  <si>
    <t>17_40_125</t>
  </si>
  <si>
    <t>Mason</t>
  </si>
  <si>
    <t>17_40_123</t>
  </si>
  <si>
    <t>17_40_115</t>
  </si>
  <si>
    <t>17_40_113</t>
  </si>
  <si>
    <t>17_40_107</t>
  </si>
  <si>
    <t>17_30_169</t>
  </si>
  <si>
    <t>17_30_095</t>
  </si>
  <si>
    <t>17_30_071</t>
  </si>
  <si>
    <t>Henderson</t>
  </si>
  <si>
    <t>17_30_067</t>
  </si>
  <si>
    <t>17_30_057</t>
  </si>
  <si>
    <t>17_30_009</t>
  </si>
  <si>
    <t>17_20_197</t>
  </si>
  <si>
    <t>Will</t>
  </si>
  <si>
    <t>17_20_111</t>
  </si>
  <si>
    <t>17_20_099</t>
  </si>
  <si>
    <t>La Salle</t>
  </si>
  <si>
    <t>17_20_097</t>
  </si>
  <si>
    <t>17_20_093</t>
  </si>
  <si>
    <t>Kendall</t>
  </si>
  <si>
    <t>17_20_089</t>
  </si>
  <si>
    <t>Kane</t>
  </si>
  <si>
    <t>17_20_037</t>
  </si>
  <si>
    <t>De Kalb</t>
  </si>
  <si>
    <t>17_20_007</t>
  </si>
  <si>
    <t>17_10_201</t>
  </si>
  <si>
    <t>17_10_195</t>
  </si>
  <si>
    <t>Whiteside</t>
  </si>
  <si>
    <t>17_10_177</t>
  </si>
  <si>
    <t>Stephenson</t>
  </si>
  <si>
    <t>17_10_161</t>
  </si>
  <si>
    <t>Rock Island</t>
  </si>
  <si>
    <t>17_10_141</t>
  </si>
  <si>
    <t>Ogle</t>
  </si>
  <si>
    <t>17_10_131</t>
  </si>
  <si>
    <t>17_10_103</t>
  </si>
  <si>
    <t>17_10_085</t>
  </si>
  <si>
    <t>Jo Daviess</t>
  </si>
  <si>
    <t>17_10_073</t>
  </si>
  <si>
    <t>17_10_015</t>
  </si>
  <si>
    <t>17_10_011</t>
  </si>
  <si>
    <t>Bureau</t>
  </si>
  <si>
    <t>16_90_081</t>
  </si>
  <si>
    <t>16</t>
  </si>
  <si>
    <t>16_90_077</t>
  </si>
  <si>
    <t>Power</t>
  </si>
  <si>
    <t>16_90_071</t>
  </si>
  <si>
    <t>16_90_065</t>
  </si>
  <si>
    <t>16_90_051</t>
  </si>
  <si>
    <t>16_90_043</t>
  </si>
  <si>
    <t>Fremont</t>
  </si>
  <si>
    <t>16_90_041</t>
  </si>
  <si>
    <t>16_90_029</t>
  </si>
  <si>
    <t>Caribou</t>
  </si>
  <si>
    <t>16_90_019</t>
  </si>
  <si>
    <t>Bonneville</t>
  </si>
  <si>
    <t>16_90_011</t>
  </si>
  <si>
    <t>Bingham</t>
  </si>
  <si>
    <t>16_90_005</t>
  </si>
  <si>
    <t>Bannock</t>
  </si>
  <si>
    <t>16_80_083</t>
  </si>
  <si>
    <t>Twin Falls</t>
  </si>
  <si>
    <t>16_80_067</t>
  </si>
  <si>
    <t>Minidoka</t>
  </si>
  <si>
    <t>16_80_053</t>
  </si>
  <si>
    <t>Jerome</t>
  </si>
  <si>
    <t>16_80_047</t>
  </si>
  <si>
    <t>Gooding</t>
  </si>
  <si>
    <t>16_80_031</t>
  </si>
  <si>
    <t>Cassia</t>
  </si>
  <si>
    <t>16_70_087</t>
  </si>
  <si>
    <t>16_70_075</t>
  </si>
  <si>
    <t>Payette</t>
  </si>
  <si>
    <t>16_70_073</t>
  </si>
  <si>
    <t>Owyhee</t>
  </si>
  <si>
    <t>16_70_045</t>
  </si>
  <si>
    <t>Gem</t>
  </si>
  <si>
    <t>16_70_039</t>
  </si>
  <si>
    <t>Elmore</t>
  </si>
  <si>
    <t>16_70_027</t>
  </si>
  <si>
    <t>Canyon</t>
  </si>
  <si>
    <t>16_70_001</t>
  </si>
  <si>
    <t>Ada</t>
  </si>
  <si>
    <t>16_10_069</t>
  </si>
  <si>
    <t>Nez Perce</t>
  </si>
  <si>
    <t>16_10_061</t>
  </si>
  <si>
    <t>16_10_057</t>
  </si>
  <si>
    <t>Latah</t>
  </si>
  <si>
    <t>16_10_049</t>
  </si>
  <si>
    <t>Idaho</t>
  </si>
  <si>
    <t>16_10_035</t>
  </si>
  <si>
    <t>16_10_021</t>
  </si>
  <si>
    <t>Boundary</t>
  </si>
  <si>
    <t>16_10_009</t>
  </si>
  <si>
    <t>Benewah</t>
  </si>
  <si>
    <t>08_90_099</t>
  </si>
  <si>
    <t>Prowers</t>
  </si>
  <si>
    <t>08</t>
  </si>
  <si>
    <t>08_90_089</t>
  </si>
  <si>
    <t>Otero</t>
  </si>
  <si>
    <t>08_90_071</t>
  </si>
  <si>
    <t>Las Animas</t>
  </si>
  <si>
    <t>08_70_083</t>
  </si>
  <si>
    <t>Montezuma</t>
  </si>
  <si>
    <t>08_70_077</t>
  </si>
  <si>
    <t>Mesa</t>
  </si>
  <si>
    <t>08_70_033</t>
  </si>
  <si>
    <t>Dolores</t>
  </si>
  <si>
    <t>08_70_029</t>
  </si>
  <si>
    <t>08_60_125</t>
  </si>
  <si>
    <t>Yuma</t>
  </si>
  <si>
    <t>08_60_121</t>
  </si>
  <si>
    <t>08_60_095</t>
  </si>
  <si>
    <t>08_60_073</t>
  </si>
  <si>
    <t>08_60_063</t>
  </si>
  <si>
    <t>Kit Carson</t>
  </si>
  <si>
    <t>08_60_061</t>
  </si>
  <si>
    <t>08_60_035</t>
  </si>
  <si>
    <t>08_60_005</t>
  </si>
  <si>
    <t>Arapahoe</t>
  </si>
  <si>
    <t>08_60_001</t>
  </si>
  <si>
    <t>08_20_123</t>
  </si>
  <si>
    <t>Weld</t>
  </si>
  <si>
    <t>08_20_115</t>
  </si>
  <si>
    <t>08_20_087</t>
  </si>
  <si>
    <t>08_20_075</t>
  </si>
  <si>
    <t>08_20_069</t>
  </si>
  <si>
    <t>Larimer</t>
  </si>
  <si>
    <t>08_20_013</t>
  </si>
  <si>
    <t>Boulder</t>
  </si>
  <si>
    <t>08_10_107</t>
  </si>
  <si>
    <t>Routt</t>
  </si>
  <si>
    <t>08_10_081</t>
  </si>
  <si>
    <t>Moffat</t>
  </si>
  <si>
    <t>SPRING WHEAT DURUM</t>
  </si>
  <si>
    <t>38_70_033</t>
  </si>
  <si>
    <t>38_30_095</t>
  </si>
  <si>
    <t>Towner</t>
  </si>
  <si>
    <t>38_30_071</t>
  </si>
  <si>
    <t>Ramsey</t>
  </si>
  <si>
    <t>38_20_009</t>
  </si>
  <si>
    <t>Bottineau</t>
  </si>
  <si>
    <t>38_10_061</t>
  </si>
  <si>
    <t>Mountrail</t>
  </si>
  <si>
    <t>38_10_013</t>
  </si>
  <si>
    <t>SPRING WHEAT (EXCL DURUM)</t>
  </si>
  <si>
    <t>46_60_101</t>
  </si>
  <si>
    <t>Moody</t>
  </si>
  <si>
    <t>46_60_079</t>
  </si>
  <si>
    <t>46_50_069</t>
  </si>
  <si>
    <t>Hyde</t>
  </si>
  <si>
    <t>46_40_081</t>
  </si>
  <si>
    <t>46_30_025</t>
  </si>
  <si>
    <t>46_20_089</t>
  </si>
  <si>
    <t>46_10_105</t>
  </si>
  <si>
    <t>46_10_019</t>
  </si>
  <si>
    <t>Butte</t>
  </si>
  <si>
    <t>38_90_081</t>
  </si>
  <si>
    <t>Sargent</t>
  </si>
  <si>
    <t>38_90_045</t>
  </si>
  <si>
    <t>La Moure</t>
  </si>
  <si>
    <t>38_70_007</t>
  </si>
  <si>
    <t>Billings</t>
  </si>
  <si>
    <t>38_60_097</t>
  </si>
  <si>
    <t>Traill</t>
  </si>
  <si>
    <t>38_60_017</t>
  </si>
  <si>
    <t>38_60_003</t>
  </si>
  <si>
    <t>Barnes</t>
  </si>
  <si>
    <t>38_50_103</t>
  </si>
  <si>
    <t>Wells</t>
  </si>
  <si>
    <t>38_50_031</t>
  </si>
  <si>
    <t>Foster</t>
  </si>
  <si>
    <t>38_30_099</t>
  </si>
  <si>
    <t>Walsh</t>
  </si>
  <si>
    <t>38_30_035</t>
  </si>
  <si>
    <t>Grand Forks</t>
  </si>
  <si>
    <t>30_70_057</t>
  </si>
  <si>
    <t>30_70_043</t>
  </si>
  <si>
    <t>30_70_001</t>
  </si>
  <si>
    <t>Beaverhead</t>
  </si>
  <si>
    <t>30_50_059</t>
  </si>
  <si>
    <t>Meagher</t>
  </si>
  <si>
    <t>30_10_089</t>
  </si>
  <si>
    <t>Sanders</t>
  </si>
  <si>
    <t>27_80_161</t>
  </si>
  <si>
    <t>Waseca</t>
  </si>
  <si>
    <t>27_70_117</t>
  </si>
  <si>
    <t>Pipestone</t>
  </si>
  <si>
    <t>27_70_101</t>
  </si>
  <si>
    <t>Murray</t>
  </si>
  <si>
    <t>27_70_083</t>
  </si>
  <si>
    <t>27_50_171</t>
  </si>
  <si>
    <t>Wright</t>
  </si>
  <si>
    <t>27_50_143</t>
  </si>
  <si>
    <t>Sibley</t>
  </si>
  <si>
    <t>27_50_129</t>
  </si>
  <si>
    <t>27_50_009</t>
  </si>
  <si>
    <t>27_40_173</t>
  </si>
  <si>
    <t>Yellow Medicine</t>
  </si>
  <si>
    <t>27_40_167</t>
  </si>
  <si>
    <t>Wilkin</t>
  </si>
  <si>
    <t>27_40_155</t>
  </si>
  <si>
    <t>Traverse</t>
  </si>
  <si>
    <t>27_40_073</t>
  </si>
  <si>
    <t>Lac Qui Parle</t>
  </si>
  <si>
    <t>27_40_051</t>
  </si>
  <si>
    <t>27_40_041</t>
  </si>
  <si>
    <t>27_20_077</t>
  </si>
  <si>
    <t>Lake of the Woods</t>
  </si>
  <si>
    <t>27_20_061</t>
  </si>
  <si>
    <t>Itasca</t>
  </si>
  <si>
    <t>27_20_057</t>
  </si>
  <si>
    <t>Hubbard</t>
  </si>
  <si>
    <t>27_10_113</t>
  </si>
  <si>
    <t>27_10_107</t>
  </si>
  <si>
    <t>Norman</t>
  </si>
  <si>
    <t>27_10_089</t>
  </si>
  <si>
    <t>SORGHUM</t>
  </si>
  <si>
    <t>48_97_427</t>
  </si>
  <si>
    <t>Starr</t>
  </si>
  <si>
    <t>427</t>
  </si>
  <si>
    <t>48_90_291</t>
  </si>
  <si>
    <t>291</t>
  </si>
  <si>
    <t>48_90_039</t>
  </si>
  <si>
    <t>Brazoria</t>
  </si>
  <si>
    <t>48_81_149</t>
  </si>
  <si>
    <t>OATS</t>
  </si>
  <si>
    <t>55_20_003</t>
  </si>
  <si>
    <t>48_70_259</t>
  </si>
  <si>
    <t>259</t>
  </si>
  <si>
    <t>46_90_127</t>
  </si>
  <si>
    <t>46_90_083</t>
  </si>
  <si>
    <t>42_60_089</t>
  </si>
  <si>
    <t>42_60_025</t>
  </si>
  <si>
    <t>42_40_019</t>
  </si>
  <si>
    <t>42_10_085</t>
  </si>
  <si>
    <t>39_60_081</t>
  </si>
  <si>
    <t>31_30_179</t>
  </si>
  <si>
    <t>31_30_167</t>
  </si>
  <si>
    <t>Stanton</t>
  </si>
  <si>
    <t>31_30_119</t>
  </si>
  <si>
    <t>31_30_051</t>
  </si>
  <si>
    <t>Dixon</t>
  </si>
  <si>
    <t>31_30_039</t>
  </si>
  <si>
    <t>Cuming</t>
  </si>
  <si>
    <t>27_90_055</t>
  </si>
  <si>
    <t>27_80_091</t>
  </si>
  <si>
    <t>27_80_013</t>
  </si>
  <si>
    <t>Blue Earth</t>
  </si>
  <si>
    <t>27_70_105</t>
  </si>
  <si>
    <t>Nobles</t>
  </si>
  <si>
    <t>27_60_017</t>
  </si>
  <si>
    <t>Carlton</t>
  </si>
  <si>
    <t>27_20_021</t>
  </si>
  <si>
    <t>27_20_007</t>
  </si>
  <si>
    <t>Beltrami</t>
  </si>
  <si>
    <t>26_90_161</t>
  </si>
  <si>
    <t>Washtenaw</t>
  </si>
  <si>
    <t>26</t>
  </si>
  <si>
    <t>26_90_087</t>
  </si>
  <si>
    <t>Lapeer</t>
  </si>
  <si>
    <t>26_80_155</t>
  </si>
  <si>
    <t>Shiawassee</t>
  </si>
  <si>
    <t>26_80_075</t>
  </si>
  <si>
    <t>26_80_067</t>
  </si>
  <si>
    <t>Ionia</t>
  </si>
  <si>
    <t>26_80_059</t>
  </si>
  <si>
    <t>Hillsdale</t>
  </si>
  <si>
    <t>26_80_045</t>
  </si>
  <si>
    <t>Eaton</t>
  </si>
  <si>
    <t>26_70_139</t>
  </si>
  <si>
    <t>26_70_081</t>
  </si>
  <si>
    <t>Kent</t>
  </si>
  <si>
    <t>26_70_005</t>
  </si>
  <si>
    <t>Allegan</t>
  </si>
  <si>
    <t>26_60_157</t>
  </si>
  <si>
    <t>Tuscola</t>
  </si>
  <si>
    <t>26_60_151</t>
  </si>
  <si>
    <t>Sanilac</t>
  </si>
  <si>
    <t>26_60_063</t>
  </si>
  <si>
    <t>26_50_133</t>
  </si>
  <si>
    <t>Osceola</t>
  </si>
  <si>
    <t>26_50_117</t>
  </si>
  <si>
    <t>Montcalm</t>
  </si>
  <si>
    <t>26_50_107</t>
  </si>
  <si>
    <t>Mecosta</t>
  </si>
  <si>
    <t>26_50_073</t>
  </si>
  <si>
    <t>Isabella</t>
  </si>
  <si>
    <t>26_50_057</t>
  </si>
  <si>
    <t>Gratiot</t>
  </si>
  <si>
    <t>26_50_051</t>
  </si>
  <si>
    <t>Gladwin</t>
  </si>
  <si>
    <t>26_50_035</t>
  </si>
  <si>
    <t>Clare</t>
  </si>
  <si>
    <t>26_40_123</t>
  </si>
  <si>
    <t>Newaygo</t>
  </si>
  <si>
    <t>26_40_121</t>
  </si>
  <si>
    <t>Muskegon</t>
  </si>
  <si>
    <t>26_40_105</t>
  </si>
  <si>
    <t>26_30_141</t>
  </si>
  <si>
    <t>Presque Isle</t>
  </si>
  <si>
    <t>26_30_137</t>
  </si>
  <si>
    <t>26_30_129</t>
  </si>
  <si>
    <t>Ogemaw</t>
  </si>
  <si>
    <t>26_30_069</t>
  </si>
  <si>
    <t>Iosco</t>
  </si>
  <si>
    <t>26_30_007</t>
  </si>
  <si>
    <t>Alpena</t>
  </si>
  <si>
    <t>26_30_001</t>
  </si>
  <si>
    <t>Alcona</t>
  </si>
  <si>
    <t>26_20_165</t>
  </si>
  <si>
    <t>Wexford</t>
  </si>
  <si>
    <t>26_20_113</t>
  </si>
  <si>
    <t>Missaukee</t>
  </si>
  <si>
    <t>26_20_089</t>
  </si>
  <si>
    <t>Leelanau</t>
  </si>
  <si>
    <t>26_20_055</t>
  </si>
  <si>
    <t>Grand Traverse</t>
  </si>
  <si>
    <t>26_20_047</t>
  </si>
  <si>
    <t>26_20_029</t>
  </si>
  <si>
    <t>Charlevoix</t>
  </si>
  <si>
    <t>26_20_009</t>
  </si>
  <si>
    <t>Antrim</t>
  </si>
  <si>
    <t>26_10_109</t>
  </si>
  <si>
    <t>Menominee</t>
  </si>
  <si>
    <t>26_10_097</t>
  </si>
  <si>
    <t>Mackinac</t>
  </si>
  <si>
    <t>26_10_061</t>
  </si>
  <si>
    <t>Houghton</t>
  </si>
  <si>
    <t>26_10_043</t>
  </si>
  <si>
    <t>26_10_041</t>
  </si>
  <si>
    <t>26_10_033</t>
  </si>
  <si>
    <t>26_10_013</t>
  </si>
  <si>
    <t>Baraga</t>
  </si>
  <si>
    <t>19_90_183</t>
  </si>
  <si>
    <t>19_90_179</t>
  </si>
  <si>
    <t>Wapello</t>
  </si>
  <si>
    <t>19_90_177</t>
  </si>
  <si>
    <t>Van Buren</t>
  </si>
  <si>
    <t>19_90_123</t>
  </si>
  <si>
    <t>Mahaska</t>
  </si>
  <si>
    <t>19_90_115</t>
  </si>
  <si>
    <t>Louisa</t>
  </si>
  <si>
    <t>19_90_111</t>
  </si>
  <si>
    <t>19_90_101</t>
  </si>
  <si>
    <t>19_90_057</t>
  </si>
  <si>
    <t>Des Moines</t>
  </si>
  <si>
    <t>19_90_051</t>
  </si>
  <si>
    <t>Davis</t>
  </si>
  <si>
    <t>19_80_181</t>
  </si>
  <si>
    <t>19_80_007</t>
  </si>
  <si>
    <t>Appanoose</t>
  </si>
  <si>
    <t>19_70_173</t>
  </si>
  <si>
    <t>19_70_155</t>
  </si>
  <si>
    <t>Pottawattamie</t>
  </si>
  <si>
    <t>19_70_029</t>
  </si>
  <si>
    <t>19_70_003</t>
  </si>
  <si>
    <t>19_70_001</t>
  </si>
  <si>
    <t>19_60_139</t>
  </si>
  <si>
    <t>Muscatine</t>
  </si>
  <si>
    <t>19_60_113</t>
  </si>
  <si>
    <t>19_60_105</t>
  </si>
  <si>
    <t>19_60_103</t>
  </si>
  <si>
    <t>19_60_097</t>
  </si>
  <si>
    <t>19_60_045</t>
  </si>
  <si>
    <t>19_60_031</t>
  </si>
  <si>
    <t>19_60_011</t>
  </si>
  <si>
    <t>19_50_187</t>
  </si>
  <si>
    <t>19_50_171</t>
  </si>
  <si>
    <t>Tama</t>
  </si>
  <si>
    <t>19_50_169</t>
  </si>
  <si>
    <t>Story</t>
  </si>
  <si>
    <t>19_50_157</t>
  </si>
  <si>
    <t>Poweshiek</t>
  </si>
  <si>
    <t>19_50_127</t>
  </si>
  <si>
    <t>19_50_099</t>
  </si>
  <si>
    <t>19_50_083</t>
  </si>
  <si>
    <t>19_50_049</t>
  </si>
  <si>
    <t>19_50_015</t>
  </si>
  <si>
    <t>19_40_165</t>
  </si>
  <si>
    <t>19_40_161</t>
  </si>
  <si>
    <t>Sac</t>
  </si>
  <si>
    <t>19_40_093</t>
  </si>
  <si>
    <t>Ida</t>
  </si>
  <si>
    <t>19_40_073</t>
  </si>
  <si>
    <t>19_40_009</t>
  </si>
  <si>
    <t>Audubon</t>
  </si>
  <si>
    <t>19_30_191</t>
  </si>
  <si>
    <t>Winneshiek</t>
  </si>
  <si>
    <t>19_30_061</t>
  </si>
  <si>
    <t>Dubuque</t>
  </si>
  <si>
    <t>19_30_055</t>
  </si>
  <si>
    <t>19_30_043</t>
  </si>
  <si>
    <t>Clayton</t>
  </si>
  <si>
    <t>19_30_019</t>
  </si>
  <si>
    <t>19_30_013</t>
  </si>
  <si>
    <t>Black Hawk</t>
  </si>
  <si>
    <t>19_30_005</t>
  </si>
  <si>
    <t>Allamakee</t>
  </si>
  <si>
    <t>19_20_195</t>
  </si>
  <si>
    <t>19_20_131</t>
  </si>
  <si>
    <t>19_20_109</t>
  </si>
  <si>
    <t>Kossuth</t>
  </si>
  <si>
    <t>19_20_069</t>
  </si>
  <si>
    <t>19_20_067</t>
  </si>
  <si>
    <t>19_20_033</t>
  </si>
  <si>
    <t>Cerro Gordo</t>
  </si>
  <si>
    <t>19_20_023</t>
  </si>
  <si>
    <t>19_10_151</t>
  </si>
  <si>
    <t>Pocahontas</t>
  </si>
  <si>
    <t>19_10_149</t>
  </si>
  <si>
    <t>Plymouth</t>
  </si>
  <si>
    <t>19_10_147</t>
  </si>
  <si>
    <t>Palo Alto</t>
  </si>
  <si>
    <t>19_10_143</t>
  </si>
  <si>
    <t>19_10_119</t>
  </si>
  <si>
    <t>19_10_041</t>
  </si>
  <si>
    <t>CORN</t>
  </si>
  <si>
    <t>55_90_079</t>
  </si>
  <si>
    <t>Milwaukee</t>
  </si>
  <si>
    <t>48_81_287</t>
  </si>
  <si>
    <t>48_81_285</t>
  </si>
  <si>
    <t>Lavaca</t>
  </si>
  <si>
    <t>285</t>
  </si>
  <si>
    <t>48_81_175</t>
  </si>
  <si>
    <t>Goliad</t>
  </si>
  <si>
    <t>48_52_473</t>
  </si>
  <si>
    <t>Waller</t>
  </si>
  <si>
    <t>473</t>
  </si>
  <si>
    <t>46_90_027</t>
  </si>
  <si>
    <t>42_10_053</t>
  </si>
  <si>
    <t>Forest</t>
  </si>
  <si>
    <t>39_90_163</t>
  </si>
  <si>
    <t>Vinton</t>
  </si>
  <si>
    <t>39_90_121</t>
  </si>
  <si>
    <t>39_90_111</t>
  </si>
  <si>
    <t>39_90_105</t>
  </si>
  <si>
    <t>Meigs</t>
  </si>
  <si>
    <t>39_90_059</t>
  </si>
  <si>
    <t>Guernsey</t>
  </si>
  <si>
    <t>39_80_131</t>
  </si>
  <si>
    <t>39_80_087</t>
  </si>
  <si>
    <t>39_80_053</t>
  </si>
  <si>
    <t>Gallia</t>
  </si>
  <si>
    <t>39_70_061</t>
  </si>
  <si>
    <t>39_70_025</t>
  </si>
  <si>
    <t>Clermont</t>
  </si>
  <si>
    <t>39_60_067</t>
  </si>
  <si>
    <t>39_60_013</t>
  </si>
  <si>
    <t>Belmont</t>
  </si>
  <si>
    <t>39_50_129</t>
  </si>
  <si>
    <t>Pickaway</t>
  </si>
  <si>
    <t>39_30_153</t>
  </si>
  <si>
    <t>Summit</t>
  </si>
  <si>
    <t>37_90_165</t>
  </si>
  <si>
    <t>37_90_141</t>
  </si>
  <si>
    <t>Pender</t>
  </si>
  <si>
    <t>37_80_137</t>
  </si>
  <si>
    <t>Pamlico</t>
  </si>
  <si>
    <t>37_80_031</t>
  </si>
  <si>
    <t>Carteret</t>
  </si>
  <si>
    <t>37_70_177</t>
  </si>
  <si>
    <t>Tyrrell</t>
  </si>
  <si>
    <t>37_70_139</t>
  </si>
  <si>
    <t>Pasquotank</t>
  </si>
  <si>
    <t>37_70_053</t>
  </si>
  <si>
    <t>Currituck</t>
  </si>
  <si>
    <t>37_70_029</t>
  </si>
  <si>
    <t>Camden</t>
  </si>
  <si>
    <t>37_60_125</t>
  </si>
  <si>
    <t>37_60_123</t>
  </si>
  <si>
    <t>37_60_109</t>
  </si>
  <si>
    <t>37_60_025</t>
  </si>
  <si>
    <t>Cabarrus</t>
  </si>
  <si>
    <t>37_50_183</t>
  </si>
  <si>
    <t>Wake</t>
  </si>
  <si>
    <t>37_50_159</t>
  </si>
  <si>
    <t>Rowan</t>
  </si>
  <si>
    <t>37_50_151</t>
  </si>
  <si>
    <t>37_50_097</t>
  </si>
  <si>
    <t>Iredell</t>
  </si>
  <si>
    <t>37_50_059</t>
  </si>
  <si>
    <t>Davie</t>
  </si>
  <si>
    <t>37_50_057</t>
  </si>
  <si>
    <t>Davidson</t>
  </si>
  <si>
    <t>37_50_037</t>
  </si>
  <si>
    <t>Chatham</t>
  </si>
  <si>
    <t>37_50_035</t>
  </si>
  <si>
    <t>Catawba</t>
  </si>
  <si>
    <t>37_50_003</t>
  </si>
  <si>
    <t>37_40_185</t>
  </si>
  <si>
    <t>37_40_169</t>
  </si>
  <si>
    <t>Stokes</t>
  </si>
  <si>
    <t>37_40_157</t>
  </si>
  <si>
    <t>Rockingham</t>
  </si>
  <si>
    <t>37_40_145</t>
  </si>
  <si>
    <t>Person</t>
  </si>
  <si>
    <t>37_40_135</t>
  </si>
  <si>
    <t>Orange</t>
  </si>
  <si>
    <t>37_40_081</t>
  </si>
  <si>
    <t>Guilford</t>
  </si>
  <si>
    <t>37_40_077</t>
  </si>
  <si>
    <t>Granville</t>
  </si>
  <si>
    <t>37_40_069</t>
  </si>
  <si>
    <t>37_40_063</t>
  </si>
  <si>
    <t>Durham</t>
  </si>
  <si>
    <t>37_40_033</t>
  </si>
  <si>
    <t>Caswell</t>
  </si>
  <si>
    <t>37_40_001</t>
  </si>
  <si>
    <t>Alamance</t>
  </si>
  <si>
    <t>37_20_175</t>
  </si>
  <si>
    <t>Transylvania</t>
  </si>
  <si>
    <t>37_20_161</t>
  </si>
  <si>
    <t>Rutherford</t>
  </si>
  <si>
    <t>37_20_111</t>
  </si>
  <si>
    <t>McDowell</t>
  </si>
  <si>
    <t>37_20_089</t>
  </si>
  <si>
    <t>37_20_087</t>
  </si>
  <si>
    <t>37_20_039</t>
  </si>
  <si>
    <t>37_20_023</t>
  </si>
  <si>
    <t>37_20_021</t>
  </si>
  <si>
    <t>Buncombe</t>
  </si>
  <si>
    <t>37_10_197</t>
  </si>
  <si>
    <t>Yadkin</t>
  </si>
  <si>
    <t>37_10_193</t>
  </si>
  <si>
    <t>Wilkes</t>
  </si>
  <si>
    <t>37_10_171</t>
  </si>
  <si>
    <t>Surry</t>
  </si>
  <si>
    <t>37_10_027</t>
  </si>
  <si>
    <t>36_91_103</t>
  </si>
  <si>
    <t>Suffolk</t>
  </si>
  <si>
    <t>91</t>
  </si>
  <si>
    <t>31_60_177</t>
  </si>
  <si>
    <t>31_60_153</t>
  </si>
  <si>
    <t>Sarpy</t>
  </si>
  <si>
    <t>31_60_055</t>
  </si>
  <si>
    <t>31_60_053</t>
  </si>
  <si>
    <t>31_50_079</t>
  </si>
  <si>
    <t>31_50_077</t>
  </si>
  <si>
    <t>31_30_043</t>
  </si>
  <si>
    <t>Dakota</t>
  </si>
  <si>
    <t>31_30_021</t>
  </si>
  <si>
    <t>Burt</t>
  </si>
  <si>
    <t>31_20_183</t>
  </si>
  <si>
    <t>31_20_149</t>
  </si>
  <si>
    <t>31_20_115</t>
  </si>
  <si>
    <t>Loup</t>
  </si>
  <si>
    <t>31_20_071</t>
  </si>
  <si>
    <t>31_20_031</t>
  </si>
  <si>
    <t>Cherry</t>
  </si>
  <si>
    <t>31_20_017</t>
  </si>
  <si>
    <t>29_80_223</t>
  </si>
  <si>
    <t>223</t>
  </si>
  <si>
    <t>29_70_209</t>
  </si>
  <si>
    <t>Stone</t>
  </si>
  <si>
    <t>29_60_055</t>
  </si>
  <si>
    <t>29_50_169</t>
  </si>
  <si>
    <t>29_30_007</t>
  </si>
  <si>
    <t>Audrain</t>
  </si>
  <si>
    <t>29_20_197</t>
  </si>
  <si>
    <t>29_20_171</t>
  </si>
  <si>
    <t>29_20_129</t>
  </si>
  <si>
    <t>29_10_227</t>
  </si>
  <si>
    <t>29_10_063</t>
  </si>
  <si>
    <t>29_10_049</t>
  </si>
  <si>
    <t>29_10_005</t>
  </si>
  <si>
    <t>27_90_037</t>
  </si>
  <si>
    <t>27_70_063</t>
  </si>
  <si>
    <t>26_90_163</t>
  </si>
  <si>
    <t>26_90_125</t>
  </si>
  <si>
    <t>Oakland</t>
  </si>
  <si>
    <t>26_90_115</t>
  </si>
  <si>
    <t>26_90_099</t>
  </si>
  <si>
    <t>Macomb</t>
  </si>
  <si>
    <t>26_90_093</t>
  </si>
  <si>
    <t>26_90_091</t>
  </si>
  <si>
    <t>Lenawee</t>
  </si>
  <si>
    <t>26_90_049</t>
  </si>
  <si>
    <t>26_80_065</t>
  </si>
  <si>
    <t>Ingham</t>
  </si>
  <si>
    <t>26_80_037</t>
  </si>
  <si>
    <t>26_80_025</t>
  </si>
  <si>
    <t>26_80_023</t>
  </si>
  <si>
    <t>Branch</t>
  </si>
  <si>
    <t>26_80_015</t>
  </si>
  <si>
    <t>26_70_159</t>
  </si>
  <si>
    <t>26_70_077</t>
  </si>
  <si>
    <t>Kalamazoo</t>
  </si>
  <si>
    <t>26_70_027</t>
  </si>
  <si>
    <t>26_70_021</t>
  </si>
  <si>
    <t>26_60_145</t>
  </si>
  <si>
    <t>Saginaw</t>
  </si>
  <si>
    <t>26_60_017</t>
  </si>
  <si>
    <t>Bay</t>
  </si>
  <si>
    <t>26_60_011</t>
  </si>
  <si>
    <t>Arenac</t>
  </si>
  <si>
    <t>26_50_111</t>
  </si>
  <si>
    <t>26_40_127</t>
  </si>
  <si>
    <t>Oceana</t>
  </si>
  <si>
    <t>26_40_085</t>
  </si>
  <si>
    <t>26_30_135</t>
  </si>
  <si>
    <t>Oscoda</t>
  </si>
  <si>
    <t>26_30_119</t>
  </si>
  <si>
    <t>Montmorency</t>
  </si>
  <si>
    <t>26_30_031</t>
  </si>
  <si>
    <t>Cheboygan</t>
  </si>
  <si>
    <t>26_20_101</t>
  </si>
  <si>
    <t>Manistee</t>
  </si>
  <si>
    <t>26_20_079</t>
  </si>
  <si>
    <t>Kalkaska</t>
  </si>
  <si>
    <t>26_20_019</t>
  </si>
  <si>
    <t>Benzie</t>
  </si>
  <si>
    <t>21_60_235</t>
  </si>
  <si>
    <t>Whitley</t>
  </si>
  <si>
    <t>21_60_231</t>
  </si>
  <si>
    <t>21_60_205</t>
  </si>
  <si>
    <t>21_60_203</t>
  </si>
  <si>
    <t>Rockcastle</t>
  </si>
  <si>
    <t>21_60_199</t>
  </si>
  <si>
    <t>21_60_197</t>
  </si>
  <si>
    <t>Powell</t>
  </si>
  <si>
    <t>21_60_135</t>
  </si>
  <si>
    <t>21_60_125</t>
  </si>
  <si>
    <t>Laurel</t>
  </si>
  <si>
    <t>21_60_121</t>
  </si>
  <si>
    <t>21_60_109</t>
  </si>
  <si>
    <t>21_60_089</t>
  </si>
  <si>
    <t>Greenup</t>
  </si>
  <si>
    <t>21_60_065</t>
  </si>
  <si>
    <t>Estill</t>
  </si>
  <si>
    <t>21_60_051</t>
  </si>
  <si>
    <t>21_60_043</t>
  </si>
  <si>
    <t>21_50_239</t>
  </si>
  <si>
    <t>21_50_229</t>
  </si>
  <si>
    <t>21_50_215</t>
  </si>
  <si>
    <t>Spencer</t>
  </si>
  <si>
    <t>21_50_211</t>
  </si>
  <si>
    <t>21_50_209</t>
  </si>
  <si>
    <t>21_50_201</t>
  </si>
  <si>
    <t>21_50_181</t>
  </si>
  <si>
    <t>Nicholas</t>
  </si>
  <si>
    <t>21_50_173</t>
  </si>
  <si>
    <t>21_50_167</t>
  </si>
  <si>
    <t>21_50_161</t>
  </si>
  <si>
    <t>21_50_151</t>
  </si>
  <si>
    <t>21_50_137</t>
  </si>
  <si>
    <t>21_50_113</t>
  </si>
  <si>
    <t>Jessamine</t>
  </si>
  <si>
    <t>21_50_097</t>
  </si>
  <si>
    <t>21_50_079</t>
  </si>
  <si>
    <t>Garrard</t>
  </si>
  <si>
    <t>21_50_069</t>
  </si>
  <si>
    <t>Fleming</t>
  </si>
  <si>
    <t>21_50_067</t>
  </si>
  <si>
    <t>21_50_049</t>
  </si>
  <si>
    <t>21_50_021</t>
  </si>
  <si>
    <t>Boyle</t>
  </si>
  <si>
    <t>21_50_017</t>
  </si>
  <si>
    <t>21_50_011</t>
  </si>
  <si>
    <t>Bath</t>
  </si>
  <si>
    <t>21_50_005</t>
  </si>
  <si>
    <t>21_40_223</t>
  </si>
  <si>
    <t>Trimble</t>
  </si>
  <si>
    <t>21_40_191</t>
  </si>
  <si>
    <t>Pendleton</t>
  </si>
  <si>
    <t>21_40_187</t>
  </si>
  <si>
    <t>Owen</t>
  </si>
  <si>
    <t>21_40_185</t>
  </si>
  <si>
    <t>Oldham</t>
  </si>
  <si>
    <t>21_40_117</t>
  </si>
  <si>
    <t>Kenton</t>
  </si>
  <si>
    <t>21_40_103</t>
  </si>
  <si>
    <t>21_40_081</t>
  </si>
  <si>
    <t>21_40_077</t>
  </si>
  <si>
    <t>21_40_037</t>
  </si>
  <si>
    <t>21_40_015</t>
  </si>
  <si>
    <t>21_30_227</t>
  </si>
  <si>
    <t>21_30_217</t>
  </si>
  <si>
    <t>21_30_207</t>
  </si>
  <si>
    <t>21_30_179</t>
  </si>
  <si>
    <t>21_30_171</t>
  </si>
  <si>
    <t>21_30_169</t>
  </si>
  <si>
    <t>Metcalfe</t>
  </si>
  <si>
    <t>21_30_163</t>
  </si>
  <si>
    <t>Meade</t>
  </si>
  <si>
    <t>21_30_155</t>
  </si>
  <si>
    <t>21_30_123</t>
  </si>
  <si>
    <t>Larue</t>
  </si>
  <si>
    <t>21_30_111</t>
  </si>
  <si>
    <t>21_30_099</t>
  </si>
  <si>
    <t>Hart</t>
  </si>
  <si>
    <t>21_30_093</t>
  </si>
  <si>
    <t>21_30_087</t>
  </si>
  <si>
    <t>21_30_085</t>
  </si>
  <si>
    <t>21_30_061</t>
  </si>
  <si>
    <t>Edmonson</t>
  </si>
  <si>
    <t>21_30_053</t>
  </si>
  <si>
    <t>21_30_045</t>
  </si>
  <si>
    <t>Casey</t>
  </si>
  <si>
    <t>21_30_031</t>
  </si>
  <si>
    <t>21_30_029</t>
  </si>
  <si>
    <t>Bullitt</t>
  </si>
  <si>
    <t>21_30_027</t>
  </si>
  <si>
    <t>Breckinridge</t>
  </si>
  <si>
    <t>21_30_009</t>
  </si>
  <si>
    <t>Barren</t>
  </si>
  <si>
    <t>21_30_003</t>
  </si>
  <si>
    <t>21_30_001</t>
  </si>
  <si>
    <t>21_20_233</t>
  </si>
  <si>
    <t>21_20_225</t>
  </si>
  <si>
    <t>21_20_219</t>
  </si>
  <si>
    <t>21_20_213</t>
  </si>
  <si>
    <t>Simpson</t>
  </si>
  <si>
    <t>213</t>
  </si>
  <si>
    <t>21_20_183</t>
  </si>
  <si>
    <t>Ohio</t>
  </si>
  <si>
    <t>21_20_177</t>
  </si>
  <si>
    <t>Muhlenberg</t>
  </si>
  <si>
    <t>21_20_149</t>
  </si>
  <si>
    <t>21_20_141</t>
  </si>
  <si>
    <t>21_20_107</t>
  </si>
  <si>
    <t>Hopkins</t>
  </si>
  <si>
    <t>21_20_101</t>
  </si>
  <si>
    <t>21_20_091</t>
  </si>
  <si>
    <t>21_20_059</t>
  </si>
  <si>
    <t>21_20_055</t>
  </si>
  <si>
    <t>21_20_047</t>
  </si>
  <si>
    <t>21_20_033</t>
  </si>
  <si>
    <t>21_10_221</t>
  </si>
  <si>
    <t>Trigg</t>
  </si>
  <si>
    <t>221</t>
  </si>
  <si>
    <t>21_10_157</t>
  </si>
  <si>
    <t>21_10_145</t>
  </si>
  <si>
    <t>McCracken</t>
  </si>
  <si>
    <t>21_10_143</t>
  </si>
  <si>
    <t>21_10_139</t>
  </si>
  <si>
    <t>21_10_105</t>
  </si>
  <si>
    <t>Hickman</t>
  </si>
  <si>
    <t>21_10_083</t>
  </si>
  <si>
    <t>Graves</t>
  </si>
  <si>
    <t>21_10_075</t>
  </si>
  <si>
    <t>21_10_039</t>
  </si>
  <si>
    <t>Carlisle</t>
  </si>
  <si>
    <t>21_10_035</t>
  </si>
  <si>
    <t>Calloway</t>
  </si>
  <si>
    <t>21_10_007</t>
  </si>
  <si>
    <t>Ballard</t>
  </si>
  <si>
    <t>20_70_043</t>
  </si>
  <si>
    <t>Doniphan</t>
  </si>
  <si>
    <t>19_90_107</t>
  </si>
  <si>
    <t>Keokuk</t>
  </si>
  <si>
    <t>19_80_185</t>
  </si>
  <si>
    <t>19_80_117</t>
  </si>
  <si>
    <t>19_70_145</t>
  </si>
  <si>
    <t>Page</t>
  </si>
  <si>
    <t>19_70_137</t>
  </si>
  <si>
    <t>19_70_129</t>
  </si>
  <si>
    <t>19_70_071</t>
  </si>
  <si>
    <t>19_50_153</t>
  </si>
  <si>
    <t>19_50_079</t>
  </si>
  <si>
    <t>19_50_075</t>
  </si>
  <si>
    <t>19_40_133</t>
  </si>
  <si>
    <t>Monona</t>
  </si>
  <si>
    <t>19_40_085</t>
  </si>
  <si>
    <t>19_40_077</t>
  </si>
  <si>
    <t>Guthrie</t>
  </si>
  <si>
    <t>19_40_047</t>
  </si>
  <si>
    <t>19_40_025</t>
  </si>
  <si>
    <t>19_30_065</t>
  </si>
  <si>
    <t>19_20_197</t>
  </si>
  <si>
    <t>19_10_035</t>
  </si>
  <si>
    <t>18_90_155</t>
  </si>
  <si>
    <t>Switzerland</t>
  </si>
  <si>
    <t>18</t>
  </si>
  <si>
    <t>18_90_143</t>
  </si>
  <si>
    <t>18_90_137</t>
  </si>
  <si>
    <t>18_90_115</t>
  </si>
  <si>
    <t>18_90_079</t>
  </si>
  <si>
    <t>Jennings</t>
  </si>
  <si>
    <t>18_90_077</t>
  </si>
  <si>
    <t>18_90_047</t>
  </si>
  <si>
    <t>18_90_029</t>
  </si>
  <si>
    <t>Dearborn</t>
  </si>
  <si>
    <t>18_90_019</t>
  </si>
  <si>
    <t>18_80_175</t>
  </si>
  <si>
    <t>18_80_123</t>
  </si>
  <si>
    <t>18_80_117</t>
  </si>
  <si>
    <t>18_80_105</t>
  </si>
  <si>
    <t>18_80_093</t>
  </si>
  <si>
    <t>18_80_071</t>
  </si>
  <si>
    <t>18_80_061</t>
  </si>
  <si>
    <t>18_80_043</t>
  </si>
  <si>
    <t>18_80_025</t>
  </si>
  <si>
    <t>18_70_173</t>
  </si>
  <si>
    <t>Warrick</t>
  </si>
  <si>
    <t>18_70_163</t>
  </si>
  <si>
    <t>Vanderburgh</t>
  </si>
  <si>
    <t>18_70_153</t>
  </si>
  <si>
    <t>18_70_147</t>
  </si>
  <si>
    <t>18_70_129</t>
  </si>
  <si>
    <t>Posey</t>
  </si>
  <si>
    <t>18_70_125</t>
  </si>
  <si>
    <t>18_70_101</t>
  </si>
  <si>
    <t>18_70_083</t>
  </si>
  <si>
    <t>18_70_055</t>
  </si>
  <si>
    <t>18_70_051</t>
  </si>
  <si>
    <t>18_70_037</t>
  </si>
  <si>
    <t>Dubois</t>
  </si>
  <si>
    <t>18_70_027</t>
  </si>
  <si>
    <t>18_60_177</t>
  </si>
  <si>
    <t>18_60_161</t>
  </si>
  <si>
    <t>18_60_135</t>
  </si>
  <si>
    <t>18_60_075</t>
  </si>
  <si>
    <t>Jay</t>
  </si>
  <si>
    <t>18_60_065</t>
  </si>
  <si>
    <t>18_60_041</t>
  </si>
  <si>
    <t>18_60_035</t>
  </si>
  <si>
    <t>18_50_159</t>
  </si>
  <si>
    <t>18_50_145</t>
  </si>
  <si>
    <t>18_50_139</t>
  </si>
  <si>
    <t>18_50_109</t>
  </si>
  <si>
    <t>18_50_097</t>
  </si>
  <si>
    <t>18_50_095</t>
  </si>
  <si>
    <t>18_50_081</t>
  </si>
  <si>
    <t>18_50_067</t>
  </si>
  <si>
    <t>18_50_063</t>
  </si>
  <si>
    <t>Hendricks</t>
  </si>
  <si>
    <t>18_50_059</t>
  </si>
  <si>
    <t>18_50_057</t>
  </si>
  <si>
    <t>18_50_053</t>
  </si>
  <si>
    <t>18_50_031</t>
  </si>
  <si>
    <t>18_50_023</t>
  </si>
  <si>
    <t>18_50_011</t>
  </si>
  <si>
    <t>18_50_005</t>
  </si>
  <si>
    <t>Bartholomew</t>
  </si>
  <si>
    <t>18_40_171</t>
  </si>
  <si>
    <t>18_40_167</t>
  </si>
  <si>
    <t>Vigo</t>
  </si>
  <si>
    <t>18_40_165</t>
  </si>
  <si>
    <t>Vermillion</t>
  </si>
  <si>
    <t>18_40_157</t>
  </si>
  <si>
    <t>Tippecanoe</t>
  </si>
  <si>
    <t>18_40_133</t>
  </si>
  <si>
    <t>18_40_121</t>
  </si>
  <si>
    <t>Parke</t>
  </si>
  <si>
    <t>18_40_119</t>
  </si>
  <si>
    <t>18_40_107</t>
  </si>
  <si>
    <t>18_40_045</t>
  </si>
  <si>
    <t>Fountain</t>
  </si>
  <si>
    <t>18_40_021</t>
  </si>
  <si>
    <t>18_30_183</t>
  </si>
  <si>
    <t>18_30_179</t>
  </si>
  <si>
    <t>18_30_151</t>
  </si>
  <si>
    <t>18_30_113</t>
  </si>
  <si>
    <t>18_30_069</t>
  </si>
  <si>
    <t>Huntington</t>
  </si>
  <si>
    <t>18_30_033</t>
  </si>
  <si>
    <t>18_30_003</t>
  </si>
  <si>
    <t>18_30_001</t>
  </si>
  <si>
    <t>18_20_169</t>
  </si>
  <si>
    <t>18_20_103</t>
  </si>
  <si>
    <t>18_20_099</t>
  </si>
  <si>
    <t>18_20_085</t>
  </si>
  <si>
    <t>Kosciusko</t>
  </si>
  <si>
    <t>18_20_049</t>
  </si>
  <si>
    <t>18_20_039</t>
  </si>
  <si>
    <t>Elkhart</t>
  </si>
  <si>
    <t>18_20_017</t>
  </si>
  <si>
    <t>18_20_015</t>
  </si>
  <si>
    <t>18_10_181</t>
  </si>
  <si>
    <t>18_10_149</t>
  </si>
  <si>
    <t>Starke</t>
  </si>
  <si>
    <t>18_10_131</t>
  </si>
  <si>
    <t>18_10_127</t>
  </si>
  <si>
    <t>Porter</t>
  </si>
  <si>
    <t>18_10_111</t>
  </si>
  <si>
    <t>18_10_091</t>
  </si>
  <si>
    <t>La Porte</t>
  </si>
  <si>
    <t>18_10_089</t>
  </si>
  <si>
    <t>18_10_073</t>
  </si>
  <si>
    <t>18_10_007</t>
  </si>
  <si>
    <t>17_90_151</t>
  </si>
  <si>
    <t>17_90_069</t>
  </si>
  <si>
    <t>17_80_181</t>
  </si>
  <si>
    <t>17_80_087</t>
  </si>
  <si>
    <t>17_70_051</t>
  </si>
  <si>
    <t>17_50_147</t>
  </si>
  <si>
    <t>Piatt</t>
  </si>
  <si>
    <t>17_50_019</t>
  </si>
  <si>
    <t>17_40_175</t>
  </si>
  <si>
    <t>17_40_039</t>
  </si>
  <si>
    <t>17_30_187</t>
  </si>
  <si>
    <t>17_30_109</t>
  </si>
  <si>
    <t>McDonough</t>
  </si>
  <si>
    <t>17_30_001</t>
  </si>
  <si>
    <t>17_20_063</t>
  </si>
  <si>
    <t>17_10_155</t>
  </si>
  <si>
    <t>13_90_183</t>
  </si>
  <si>
    <t>Long</t>
  </si>
  <si>
    <t>13_90_025</t>
  </si>
  <si>
    <t>Brantley</t>
  </si>
  <si>
    <t>13_80_185</t>
  </si>
  <si>
    <t>13_80_101</t>
  </si>
  <si>
    <t>Echols</t>
  </si>
  <si>
    <t>13_80_065</t>
  </si>
  <si>
    <t>Clinch</t>
  </si>
  <si>
    <t>13_60_103</t>
  </si>
  <si>
    <t>13_40_269</t>
  </si>
  <si>
    <t>13_30_147</t>
  </si>
  <si>
    <t>13_20_311</t>
  </si>
  <si>
    <t>311</t>
  </si>
  <si>
    <t>13_20_291</t>
  </si>
  <si>
    <t>13_20_139</t>
  </si>
  <si>
    <t>13_10_313</t>
  </si>
  <si>
    <t>Whitfield</t>
  </si>
  <si>
    <t>313</t>
  </si>
  <si>
    <t>13_10_295</t>
  </si>
  <si>
    <t>Walker</t>
  </si>
  <si>
    <t>13_10_233</t>
  </si>
  <si>
    <t>13_10_129</t>
  </si>
  <si>
    <t>Gordon</t>
  </si>
  <si>
    <t>13_10_115</t>
  </si>
  <si>
    <t>13_10_055</t>
  </si>
  <si>
    <t>Chattooga</t>
  </si>
  <si>
    <t>13_10_015</t>
  </si>
  <si>
    <t>Bartow</t>
  </si>
  <si>
    <t>08_90_101</t>
  </si>
  <si>
    <t>Pueblo</t>
  </si>
  <si>
    <t>08_90_011</t>
  </si>
  <si>
    <t>Bent</t>
  </si>
  <si>
    <t>08_60_039</t>
  </si>
  <si>
    <t>Elbert</t>
  </si>
  <si>
    <t>BARLEY</t>
  </si>
  <si>
    <t>56_50_031</t>
  </si>
  <si>
    <t>56</t>
  </si>
  <si>
    <t>56_50_015</t>
  </si>
  <si>
    <t>Goshen</t>
  </si>
  <si>
    <t>56_30_023</t>
  </si>
  <si>
    <t>56_20_033</t>
  </si>
  <si>
    <t>56_10_043</t>
  </si>
  <si>
    <t>Washakie</t>
  </si>
  <si>
    <t>56_10_029</t>
  </si>
  <si>
    <t>56_10_017</t>
  </si>
  <si>
    <t>Hot Springs</t>
  </si>
  <si>
    <t>56_10_013</t>
  </si>
  <si>
    <t>56_10_003</t>
  </si>
  <si>
    <t>53_10_029</t>
  </si>
  <si>
    <t>Island</t>
  </si>
  <si>
    <t>53_10_009</t>
  </si>
  <si>
    <t>Clallam</t>
  </si>
  <si>
    <t>51_80_067</t>
  </si>
  <si>
    <t>51_60_193</t>
  </si>
  <si>
    <t>51_60_159</t>
  </si>
  <si>
    <t>Richmond</t>
  </si>
  <si>
    <t>51_60_133</t>
  </si>
  <si>
    <t>51_60_131</t>
  </si>
  <si>
    <t>51_60_119</t>
  </si>
  <si>
    <t>Middlesex</t>
  </si>
  <si>
    <t>51_60_101</t>
  </si>
  <si>
    <t>King William</t>
  </si>
  <si>
    <t>51_60_099</t>
  </si>
  <si>
    <t>King George</t>
  </si>
  <si>
    <t>51_60_097</t>
  </si>
  <si>
    <t>King and Queen</t>
  </si>
  <si>
    <t>51_60_057</t>
  </si>
  <si>
    <t>51_50_177</t>
  </si>
  <si>
    <t>Spotsylvania</t>
  </si>
  <si>
    <t>51_50_137</t>
  </si>
  <si>
    <t>51_50_109</t>
  </si>
  <si>
    <t>51_50_085</t>
  </si>
  <si>
    <t>Hanover</t>
  </si>
  <si>
    <t>51_50_033</t>
  </si>
  <si>
    <t>Caroline</t>
  </si>
  <si>
    <t>51_50_031</t>
  </si>
  <si>
    <t>51_50_019</t>
  </si>
  <si>
    <t>51_50_007</t>
  </si>
  <si>
    <t>Amelia</t>
  </si>
  <si>
    <t>51_40_015</t>
  </si>
  <si>
    <t>Augusta</t>
  </si>
  <si>
    <t>51_20_171</t>
  </si>
  <si>
    <t>Shenandoah</t>
  </si>
  <si>
    <t>51_20_165</t>
  </si>
  <si>
    <t>51_20_139</t>
  </si>
  <si>
    <t>51_20_113</t>
  </si>
  <si>
    <t>51_20_061</t>
  </si>
  <si>
    <t>Fauquier</t>
  </si>
  <si>
    <t>51_20_047</t>
  </si>
  <si>
    <t>Culpeper</t>
  </si>
  <si>
    <t>51_20_043</t>
  </si>
  <si>
    <t>16_90_059</t>
  </si>
  <si>
    <t>Lemhi</t>
  </si>
  <si>
    <t>16_90_037</t>
  </si>
  <si>
    <t>16_90_023</t>
  </si>
  <si>
    <t>16_90_007</t>
  </si>
  <si>
    <t>Bear Lake</t>
  </si>
  <si>
    <t>16_80_063</t>
  </si>
  <si>
    <t>16_80_025</t>
  </si>
  <si>
    <t>Camas</t>
  </si>
  <si>
    <t>08_80_105</t>
  </si>
  <si>
    <t>Rio Grande</t>
  </si>
  <si>
    <t>08_80_023</t>
  </si>
  <si>
    <t>Costilla</t>
  </si>
  <si>
    <t>08_80_021</t>
  </si>
  <si>
    <t>Conejos</t>
  </si>
  <si>
    <t>08_80_003</t>
  </si>
  <si>
    <t>Alamosa</t>
  </si>
  <si>
    <t>06_40_079</t>
  </si>
  <si>
    <t>San Luis Obispo</t>
  </si>
  <si>
    <t>06_20_093</t>
  </si>
  <si>
    <t>Siskiyou</t>
  </si>
  <si>
    <t>06_20_089</t>
  </si>
  <si>
    <t>Shasta</t>
  </si>
  <si>
    <t>04_80_027</t>
  </si>
  <si>
    <t>04</t>
  </si>
  <si>
    <t>04_80_021</t>
  </si>
  <si>
    <t>Pinal</t>
  </si>
  <si>
    <t>04_80_013</t>
  </si>
  <si>
    <t>Maricopa</t>
  </si>
  <si>
    <t>04_80_009</t>
  </si>
  <si>
    <t>Average Fertilizer (lbs/ac)</t>
  </si>
  <si>
    <t>Average Yield (lbs/ac)</t>
  </si>
  <si>
    <t>Crop</t>
  </si>
  <si>
    <t>County_Unique</t>
  </si>
  <si>
    <t>State or County Name</t>
  </si>
  <si>
    <t>County FIPS Code</t>
  </si>
  <si>
    <t>Agricultural Statistics District Code</t>
  </si>
  <si>
    <t>State FIPS Code</t>
  </si>
  <si>
    <t>Average PFP</t>
  </si>
  <si>
    <t>State</t>
  </si>
  <si>
    <t>County</t>
  </si>
  <si>
    <t>CA</t>
  </si>
  <si>
    <t>OR</t>
  </si>
  <si>
    <t>WA</t>
  </si>
  <si>
    <t>COTTON</t>
  </si>
  <si>
    <t>TOMATOES</t>
  </si>
  <si>
    <t>CO</t>
  </si>
  <si>
    <t>ID</t>
  </si>
  <si>
    <t>MT</t>
  </si>
  <si>
    <t>WY</t>
  </si>
  <si>
    <t>AZ</t>
  </si>
  <si>
    <t>TX</t>
  </si>
  <si>
    <t>MN</t>
  </si>
  <si>
    <t>ND</t>
  </si>
  <si>
    <t>NE</t>
  </si>
  <si>
    <t>SD</t>
  </si>
  <si>
    <t>KS</t>
  </si>
  <si>
    <t>OK</t>
  </si>
  <si>
    <t>IA</t>
  </si>
  <si>
    <t>IL</t>
  </si>
  <si>
    <t>IN</t>
  </si>
  <si>
    <t>KY</t>
  </si>
  <si>
    <t>MI</t>
  </si>
  <si>
    <t>MO</t>
  </si>
  <si>
    <t>OH</t>
  </si>
  <si>
    <t>WI</t>
  </si>
  <si>
    <t>AR</t>
  </si>
  <si>
    <t>MS</t>
  </si>
  <si>
    <t>TN</t>
  </si>
  <si>
    <t>NY</t>
  </si>
  <si>
    <t>PA</t>
  </si>
  <si>
    <t>VA</t>
  </si>
  <si>
    <t>GA</t>
  </si>
  <si>
    <t>NC</t>
  </si>
  <si>
    <t>State Name</t>
  </si>
  <si>
    <t>State Abv</t>
  </si>
  <si>
    <t>ARIZONA</t>
  </si>
  <si>
    <t>CALIFORNIA</t>
  </si>
  <si>
    <t>COLORADO</t>
  </si>
  <si>
    <t>IDAHO</t>
  </si>
  <si>
    <t>MINNESOTA</t>
  </si>
  <si>
    <t>MONTANA</t>
  </si>
  <si>
    <t>NORTH DAKOTA</t>
  </si>
  <si>
    <t>OREGON</t>
  </si>
  <si>
    <t>PENNSYLVANIA</t>
  </si>
  <si>
    <t>GEORGIA</t>
  </si>
  <si>
    <t>ILLINOIS</t>
  </si>
  <si>
    <t>INDIANA</t>
  </si>
  <si>
    <t>IOWA</t>
  </si>
  <si>
    <t>KANSAS</t>
  </si>
  <si>
    <t>KENTUCKY</t>
  </si>
  <si>
    <t>MICHIGAN</t>
  </si>
  <si>
    <t>MISSOURI</t>
  </si>
  <si>
    <t>NEBRASKA</t>
  </si>
  <si>
    <t>NEW YORK</t>
  </si>
  <si>
    <t>NORTH CAROLINA</t>
  </si>
  <si>
    <t>OHIO</t>
  </si>
  <si>
    <t>SOUTH DAKOTA</t>
  </si>
  <si>
    <t>TEXAS</t>
  </si>
  <si>
    <t>OKLAHOMA</t>
  </si>
  <si>
    <t>ARKANSAS</t>
  </si>
  <si>
    <t>MISSISSIPPI</t>
  </si>
  <si>
    <t>TENNESSEE</t>
  </si>
  <si>
    <t>VIRGINIA</t>
  </si>
  <si>
    <t>WASHINGTON</t>
  </si>
  <si>
    <t>WYOMING</t>
  </si>
  <si>
    <t>WISCONSIN</t>
  </si>
  <si>
    <t>County Name</t>
  </si>
  <si>
    <t>GRAHAM</t>
  </si>
  <si>
    <t>MARICOPA</t>
  </si>
  <si>
    <t>PINAL</t>
  </si>
  <si>
    <t>YUMA</t>
  </si>
  <si>
    <t>SHASTA</t>
  </si>
  <si>
    <t>SISKIYOU</t>
  </si>
  <si>
    <t>SAN LUIS OBISPO</t>
  </si>
  <si>
    <t>SOLANO</t>
  </si>
  <si>
    <t>YOLO</t>
  </si>
  <si>
    <t>FRESNO</t>
  </si>
  <si>
    <t>KERN</t>
  </si>
  <si>
    <t>KINGS</t>
  </si>
  <si>
    <t>MERCED</t>
  </si>
  <si>
    <t>SAN JOAQUIN</t>
  </si>
  <si>
    <t>BOULDER</t>
  </si>
  <si>
    <t>LARIMER</t>
  </si>
  <si>
    <t>WELD</t>
  </si>
  <si>
    <t>ALAMOSA</t>
  </si>
  <si>
    <t>CONEJOS</t>
  </si>
  <si>
    <t>COSTILLA</t>
  </si>
  <si>
    <t>RIO GRANDE</t>
  </si>
  <si>
    <t>BENEWAH</t>
  </si>
  <si>
    <t>BOUNDARY</t>
  </si>
  <si>
    <t>LATAH</t>
  </si>
  <si>
    <t>LEWIS</t>
  </si>
  <si>
    <t>NEZ PERCE</t>
  </si>
  <si>
    <t>ADA</t>
  </si>
  <si>
    <t>CANYON</t>
  </si>
  <si>
    <t>GEM</t>
  </si>
  <si>
    <t>OWYHEE</t>
  </si>
  <si>
    <t>CAMAS</t>
  </si>
  <si>
    <t>CASSIA</t>
  </si>
  <si>
    <t>GOODING</t>
  </si>
  <si>
    <t>JEROME</t>
  </si>
  <si>
    <t>LINCOLN</t>
  </si>
  <si>
    <t>MINIDOKA</t>
  </si>
  <si>
    <t>TWIN FALLS</t>
  </si>
  <si>
    <t>BANNOCK</t>
  </si>
  <si>
    <t>BEAR LAKE</t>
  </si>
  <si>
    <t>BINGHAM</t>
  </si>
  <si>
    <t>BONNEVILLE</t>
  </si>
  <si>
    <t>BUTTE</t>
  </si>
  <si>
    <t>CARIBOU</t>
  </si>
  <si>
    <t>CUSTER</t>
  </si>
  <si>
    <t>FRANKLIN</t>
  </si>
  <si>
    <t>FREMONT</t>
  </si>
  <si>
    <t>JEFFERSON</t>
  </si>
  <si>
    <t>LEMHI</t>
  </si>
  <si>
    <t>MADISON</t>
  </si>
  <si>
    <t>ONEIDA</t>
  </si>
  <si>
    <t>TETON</t>
  </si>
  <si>
    <t>BECKER</t>
  </si>
  <si>
    <t>CLAY</t>
  </si>
  <si>
    <t>KITTSON</t>
  </si>
  <si>
    <t>MARSHALL</t>
  </si>
  <si>
    <t>NORMAN</t>
  </si>
  <si>
    <t>PENNINGTON</t>
  </si>
  <si>
    <t>POLK</t>
  </si>
  <si>
    <t>BELTRAMI</t>
  </si>
  <si>
    <t>DOUGLAS</t>
  </si>
  <si>
    <t>OTTER TAIL</t>
  </si>
  <si>
    <t>BENTON</t>
  </si>
  <si>
    <t>MEEKER</t>
  </si>
  <si>
    <t>MORRISON</t>
  </si>
  <si>
    <t>SIBLEY</t>
  </si>
  <si>
    <t>STEARNS</t>
  </si>
  <si>
    <t>TODD</t>
  </si>
  <si>
    <t>WADENA</t>
  </si>
  <si>
    <t>WRIGHT</t>
  </si>
  <si>
    <t>PINE</t>
  </si>
  <si>
    <t>PIPESTONE</t>
  </si>
  <si>
    <t>FILLMORE</t>
  </si>
  <si>
    <t>GOODHUE</t>
  </si>
  <si>
    <t>OLMSTED</t>
  </si>
  <si>
    <t>WABASHA</t>
  </si>
  <si>
    <t>WINONA</t>
  </si>
  <si>
    <t>FLATHEAD</t>
  </si>
  <si>
    <t>LAKE</t>
  </si>
  <si>
    <t>MISSOULA</t>
  </si>
  <si>
    <t>RAVALLI</t>
  </si>
  <si>
    <t>BLAINE</t>
  </si>
  <si>
    <t>CHOUTEAU</t>
  </si>
  <si>
    <t>GLACIER</t>
  </si>
  <si>
    <t>HILL</t>
  </si>
  <si>
    <t>LIBERTY</t>
  </si>
  <si>
    <t>PHILLIPS</t>
  </si>
  <si>
    <t>PONDERA</t>
  </si>
  <si>
    <t>DAWSON</t>
  </si>
  <si>
    <t>RICHLAND</t>
  </si>
  <si>
    <t>ROOSEVELT</t>
  </si>
  <si>
    <t>SHERIDAN</t>
  </si>
  <si>
    <t>VALLEY</t>
  </si>
  <si>
    <t>BROADWATER</t>
  </si>
  <si>
    <t>CASCADE</t>
  </si>
  <si>
    <t>FERGUS</t>
  </si>
  <si>
    <t>GOLDEN VALLEY</t>
  </si>
  <si>
    <t>JUDITH BASIN</t>
  </si>
  <si>
    <t>LEWIS AND CLARK</t>
  </si>
  <si>
    <t>MEAGHER</t>
  </si>
  <si>
    <t>MUSSELSHELL</t>
  </si>
  <si>
    <t>BEAVERHEAD</t>
  </si>
  <si>
    <t>GALLATIN</t>
  </si>
  <si>
    <t>BIG HORN</t>
  </si>
  <si>
    <t>CARBON</t>
  </si>
  <si>
    <t>PARK</t>
  </si>
  <si>
    <t>STILLWATER</t>
  </si>
  <si>
    <t>SWEET GRASS</t>
  </si>
  <si>
    <t>TREASURE</t>
  </si>
  <si>
    <t>YELLOWSTONE</t>
  </si>
  <si>
    <t>FALLON</t>
  </si>
  <si>
    <t>BURKE</t>
  </si>
  <si>
    <t>MOUNTRAIL</t>
  </si>
  <si>
    <t>RENVILLE</t>
  </si>
  <si>
    <t>WARD</t>
  </si>
  <si>
    <t>WILLIAMS</t>
  </si>
  <si>
    <t>BENSON</t>
  </si>
  <si>
    <t>BOTTINEAU</t>
  </si>
  <si>
    <t>MCHENRY</t>
  </si>
  <si>
    <t>PIERCE</t>
  </si>
  <si>
    <t>ROLETTE</t>
  </si>
  <si>
    <t>GRAND FORKS</t>
  </si>
  <si>
    <t>NELSON</t>
  </si>
  <si>
    <t>RAMSEY</t>
  </si>
  <si>
    <t>TOWNER</t>
  </si>
  <si>
    <t>WALSH</t>
  </si>
  <si>
    <t>DUNN</t>
  </si>
  <si>
    <t>MCKENZIE</t>
  </si>
  <si>
    <t>MCLEAN</t>
  </si>
  <si>
    <t>MERCER</t>
  </si>
  <si>
    <t>OLIVER</t>
  </si>
  <si>
    <t>EDDY</t>
  </si>
  <si>
    <t>FOSTER</t>
  </si>
  <si>
    <t>KIDDER</t>
  </si>
  <si>
    <t>STUTSMAN</t>
  </si>
  <si>
    <t>WELLS</t>
  </si>
  <si>
    <t>BARNES</t>
  </si>
  <si>
    <t>CASS</t>
  </si>
  <si>
    <t>GRIGGS</t>
  </si>
  <si>
    <t>TRAILL</t>
  </si>
  <si>
    <t>ADAMS</t>
  </si>
  <si>
    <t>BILLINGS</t>
  </si>
  <si>
    <t>BOWMAN</t>
  </si>
  <si>
    <t>HETTINGER</t>
  </si>
  <si>
    <t>STARK</t>
  </si>
  <si>
    <t>BURLEIGH</t>
  </si>
  <si>
    <t>EMMONS</t>
  </si>
  <si>
    <t>GRANT</t>
  </si>
  <si>
    <t>MORTON</t>
  </si>
  <si>
    <t>DICKEY</t>
  </si>
  <si>
    <t>LA MOURE</t>
  </si>
  <si>
    <t>LOGAN</t>
  </si>
  <si>
    <t>MCINTOSH</t>
  </si>
  <si>
    <t>GILLIAM</t>
  </si>
  <si>
    <t>MORROW</t>
  </si>
  <si>
    <t>WASCO</t>
  </si>
  <si>
    <t>BAKER</t>
  </si>
  <si>
    <t>UMATILLA</t>
  </si>
  <si>
    <t>UNION</t>
  </si>
  <si>
    <t>WALLOWA</t>
  </si>
  <si>
    <t>KLAMATH</t>
  </si>
  <si>
    <t>MALHEUR</t>
  </si>
  <si>
    <t>ARMSTRONG</t>
  </si>
  <si>
    <t>BUTLER</t>
  </si>
  <si>
    <t>BLAIR</t>
  </si>
  <si>
    <t>CAMBRIA</t>
  </si>
  <si>
    <t>DAUPHIN</t>
  </si>
  <si>
    <t>HUNTINGDON</t>
  </si>
  <si>
    <t>JUNIATA</t>
  </si>
  <si>
    <t>MIFFLIN</t>
  </si>
  <si>
    <t>NORTHUMBERLAND</t>
  </si>
  <si>
    <t>PERRY</t>
  </si>
  <si>
    <t>SNYDER</t>
  </si>
  <si>
    <t>SCHUYLKILL</t>
  </si>
  <si>
    <t>SOMERSET</t>
  </si>
  <si>
    <t>BEDFORD</t>
  </si>
  <si>
    <t>CUMBERLAND</t>
  </si>
  <si>
    <t>FULTON</t>
  </si>
  <si>
    <t>YORK</t>
  </si>
  <si>
    <t>BERKS</t>
  </si>
  <si>
    <t>CHESTER</t>
  </si>
  <si>
    <t>LANCASTER</t>
  </si>
  <si>
    <t>LEBANON</t>
  </si>
  <si>
    <t>CLARKE</t>
  </si>
  <si>
    <t>CULPEPER</t>
  </si>
  <si>
    <t>FAUQUIER</t>
  </si>
  <si>
    <t>PAGE</t>
  </si>
  <si>
    <t>ROCKINGHAM</t>
  </si>
  <si>
    <t>SHENANDOAH</t>
  </si>
  <si>
    <t>AUGUSTA</t>
  </si>
  <si>
    <t>AMELIA</t>
  </si>
  <si>
    <t>CAMPBELL</t>
  </si>
  <si>
    <t>CAROLINE</t>
  </si>
  <si>
    <t>HANOVER</t>
  </si>
  <si>
    <t>LOUISA</t>
  </si>
  <si>
    <t>ORANGE</t>
  </si>
  <si>
    <t>SPOTSYLVANIA</t>
  </si>
  <si>
    <t>ESSEX</t>
  </si>
  <si>
    <t>KING AND QUEEN</t>
  </si>
  <si>
    <t>KING GEORGE</t>
  </si>
  <si>
    <t>KING WILLIAM</t>
  </si>
  <si>
    <t>MIDDLESEX</t>
  </si>
  <si>
    <t>NORTHAMPTON</t>
  </si>
  <si>
    <t>RICHMOND</t>
  </si>
  <si>
    <t>WESTMORELAND</t>
  </si>
  <si>
    <t>CLALLAM</t>
  </si>
  <si>
    <t>ISLAND</t>
  </si>
  <si>
    <t>SKAGIT</t>
  </si>
  <si>
    <t>KLICKITAT</t>
  </si>
  <si>
    <t>OKANOGAN</t>
  </si>
  <si>
    <t>YAKIMA</t>
  </si>
  <si>
    <t>SPOKANE</t>
  </si>
  <si>
    <t>COLUMBIA</t>
  </si>
  <si>
    <t>GARFIELD</t>
  </si>
  <si>
    <t>WHITMAN</t>
  </si>
  <si>
    <t>HOT SPRINGS</t>
  </si>
  <si>
    <t>WASHAKIE</t>
  </si>
  <si>
    <t>GOSHEN</t>
  </si>
  <si>
    <t>PLATTE</t>
  </si>
  <si>
    <t>MORGAN</t>
  </si>
  <si>
    <t>SEDGWICK</t>
  </si>
  <si>
    <t>ELBERT</t>
  </si>
  <si>
    <t>KIOWA</t>
  </si>
  <si>
    <t>KIT CARSON</t>
  </si>
  <si>
    <t>BENT</t>
  </si>
  <si>
    <t>OTERO</t>
  </si>
  <si>
    <t>PROWERS</t>
  </si>
  <si>
    <t>PUEBLO</t>
  </si>
  <si>
    <t>BARTOW</t>
  </si>
  <si>
    <t>CHATTOOGA</t>
  </si>
  <si>
    <t>FLOYD</t>
  </si>
  <si>
    <t>GORDON</t>
  </si>
  <si>
    <t>WALKER</t>
  </si>
  <si>
    <t>WHITFIELD</t>
  </si>
  <si>
    <t>HALL</t>
  </si>
  <si>
    <t>WHITE</t>
  </si>
  <si>
    <t>HART</t>
  </si>
  <si>
    <t>MACON</t>
  </si>
  <si>
    <t>MARION</t>
  </si>
  <si>
    <t>TAYLOR</t>
  </si>
  <si>
    <t>BLECKLEY</t>
  </si>
  <si>
    <t>DODGE</t>
  </si>
  <si>
    <t>HOUSTON</t>
  </si>
  <si>
    <t>JOHNSON</t>
  </si>
  <si>
    <t>LAURENS</t>
  </si>
  <si>
    <t>PULASKI</t>
  </si>
  <si>
    <t>WHEELER</t>
  </si>
  <si>
    <t>BULLOCH</t>
  </si>
  <si>
    <t>CANDLER</t>
  </si>
  <si>
    <t>EFFINGHAM</t>
  </si>
  <si>
    <t>EMANUEL</t>
  </si>
  <si>
    <t>JENKINS</t>
  </si>
  <si>
    <t>SCREVEN</t>
  </si>
  <si>
    <t>CALHOUN</t>
  </si>
  <si>
    <t>DECATUR</t>
  </si>
  <si>
    <t>EARLY</t>
  </si>
  <si>
    <t>GRADY</t>
  </si>
  <si>
    <t>LEE</t>
  </si>
  <si>
    <t>MILLER</t>
  </si>
  <si>
    <t>MITCHELL</t>
  </si>
  <si>
    <t>RANDOLPH</t>
  </si>
  <si>
    <t>SEMINOLE</t>
  </si>
  <si>
    <t>SUMTER</t>
  </si>
  <si>
    <t>TERRELL</t>
  </si>
  <si>
    <t>THOMAS</t>
  </si>
  <si>
    <t>WEBSTER</t>
  </si>
  <si>
    <t>ATKINSON</t>
  </si>
  <si>
    <t>BEN HILL</t>
  </si>
  <si>
    <t>BERRIEN</t>
  </si>
  <si>
    <t>BROOKS</t>
  </si>
  <si>
    <t>CLINCH</t>
  </si>
  <si>
    <t>COFFEE</t>
  </si>
  <si>
    <t>COLQUITT</t>
  </si>
  <si>
    <t>COOK</t>
  </si>
  <si>
    <t>CRISP</t>
  </si>
  <si>
    <t>DOOLY</t>
  </si>
  <si>
    <t>ECHOLS</t>
  </si>
  <si>
    <t>IRWIN</t>
  </si>
  <si>
    <t>JEFF DAVIS</t>
  </si>
  <si>
    <t>LANIER</t>
  </si>
  <si>
    <t>LOWNDES</t>
  </si>
  <si>
    <t>TELFAIR</t>
  </si>
  <si>
    <t>TIFT</t>
  </si>
  <si>
    <t>TURNER</t>
  </si>
  <si>
    <t>WILCOX</t>
  </si>
  <si>
    <t>WORTH</t>
  </si>
  <si>
    <t>APPLING</t>
  </si>
  <si>
    <t>BACON</t>
  </si>
  <si>
    <t>BRANTLEY</t>
  </si>
  <si>
    <t>EVANS</t>
  </si>
  <si>
    <t>LONG</t>
  </si>
  <si>
    <t>TATTNALL</t>
  </si>
  <si>
    <t>TOOMBS</t>
  </si>
  <si>
    <t>WARE</t>
  </si>
  <si>
    <t>WAYNE</t>
  </si>
  <si>
    <t>BUREAU</t>
  </si>
  <si>
    <t>CARROLL</t>
  </si>
  <si>
    <t>HENRY</t>
  </si>
  <si>
    <t>JO DAVIESS</t>
  </si>
  <si>
    <t>OGLE</t>
  </si>
  <si>
    <t>PUTNAM</t>
  </si>
  <si>
    <t>ROCK ISLAND</t>
  </si>
  <si>
    <t>STEPHENSON</t>
  </si>
  <si>
    <t>WHITESIDE</t>
  </si>
  <si>
    <t>WINNEBAGO</t>
  </si>
  <si>
    <t>BOONE</t>
  </si>
  <si>
    <t>DE KALB</t>
  </si>
  <si>
    <t>GRUNDY</t>
  </si>
  <si>
    <t>KANE</t>
  </si>
  <si>
    <t>KENDALL</t>
  </si>
  <si>
    <t>LA SALLE</t>
  </si>
  <si>
    <t>WILL</t>
  </si>
  <si>
    <t>BROWN</t>
  </si>
  <si>
    <t>HANCOCK</t>
  </si>
  <si>
    <t>HENDERSON</t>
  </si>
  <si>
    <t>KNOX</t>
  </si>
  <si>
    <t>MCDONOUGH</t>
  </si>
  <si>
    <t>SCHUYLER</t>
  </si>
  <si>
    <t>WARREN</t>
  </si>
  <si>
    <t>DE WITT</t>
  </si>
  <si>
    <t>MASON</t>
  </si>
  <si>
    <t>MENARD</t>
  </si>
  <si>
    <t>PEORIA</t>
  </si>
  <si>
    <t>TAZEWELL</t>
  </si>
  <si>
    <t>WOODFORD</t>
  </si>
  <si>
    <t>CHAMPAIGN</t>
  </si>
  <si>
    <t>FORD</t>
  </si>
  <si>
    <t>IROQUOIS</t>
  </si>
  <si>
    <t>KANKAKEE</t>
  </si>
  <si>
    <t>LIVINGSTON</t>
  </si>
  <si>
    <t>PIATT</t>
  </si>
  <si>
    <t>VERMILION</t>
  </si>
  <si>
    <t>BOND</t>
  </si>
  <si>
    <t>CHRISTIAN</t>
  </si>
  <si>
    <t>GREENE</t>
  </si>
  <si>
    <t>JERSEY</t>
  </si>
  <si>
    <t>MACOUPIN</t>
  </si>
  <si>
    <t>MONTGOMERY</t>
  </si>
  <si>
    <t>PIKE</t>
  </si>
  <si>
    <t>SANGAMON</t>
  </si>
  <si>
    <t>SCOTT</t>
  </si>
  <si>
    <t>CLARK</t>
  </si>
  <si>
    <t>COLES</t>
  </si>
  <si>
    <t>CRAWFORD</t>
  </si>
  <si>
    <t>EDGAR</t>
  </si>
  <si>
    <t>FAYETTE</t>
  </si>
  <si>
    <t>JASPER</t>
  </si>
  <si>
    <t>LAWRENCE</t>
  </si>
  <si>
    <t>MOULTRIE</t>
  </si>
  <si>
    <t>SHELBY</t>
  </si>
  <si>
    <t>ALEXANDER</t>
  </si>
  <si>
    <t>CLINTON</t>
  </si>
  <si>
    <t>JACKSON</t>
  </si>
  <si>
    <t>MONROE</t>
  </si>
  <si>
    <t>WILLIAMSON</t>
  </si>
  <si>
    <t>EDWARDS</t>
  </si>
  <si>
    <t>HAMILTON</t>
  </si>
  <si>
    <t>HARDIN</t>
  </si>
  <si>
    <t>MASSAC</t>
  </si>
  <si>
    <t>POPE</t>
  </si>
  <si>
    <t>SALINE</t>
  </si>
  <si>
    <t>WABASH</t>
  </si>
  <si>
    <t>LA PORTE</t>
  </si>
  <si>
    <t>NEWTON</t>
  </si>
  <si>
    <t>PORTER</t>
  </si>
  <si>
    <t>STARKE</t>
  </si>
  <si>
    <t>ELKHART</t>
  </si>
  <si>
    <t>KOSCIUSKO</t>
  </si>
  <si>
    <t>MIAMI</t>
  </si>
  <si>
    <t>ALLEN</t>
  </si>
  <si>
    <t>HUNTINGTON</t>
  </si>
  <si>
    <t>NOBLE</t>
  </si>
  <si>
    <t>STEUBEN</t>
  </si>
  <si>
    <t>WHITLEY</t>
  </si>
  <si>
    <t>FOUNTAIN</t>
  </si>
  <si>
    <t>OWEN</t>
  </si>
  <si>
    <t>PARKE</t>
  </si>
  <si>
    <t>TIPPECANOE</t>
  </si>
  <si>
    <t>VERMILLION</t>
  </si>
  <si>
    <t>VIGO</t>
  </si>
  <si>
    <t>BARTHOLOMEW</t>
  </si>
  <si>
    <t>HENDRICKS</t>
  </si>
  <si>
    <t>HOWARD</t>
  </si>
  <si>
    <t>RUSH</t>
  </si>
  <si>
    <t>TIPTON</t>
  </si>
  <si>
    <t>DELAWARE</t>
  </si>
  <si>
    <t>JAY</t>
  </si>
  <si>
    <t>DAVIESS</t>
  </si>
  <si>
    <t>DUBOIS</t>
  </si>
  <si>
    <t>GIBSON</t>
  </si>
  <si>
    <t>MARTIN</t>
  </si>
  <si>
    <t>POSEY</t>
  </si>
  <si>
    <t>SPENCER</t>
  </si>
  <si>
    <t>SULLIVAN</t>
  </si>
  <si>
    <t>VANDERBURGH</t>
  </si>
  <si>
    <t>WARRICK</t>
  </si>
  <si>
    <t>HARRISON</t>
  </si>
  <si>
    <t>DEARBORN</t>
  </si>
  <si>
    <t>JENNINGS</t>
  </si>
  <si>
    <t>RIPLEY</t>
  </si>
  <si>
    <t>SWITZERLAND</t>
  </si>
  <si>
    <t>BUENA VISTA</t>
  </si>
  <si>
    <t>CHEROKEE</t>
  </si>
  <si>
    <t>DICKINSON</t>
  </si>
  <si>
    <t>EMMET</t>
  </si>
  <si>
    <t>LYON</t>
  </si>
  <si>
    <t>O BRIEN</t>
  </si>
  <si>
    <t>OSCEOLA</t>
  </si>
  <si>
    <t>PALO ALTO</t>
  </si>
  <si>
    <t>PLYMOUTH</t>
  </si>
  <si>
    <t>POCAHONTAS</t>
  </si>
  <si>
    <t>SIOUX</t>
  </si>
  <si>
    <t>CERRO GORDO</t>
  </si>
  <si>
    <t>HUMBOLDT</t>
  </si>
  <si>
    <t>KOSSUTH</t>
  </si>
  <si>
    <t>ALLAMAKEE</t>
  </si>
  <si>
    <t>BLACK HAWK</t>
  </si>
  <si>
    <t>BREMER</t>
  </si>
  <si>
    <t>BUCHANAN</t>
  </si>
  <si>
    <t>CHICKASAW</t>
  </si>
  <si>
    <t>CLAYTON</t>
  </si>
  <si>
    <t>DUBUQUE</t>
  </si>
  <si>
    <t>WINNESHIEK</t>
  </si>
  <si>
    <t>AUDUBON</t>
  </si>
  <si>
    <t>GUTHRIE</t>
  </si>
  <si>
    <t>IDA</t>
  </si>
  <si>
    <t>MONONA</t>
  </si>
  <si>
    <t>SAC</t>
  </si>
  <si>
    <t>WOODBURY</t>
  </si>
  <si>
    <t>DALLAS</t>
  </si>
  <si>
    <t>POWESHIEK</t>
  </si>
  <si>
    <t>STORY</t>
  </si>
  <si>
    <t>TAMA</t>
  </si>
  <si>
    <t>CEDAR</t>
  </si>
  <si>
    <t>JONES</t>
  </si>
  <si>
    <t>LINN</t>
  </si>
  <si>
    <t>MUSCATINE</t>
  </si>
  <si>
    <t>ADAIR</t>
  </si>
  <si>
    <t>MILLS</t>
  </si>
  <si>
    <t>POTTAWATTAMIE</t>
  </si>
  <si>
    <t>APPANOOSE</t>
  </si>
  <si>
    <t>LUCAS</t>
  </si>
  <si>
    <t>RINGGOLD</t>
  </si>
  <si>
    <t>DAVIS</t>
  </si>
  <si>
    <t>DES MOINES</t>
  </si>
  <si>
    <t>KEOKUK</t>
  </si>
  <si>
    <t>MAHASKA</t>
  </si>
  <si>
    <t>VAN BUREN</t>
  </si>
  <si>
    <t>WAPELLO</t>
  </si>
  <si>
    <t>CHEYENNE</t>
  </si>
  <si>
    <t>NORTON</t>
  </si>
  <si>
    <t>RAWLINS</t>
  </si>
  <si>
    <t>GOVE</t>
  </si>
  <si>
    <t>GREELEY</t>
  </si>
  <si>
    <t>LANE</t>
  </si>
  <si>
    <t>NESS</t>
  </si>
  <si>
    <t>TREGO</t>
  </si>
  <si>
    <t>WALLACE</t>
  </si>
  <si>
    <t>WICHITA</t>
  </si>
  <si>
    <t>FINNEY</t>
  </si>
  <si>
    <t>GRAY</t>
  </si>
  <si>
    <t>HASKELL</t>
  </si>
  <si>
    <t>KEARNY</t>
  </si>
  <si>
    <t>SEWARD</t>
  </si>
  <si>
    <t>STEVENS</t>
  </si>
  <si>
    <t>CLOUD</t>
  </si>
  <si>
    <t>JEWELL</t>
  </si>
  <si>
    <t>OSBORNE</t>
  </si>
  <si>
    <t>OTTAWA</t>
  </si>
  <si>
    <t>REPUBLIC</t>
  </si>
  <si>
    <t>ROOKS</t>
  </si>
  <si>
    <t>SMITH</t>
  </si>
  <si>
    <t>BARTON</t>
  </si>
  <si>
    <t>ELLIS</t>
  </si>
  <si>
    <t>MCPHERSON</t>
  </si>
  <si>
    <t>RICE</t>
  </si>
  <si>
    <t>RUSSELL</t>
  </si>
  <si>
    <t>BARBER</t>
  </si>
  <si>
    <t>COMANCHE</t>
  </si>
  <si>
    <t>HARVEY</t>
  </si>
  <si>
    <t>KINGMAN</t>
  </si>
  <si>
    <t>PAWNEE</t>
  </si>
  <si>
    <t>PRATT</t>
  </si>
  <si>
    <t>RENO</t>
  </si>
  <si>
    <t>STAFFORD</t>
  </si>
  <si>
    <t>SUMNER</t>
  </si>
  <si>
    <t>ATCHISON</t>
  </si>
  <si>
    <t>DONIPHAN</t>
  </si>
  <si>
    <t>NEMAHA</t>
  </si>
  <si>
    <t>POTTAWATOMIE</t>
  </si>
  <si>
    <t>RILEY</t>
  </si>
  <si>
    <t>ANDERSON</t>
  </si>
  <si>
    <t>COFFEY</t>
  </si>
  <si>
    <t>GEARY</t>
  </si>
  <si>
    <t>MORRIS</t>
  </si>
  <si>
    <t>OSAGE</t>
  </si>
  <si>
    <t>SHAWNEE</t>
  </si>
  <si>
    <t>WABAUNSEE</t>
  </si>
  <si>
    <t>BOURBON</t>
  </si>
  <si>
    <t>CHAUTAUQUA</t>
  </si>
  <si>
    <t>COWLEY</t>
  </si>
  <si>
    <t>ELK</t>
  </si>
  <si>
    <t>GREENWOOD</t>
  </si>
  <si>
    <t>LABETTE</t>
  </si>
  <si>
    <t>NEOSHO</t>
  </si>
  <si>
    <t>WILSON</t>
  </si>
  <si>
    <t>WOODSON</t>
  </si>
  <si>
    <t>BALLARD</t>
  </si>
  <si>
    <t>CALLOWAY</t>
  </si>
  <si>
    <t>CARLISLE</t>
  </si>
  <si>
    <t>GRAVES</t>
  </si>
  <si>
    <t>HICKMAN</t>
  </si>
  <si>
    <t>MCCRACKEN</t>
  </si>
  <si>
    <t>TRIGG</t>
  </si>
  <si>
    <t>CALDWELL</t>
  </si>
  <si>
    <t>CRITTENDEN</t>
  </si>
  <si>
    <t>HOPKINS</t>
  </si>
  <si>
    <t>MUHLENBERG</t>
  </si>
  <si>
    <t>SIMPSON</t>
  </si>
  <si>
    <t>BARREN</t>
  </si>
  <si>
    <t>BRECKINRIDGE</t>
  </si>
  <si>
    <t>BULLITT</t>
  </si>
  <si>
    <t>CASEY</t>
  </si>
  <si>
    <t>EDMONSON</t>
  </si>
  <si>
    <t>GRAYSON</t>
  </si>
  <si>
    <t>GREEN</t>
  </si>
  <si>
    <t>LARUE</t>
  </si>
  <si>
    <t>MEADE</t>
  </si>
  <si>
    <t>METCALFE</t>
  </si>
  <si>
    <t>KENTON</t>
  </si>
  <si>
    <t>OLDHAM</t>
  </si>
  <si>
    <t>PENDLETON</t>
  </si>
  <si>
    <t>TRIMBLE</t>
  </si>
  <si>
    <t>BATH</t>
  </si>
  <si>
    <t>BOYLE</t>
  </si>
  <si>
    <t>FLEMING</t>
  </si>
  <si>
    <t>GARRARD</t>
  </si>
  <si>
    <t>JESSAMINE</t>
  </si>
  <si>
    <t>NICHOLAS</t>
  </si>
  <si>
    <t>ROBERTSON</t>
  </si>
  <si>
    <t>CARTER</t>
  </si>
  <si>
    <t>ESTILL</t>
  </si>
  <si>
    <t>GREENUP</t>
  </si>
  <si>
    <t>LAUREL</t>
  </si>
  <si>
    <t>POWELL</t>
  </si>
  <si>
    <t>ROCKCASTLE</t>
  </si>
  <si>
    <t>ROWAN</t>
  </si>
  <si>
    <t>DELTA</t>
  </si>
  <si>
    <t>MENOMINEE</t>
  </si>
  <si>
    <t>ANTRIM</t>
  </si>
  <si>
    <t>BENZIE</t>
  </si>
  <si>
    <t>CHARLEVOIX</t>
  </si>
  <si>
    <t>GRAND TRAVERSE</t>
  </si>
  <si>
    <t>KALKASKA</t>
  </si>
  <si>
    <t>LEELANAU</t>
  </si>
  <si>
    <t>MANISTEE</t>
  </si>
  <si>
    <t>MISSAUKEE</t>
  </si>
  <si>
    <t>WEXFORD</t>
  </si>
  <si>
    <t>ALCONA</t>
  </si>
  <si>
    <t>ALPENA</t>
  </si>
  <si>
    <t>CHEBOYGAN</t>
  </si>
  <si>
    <t>IOSCO</t>
  </si>
  <si>
    <t>MONTMORENCY</t>
  </si>
  <si>
    <t>OGEMAW</t>
  </si>
  <si>
    <t>OSCODA</t>
  </si>
  <si>
    <t>OTSEGO</t>
  </si>
  <si>
    <t>PRESQUE ISLE</t>
  </si>
  <si>
    <t>MUSKEGON</t>
  </si>
  <si>
    <t>NEWAYGO</t>
  </si>
  <si>
    <t>OCEANA</t>
  </si>
  <si>
    <t>CLARE</t>
  </si>
  <si>
    <t>GLADWIN</t>
  </si>
  <si>
    <t>GRATIOT</t>
  </si>
  <si>
    <t>ISABELLA</t>
  </si>
  <si>
    <t>MECOSTA</t>
  </si>
  <si>
    <t>MIDLAND</t>
  </si>
  <si>
    <t>MONTCALM</t>
  </si>
  <si>
    <t>ARENAC</t>
  </si>
  <si>
    <t>BAY</t>
  </si>
  <si>
    <t>HURON</t>
  </si>
  <si>
    <t>SAGINAW</t>
  </si>
  <si>
    <t>SANILAC</t>
  </si>
  <si>
    <t>TUSCOLA</t>
  </si>
  <si>
    <t>ALLEGAN</t>
  </si>
  <si>
    <t>KALAMAZOO</t>
  </si>
  <si>
    <t>KENT</t>
  </si>
  <si>
    <t>BARRY</t>
  </si>
  <si>
    <t>BRANCH</t>
  </si>
  <si>
    <t>EATON</t>
  </si>
  <si>
    <t>HILLSDALE</t>
  </si>
  <si>
    <t>INGHAM</t>
  </si>
  <si>
    <t>IONIA</t>
  </si>
  <si>
    <t>SHIAWASSEE</t>
  </si>
  <si>
    <t>GENESEE</t>
  </si>
  <si>
    <t>LAPEER</t>
  </si>
  <si>
    <t>LENAWEE</t>
  </si>
  <si>
    <t>MACOMB</t>
  </si>
  <si>
    <t>OAKLAND</t>
  </si>
  <si>
    <t>WASHTENAW</t>
  </si>
  <si>
    <t>CLEARWATER</t>
  </si>
  <si>
    <t>MAHNOMEN</t>
  </si>
  <si>
    <t>RED LAKE</t>
  </si>
  <si>
    <t>BIG STONE</t>
  </si>
  <si>
    <t>CHIPPEWA</t>
  </si>
  <si>
    <t>LAC QUI PARLE</t>
  </si>
  <si>
    <t>SWIFT</t>
  </si>
  <si>
    <t>TRAVERSE</t>
  </si>
  <si>
    <t>WILKIN</t>
  </si>
  <si>
    <t>YELLOW MEDICINE</t>
  </si>
  <si>
    <t>CARVER</t>
  </si>
  <si>
    <t>KANDIYOHI</t>
  </si>
  <si>
    <t>MCLEOD</t>
  </si>
  <si>
    <t>SHERBURNE</t>
  </si>
  <si>
    <t>AITKIN</t>
  </si>
  <si>
    <t>ANOKA</t>
  </si>
  <si>
    <t>CARLTON</t>
  </si>
  <si>
    <t>CHISAGO</t>
  </si>
  <si>
    <t>CROW WING</t>
  </si>
  <si>
    <t>HENNEPIN</t>
  </si>
  <si>
    <t>ISANTI</t>
  </si>
  <si>
    <t>KANABEC</t>
  </si>
  <si>
    <t>MILLE LACS</t>
  </si>
  <si>
    <t>COTTONWOOD</t>
  </si>
  <si>
    <t>MURRAY</t>
  </si>
  <si>
    <t>NOBLES</t>
  </si>
  <si>
    <t>REDWOOD</t>
  </si>
  <si>
    <t>ROCK</t>
  </si>
  <si>
    <t>BLUE EARTH</t>
  </si>
  <si>
    <t>FREEBORN</t>
  </si>
  <si>
    <t>LE SUEUR</t>
  </si>
  <si>
    <t>NICOLLET</t>
  </si>
  <si>
    <t>STEELE</t>
  </si>
  <si>
    <t>WASECA</t>
  </si>
  <si>
    <t>WATONWAN</t>
  </si>
  <si>
    <t>DAKOTA</t>
  </si>
  <si>
    <t>MOWER</t>
  </si>
  <si>
    <t>ANDREW</t>
  </si>
  <si>
    <t>GENTRY</t>
  </si>
  <si>
    <t>HOLT</t>
  </si>
  <si>
    <t>NODAWAY</t>
  </si>
  <si>
    <t>RAY</t>
  </si>
  <si>
    <t>CHARITON</t>
  </si>
  <si>
    <t>AUDRAIN</t>
  </si>
  <si>
    <t>RALLS</t>
  </si>
  <si>
    <t>SCOTLAND</t>
  </si>
  <si>
    <t>BATES</t>
  </si>
  <si>
    <t>LAFAYETTE</t>
  </si>
  <si>
    <t>VERNON</t>
  </si>
  <si>
    <t>CALLAWAY</t>
  </si>
  <si>
    <t>COLE</t>
  </si>
  <si>
    <t>COOPER</t>
  </si>
  <si>
    <t>LACLEDE</t>
  </si>
  <si>
    <t>MARIES</t>
  </si>
  <si>
    <t>MONITEAU</t>
  </si>
  <si>
    <t>PETTIS</t>
  </si>
  <si>
    <t>GASCONADE</t>
  </si>
  <si>
    <t>STE. GENEVIEVE</t>
  </si>
  <si>
    <t>DADE</t>
  </si>
  <si>
    <t>STONE</t>
  </si>
  <si>
    <t>BOLLINGER</t>
  </si>
  <si>
    <t>HOWELL</t>
  </si>
  <si>
    <t>CAPE GIRARDEAU</t>
  </si>
  <si>
    <t>DUNKLIN</t>
  </si>
  <si>
    <t>PEMISCOT</t>
  </si>
  <si>
    <t>STODDARD</t>
  </si>
  <si>
    <t>BOX BUTTE</t>
  </si>
  <si>
    <t>DAWES</t>
  </si>
  <si>
    <t>GARDEN</t>
  </si>
  <si>
    <t>KIMBALL</t>
  </si>
  <si>
    <t>MORRILL</t>
  </si>
  <si>
    <t>SCOTTS BLUFF</t>
  </si>
  <si>
    <t>BOYD</t>
  </si>
  <si>
    <t>CHERRY</t>
  </si>
  <si>
    <t>KEYA PAHA</t>
  </si>
  <si>
    <t>LOUP</t>
  </si>
  <si>
    <t>ANTELOPE</t>
  </si>
  <si>
    <t>BURT</t>
  </si>
  <si>
    <t>CUMING</t>
  </si>
  <si>
    <t>DIXON</t>
  </si>
  <si>
    <t>STANTON</t>
  </si>
  <si>
    <t>THURSTON</t>
  </si>
  <si>
    <t>BUFFALO</t>
  </si>
  <si>
    <t>SHERMAN</t>
  </si>
  <si>
    <t>COLFAX</t>
  </si>
  <si>
    <t>MERRICK</t>
  </si>
  <si>
    <t>NANCE</t>
  </si>
  <si>
    <t>SARPY</t>
  </si>
  <si>
    <t>SAUNDERS</t>
  </si>
  <si>
    <t>CHASE</t>
  </si>
  <si>
    <t>FRONTIER</t>
  </si>
  <si>
    <t>HITCHCOCK</t>
  </si>
  <si>
    <t>KEITH</t>
  </si>
  <si>
    <t>PERKINS</t>
  </si>
  <si>
    <t>RED WILLOW</t>
  </si>
  <si>
    <t>FURNAS</t>
  </si>
  <si>
    <t>GOSPER</t>
  </si>
  <si>
    <t>HARLAN</t>
  </si>
  <si>
    <t>KEARNEY</t>
  </si>
  <si>
    <t>PHELPS</t>
  </si>
  <si>
    <t>GAGE</t>
  </si>
  <si>
    <t>NUCKOLLS</t>
  </si>
  <si>
    <t>OTOE</t>
  </si>
  <si>
    <t>RICHARDSON</t>
  </si>
  <si>
    <t>THAYER</t>
  </si>
  <si>
    <t>ERIE</t>
  </si>
  <si>
    <t>NIAGARA</t>
  </si>
  <si>
    <t>ONTARIO</t>
  </si>
  <si>
    <t>ORLEANS</t>
  </si>
  <si>
    <t>SENECA</t>
  </si>
  <si>
    <t>YATES</t>
  </si>
  <si>
    <t>CAYUGA</t>
  </si>
  <si>
    <t>CHENANGO</t>
  </si>
  <si>
    <t>CORTLAND</t>
  </si>
  <si>
    <t>HERKIMER</t>
  </si>
  <si>
    <t>ONONDAGA</t>
  </si>
  <si>
    <t>OSWEGO</t>
  </si>
  <si>
    <t>ALBANY</t>
  </si>
  <si>
    <t>RENSSELAER</t>
  </si>
  <si>
    <t>SARATOGA</t>
  </si>
  <si>
    <t>SCHENECTADY</t>
  </si>
  <si>
    <t>SCHOHARIE</t>
  </si>
  <si>
    <t>ALLEGANY</t>
  </si>
  <si>
    <t>CATTARAUGUS</t>
  </si>
  <si>
    <t>BROOME</t>
  </si>
  <si>
    <t>CHEMUNG</t>
  </si>
  <si>
    <t>TIOGA</t>
  </si>
  <si>
    <t>TOMPKINS</t>
  </si>
  <si>
    <t>DUTCHESS</t>
  </si>
  <si>
    <t>ULSTER</t>
  </si>
  <si>
    <t>SUFFOLK</t>
  </si>
  <si>
    <t>SURRY</t>
  </si>
  <si>
    <t>WILKES</t>
  </si>
  <si>
    <t>YADKIN</t>
  </si>
  <si>
    <t>BUNCOMBE</t>
  </si>
  <si>
    <t>HAYWOOD</t>
  </si>
  <si>
    <t>MCDOWELL</t>
  </si>
  <si>
    <t>RUTHERFORD</t>
  </si>
  <si>
    <t>TRANSYLVANIA</t>
  </si>
  <si>
    <t>ALAMANCE</t>
  </si>
  <si>
    <t>CASWELL</t>
  </si>
  <si>
    <t>DURHAM</t>
  </si>
  <si>
    <t>GRANVILLE</t>
  </si>
  <si>
    <t>GUILFORD</t>
  </si>
  <si>
    <t>PERSON</t>
  </si>
  <si>
    <t>STOKES</t>
  </si>
  <si>
    <t>CATAWBA</t>
  </si>
  <si>
    <t>CHATHAM</t>
  </si>
  <si>
    <t>DAVIDSON</t>
  </si>
  <si>
    <t>DAVIE</t>
  </si>
  <si>
    <t>IREDELL</t>
  </si>
  <si>
    <t>WAKE</t>
  </si>
  <si>
    <t>ANSON</t>
  </si>
  <si>
    <t>CABARRUS</t>
  </si>
  <si>
    <t>CLEVELAND</t>
  </si>
  <si>
    <t>MOORE</t>
  </si>
  <si>
    <t>STANLY</t>
  </si>
  <si>
    <t>BERTIE</t>
  </si>
  <si>
    <t>CAMDEN</t>
  </si>
  <si>
    <t>CHOWAN</t>
  </si>
  <si>
    <t>CURRITUCK</t>
  </si>
  <si>
    <t>EDGECOMBE</t>
  </si>
  <si>
    <t>GATES</t>
  </si>
  <si>
    <t>HALIFAX</t>
  </si>
  <si>
    <t>HERTFORD</t>
  </si>
  <si>
    <t>NASH</t>
  </si>
  <si>
    <t>PASQUOTANK</t>
  </si>
  <si>
    <t>PERQUIMANS</t>
  </si>
  <si>
    <t>TYRRELL</t>
  </si>
  <si>
    <t>BEAUFORT</t>
  </si>
  <si>
    <t>CARTERET</t>
  </si>
  <si>
    <t>CRAVEN</t>
  </si>
  <si>
    <t>JOHNSTON</t>
  </si>
  <si>
    <t>LENOIR</t>
  </si>
  <si>
    <t>PAMLICO</t>
  </si>
  <si>
    <t>PITT</t>
  </si>
  <si>
    <t>BLADEN</t>
  </si>
  <si>
    <t>BRUNSWICK</t>
  </si>
  <si>
    <t>COLUMBUS</t>
  </si>
  <si>
    <t>DUPLIN</t>
  </si>
  <si>
    <t>HOKE</t>
  </si>
  <si>
    <t>ONSLOW</t>
  </si>
  <si>
    <t>PENDER</t>
  </si>
  <si>
    <t>ROBESON</t>
  </si>
  <si>
    <t>SAMPSON</t>
  </si>
  <si>
    <t>RANSOM</t>
  </si>
  <si>
    <t>SARGENT</t>
  </si>
  <si>
    <t>DEFIANCE</t>
  </si>
  <si>
    <t>PAULDING</t>
  </si>
  <si>
    <t>VAN WERT</t>
  </si>
  <si>
    <t>WOOD</t>
  </si>
  <si>
    <t>ASHLAND</t>
  </si>
  <si>
    <t>LORAIN</t>
  </si>
  <si>
    <t>SANDUSKY</t>
  </si>
  <si>
    <t>WYANDOT</t>
  </si>
  <si>
    <t>ASHTABULA</t>
  </si>
  <si>
    <t>COLUMBIANA</t>
  </si>
  <si>
    <t>GEAUGA</t>
  </si>
  <si>
    <t>MAHONING</t>
  </si>
  <si>
    <t>MEDINA</t>
  </si>
  <si>
    <t>PORTAGE</t>
  </si>
  <si>
    <t>SUMMIT</t>
  </si>
  <si>
    <t>TRUMBULL</t>
  </si>
  <si>
    <t>AUGLAIZE</t>
  </si>
  <si>
    <t>DARKE</t>
  </si>
  <si>
    <t>FAIRFIELD</t>
  </si>
  <si>
    <t>LICKING</t>
  </si>
  <si>
    <t>PICKAWAY</t>
  </si>
  <si>
    <t>ROSS</t>
  </si>
  <si>
    <t>BELMONT</t>
  </si>
  <si>
    <t>COSHOCTON</t>
  </si>
  <si>
    <t>HOLMES</t>
  </si>
  <si>
    <t>TUSCARAWAS</t>
  </si>
  <si>
    <t>CLERMONT</t>
  </si>
  <si>
    <t>PREBLE</t>
  </si>
  <si>
    <t>GALLIA</t>
  </si>
  <si>
    <t>HIGHLAND</t>
  </si>
  <si>
    <t>SCIOTO</t>
  </si>
  <si>
    <t>ATHENS</t>
  </si>
  <si>
    <t>GUERNSEY</t>
  </si>
  <si>
    <t>HOCKING</t>
  </si>
  <si>
    <t>MEIGS</t>
  </si>
  <si>
    <t>MUSKINGUM</t>
  </si>
  <si>
    <t>VINTON</t>
  </si>
  <si>
    <t>FOREST</t>
  </si>
  <si>
    <t>VENANGO</t>
  </si>
  <si>
    <t>BRADFORD</t>
  </si>
  <si>
    <t>LYCOMING</t>
  </si>
  <si>
    <t>MCKEAN</t>
  </si>
  <si>
    <t>POTTER</t>
  </si>
  <si>
    <t>LACKAWANNA</t>
  </si>
  <si>
    <t>SUSQUEHANNA</t>
  </si>
  <si>
    <t>BEAVER</t>
  </si>
  <si>
    <t>CLARION</t>
  </si>
  <si>
    <t>CENTRE</t>
  </si>
  <si>
    <t>CLEARFIELD</t>
  </si>
  <si>
    <t>MONTOUR</t>
  </si>
  <si>
    <t>LEHIGH</t>
  </si>
  <si>
    <t>LUZERNE</t>
  </si>
  <si>
    <t>ALLEGHENY</t>
  </si>
  <si>
    <t>BUCKS</t>
  </si>
  <si>
    <t>CORSON</t>
  </si>
  <si>
    <t>DEWEY</t>
  </si>
  <si>
    <t>ZIEBACH</t>
  </si>
  <si>
    <t>EDMUNDS</t>
  </si>
  <si>
    <t>FAULK</t>
  </si>
  <si>
    <t>SPINK</t>
  </si>
  <si>
    <t>WALWORTH</t>
  </si>
  <si>
    <t>CODINGTON</t>
  </si>
  <si>
    <t>DAY</t>
  </si>
  <si>
    <t>DEUEL</t>
  </si>
  <si>
    <t>HAMLIN</t>
  </si>
  <si>
    <t>ROBERTS</t>
  </si>
  <si>
    <t>HAAKON</t>
  </si>
  <si>
    <t>AURORA</t>
  </si>
  <si>
    <t>BEADLE</t>
  </si>
  <si>
    <t>BRULE</t>
  </si>
  <si>
    <t>HAND</t>
  </si>
  <si>
    <t>HYDE</t>
  </si>
  <si>
    <t>JERAULD</t>
  </si>
  <si>
    <t>SULLY</t>
  </si>
  <si>
    <t>BROOKINGS</t>
  </si>
  <si>
    <t>DAVISON</t>
  </si>
  <si>
    <t>HANSON</t>
  </si>
  <si>
    <t>KINGSBURY</t>
  </si>
  <si>
    <t>MCCOOK</t>
  </si>
  <si>
    <t>MINER</t>
  </si>
  <si>
    <t>MINNEHAHA</t>
  </si>
  <si>
    <t>MOODY</t>
  </si>
  <si>
    <t>SANBORN</t>
  </si>
  <si>
    <t>BENNETT</t>
  </si>
  <si>
    <t>FALL RIVER</t>
  </si>
  <si>
    <t>GREGORY</t>
  </si>
  <si>
    <t>LYMAN</t>
  </si>
  <si>
    <t>TRIPP</t>
  </si>
  <si>
    <t>BON HOMME</t>
  </si>
  <si>
    <t>CHARLES MIX</t>
  </si>
  <si>
    <t>HUTCHINSON</t>
  </si>
  <si>
    <t>YANKTON</t>
  </si>
  <si>
    <t>BRISCOE</t>
  </si>
  <si>
    <t>CARSON</t>
  </si>
  <si>
    <t>CASTRO</t>
  </si>
  <si>
    <t>DALLAM</t>
  </si>
  <si>
    <t>DEAF SMITH</t>
  </si>
  <si>
    <t>HALE</t>
  </si>
  <si>
    <t>OCHILTREE</t>
  </si>
  <si>
    <t>PARMER</t>
  </si>
  <si>
    <t>RANDALL</t>
  </si>
  <si>
    <t>SWISHER</t>
  </si>
  <si>
    <t>LAMB</t>
  </si>
  <si>
    <t>LUBBOCK</t>
  </si>
  <si>
    <t>DONLEY</t>
  </si>
  <si>
    <t>RUNNELS</t>
  </si>
  <si>
    <t>BELL</t>
  </si>
  <si>
    <t>BOSQUE</t>
  </si>
  <si>
    <t>COLLIN</t>
  </si>
  <si>
    <t>COOKE</t>
  </si>
  <si>
    <t>CORYELL</t>
  </si>
  <si>
    <t>DENTON</t>
  </si>
  <si>
    <t>FALLS</t>
  </si>
  <si>
    <t>FANNIN</t>
  </si>
  <si>
    <t>HUNT</t>
  </si>
  <si>
    <t>LAMAR</t>
  </si>
  <si>
    <t>LIMESTONE</t>
  </si>
  <si>
    <t>MCLENNAN</t>
  </si>
  <si>
    <t>MILAM</t>
  </si>
  <si>
    <t>NAVARRO</t>
  </si>
  <si>
    <t>BRAZOS</t>
  </si>
  <si>
    <t>WALLER</t>
  </si>
  <si>
    <t>EL PASO</t>
  </si>
  <si>
    <t>GILLESPIE</t>
  </si>
  <si>
    <t>MCCULLOCH</t>
  </si>
  <si>
    <t>REAGAN</t>
  </si>
  <si>
    <t>TOM GREEN</t>
  </si>
  <si>
    <t>UVALDE</t>
  </si>
  <si>
    <t>AUSTIN</t>
  </si>
  <si>
    <t>BEE</t>
  </si>
  <si>
    <t>BEXAR</t>
  </si>
  <si>
    <t>BURLESON</t>
  </si>
  <si>
    <t>GOLIAD</t>
  </si>
  <si>
    <t>GONZALES</t>
  </si>
  <si>
    <t>GUADALUPE</t>
  </si>
  <si>
    <t>HAYS</t>
  </si>
  <si>
    <t>KARNES</t>
  </si>
  <si>
    <t>LAVACA</t>
  </si>
  <si>
    <t>TRAVIS</t>
  </si>
  <si>
    <t>NUECES</t>
  </si>
  <si>
    <t>SAN PATRICIO</t>
  </si>
  <si>
    <t>BRAZORIA</t>
  </si>
  <si>
    <t>FORT BEND</t>
  </si>
  <si>
    <t>MATAGORDA</t>
  </si>
  <si>
    <t>VICTORIA</t>
  </si>
  <si>
    <t>WHARTON</t>
  </si>
  <si>
    <t>ATASCOSA</t>
  </si>
  <si>
    <t>FRIO</t>
  </si>
  <si>
    <t>JIM WELLS</t>
  </si>
  <si>
    <t>LIVE OAK</t>
  </si>
  <si>
    <t>ZAVALA</t>
  </si>
  <si>
    <t>HIDALGO</t>
  </si>
  <si>
    <t>BARRON</t>
  </si>
  <si>
    <t>BURNETT</t>
  </si>
  <si>
    <t>RUSK</t>
  </si>
  <si>
    <t>SAWYER</t>
  </si>
  <si>
    <t>WASHBURN</t>
  </si>
  <si>
    <t>MARATHON</t>
  </si>
  <si>
    <t>PRICE</t>
  </si>
  <si>
    <t>LANGLADE</t>
  </si>
  <si>
    <t>MARINETTE</t>
  </si>
  <si>
    <t>OCONTO</t>
  </si>
  <si>
    <t>SHAWANO</t>
  </si>
  <si>
    <t>EAU CLAIRE</t>
  </si>
  <si>
    <t>LA CROSSE</t>
  </si>
  <si>
    <t>PEPIN</t>
  </si>
  <si>
    <t>TREMPEALEAU</t>
  </si>
  <si>
    <t>GREEN LAKE</t>
  </si>
  <si>
    <t>JUNEAU</t>
  </si>
  <si>
    <t>MARQUETTE</t>
  </si>
  <si>
    <t>WAUPACA</t>
  </si>
  <si>
    <t>WAUSHARA</t>
  </si>
  <si>
    <t>CALUMET</t>
  </si>
  <si>
    <t>DOOR</t>
  </si>
  <si>
    <t>FOND DU LAC</t>
  </si>
  <si>
    <t>KEWAUNEE</t>
  </si>
  <si>
    <t>MANITOWOC</t>
  </si>
  <si>
    <t>OUTAGAMIE</t>
  </si>
  <si>
    <t>SHEBOYGAN</t>
  </si>
  <si>
    <t>SAUK</t>
  </si>
  <si>
    <t>DANE</t>
  </si>
  <si>
    <t>KENOSHA</t>
  </si>
  <si>
    <t>MILWAUKEE</t>
  </si>
  <si>
    <t>OZAUKEE</t>
  </si>
  <si>
    <t>RACINE</t>
  </si>
  <si>
    <t>WAUKESHA</t>
  </si>
  <si>
    <t>BARAGA</t>
  </si>
  <si>
    <t>HOUGHTON</t>
  </si>
  <si>
    <t>MACKINAC</t>
  </si>
  <si>
    <t>HUBBARD</t>
  </si>
  <si>
    <t>ITASCA</t>
  </si>
  <si>
    <t>LAKE OF THE WOODS</t>
  </si>
  <si>
    <t>HUGHES</t>
  </si>
  <si>
    <t>COLEMAN</t>
  </si>
  <si>
    <t>CALLAHAN</t>
  </si>
  <si>
    <t>JACK</t>
  </si>
  <si>
    <t>MONTAGUE</t>
  </si>
  <si>
    <t>SHACKELFORD</t>
  </si>
  <si>
    <t>CONCHO</t>
  </si>
  <si>
    <t>LAMPASAS</t>
  </si>
  <si>
    <t>SCHLEICHER</t>
  </si>
  <si>
    <t>COMAL</t>
  </si>
  <si>
    <t>BAYFIELD</t>
  </si>
  <si>
    <t>HODGEMAN</t>
  </si>
  <si>
    <t>ELLSWORTH</t>
  </si>
  <si>
    <t>HARPER</t>
  </si>
  <si>
    <t>CIMARRON</t>
  </si>
  <si>
    <t>WASHITA</t>
  </si>
  <si>
    <t>CADDO</t>
  </si>
  <si>
    <t>TILLMAN</t>
  </si>
  <si>
    <t>ALFALFA</t>
  </si>
  <si>
    <t>KAY</t>
  </si>
  <si>
    <t>MAJOR</t>
  </si>
  <si>
    <t>CANADIAN</t>
  </si>
  <si>
    <t>KINGFISHER</t>
  </si>
  <si>
    <t>CRAIG</t>
  </si>
  <si>
    <t>MAYES</t>
  </si>
  <si>
    <t>WAGONER</t>
  </si>
  <si>
    <t>LIPSCOMB</t>
  </si>
  <si>
    <t>BAILEY</t>
  </si>
  <si>
    <t>COCHRAN</t>
  </si>
  <si>
    <t>GAINES</t>
  </si>
  <si>
    <t>HOCKLEY</t>
  </si>
  <si>
    <t>LYNN</t>
  </si>
  <si>
    <t>WILBARGER</t>
  </si>
  <si>
    <t>FISHER</t>
  </si>
  <si>
    <t>NOLAN</t>
  </si>
  <si>
    <t>WISE</t>
  </si>
  <si>
    <t>KLEBERG</t>
  </si>
  <si>
    <t>REFUGIO</t>
  </si>
  <si>
    <t>CAMERON</t>
  </si>
  <si>
    <t>STARR</t>
  </si>
  <si>
    <t>WILLACY</t>
  </si>
  <si>
    <t>SANDERS</t>
  </si>
  <si>
    <t>PRAIRIE</t>
  </si>
  <si>
    <t>MOFFAT</t>
  </si>
  <si>
    <t>ROUTT</t>
  </si>
  <si>
    <t>ARAPAHOE</t>
  </si>
  <si>
    <t>DOLORES</t>
  </si>
  <si>
    <t>MESA</t>
  </si>
  <si>
    <t>MONTEZUMA</t>
  </si>
  <si>
    <t>LAS ANIMAS</t>
  </si>
  <si>
    <t>ELMORE</t>
  </si>
  <si>
    <t>PAYETTE</t>
  </si>
  <si>
    <t>POWER</t>
  </si>
  <si>
    <t>LEAVENWORTH</t>
  </si>
  <si>
    <t>HICKORY</t>
  </si>
  <si>
    <t>POWDER RIVER</t>
  </si>
  <si>
    <t>BECKHAM</t>
  </si>
  <si>
    <t>ROGER MILLS</t>
  </si>
  <si>
    <t>GREER</t>
  </si>
  <si>
    <t>HARMON</t>
  </si>
  <si>
    <t>WOODS</t>
  </si>
  <si>
    <t>WOODWARD</t>
  </si>
  <si>
    <t>CREEK</t>
  </si>
  <si>
    <t>MCCLAIN</t>
  </si>
  <si>
    <t>PAYNE</t>
  </si>
  <si>
    <t>BRYAN</t>
  </si>
  <si>
    <t>COAL</t>
  </si>
  <si>
    <t>GARVIN</t>
  </si>
  <si>
    <t>LOVE</t>
  </si>
  <si>
    <t>STEPHENS</t>
  </si>
  <si>
    <t>NOWATA</t>
  </si>
  <si>
    <t>ROGERS</t>
  </si>
  <si>
    <t>MUSKOGEE</t>
  </si>
  <si>
    <t>MULTNOMAH</t>
  </si>
  <si>
    <t>YAMHILL</t>
  </si>
  <si>
    <t>CROOK</t>
  </si>
  <si>
    <t>DESCHUTES</t>
  </si>
  <si>
    <t>HEMPHILL</t>
  </si>
  <si>
    <t>CHILDRESS</t>
  </si>
  <si>
    <t>COLLINGSWORTH</t>
  </si>
  <si>
    <t>COTTLE</t>
  </si>
  <si>
    <t>DICKENS</t>
  </si>
  <si>
    <t>FOARD</t>
  </si>
  <si>
    <t>HARDEMAN</t>
  </si>
  <si>
    <t>KING</t>
  </si>
  <si>
    <t>MOTLEY</t>
  </si>
  <si>
    <t>BAYLOR</t>
  </si>
  <si>
    <t>SCURRY</t>
  </si>
  <si>
    <t>STONEWALL</t>
  </si>
  <si>
    <t>ARCHER</t>
  </si>
  <si>
    <t>EASTLAND</t>
  </si>
  <si>
    <t>THROCKMORTON</t>
  </si>
  <si>
    <t>YOUNG</t>
  </si>
  <si>
    <t>KAUFMAN</t>
  </si>
  <si>
    <t>TARRANT</t>
  </si>
  <si>
    <t>BOWIE</t>
  </si>
  <si>
    <t>RED RIVER</t>
  </si>
  <si>
    <t>HUDSPETH</t>
  </si>
  <si>
    <t>COKE</t>
  </si>
  <si>
    <t>SAN SABA</t>
  </si>
  <si>
    <t>UPTON</t>
  </si>
  <si>
    <t>SNOHOMISH</t>
  </si>
  <si>
    <t>ASOTIN</t>
  </si>
  <si>
    <t>WALLA WALLA</t>
  </si>
  <si>
    <t>SAN BENITO</t>
  </si>
  <si>
    <t>COLUSA</t>
  </si>
  <si>
    <t>SACRAMENTO</t>
  </si>
  <si>
    <t>SUTTER</t>
  </si>
  <si>
    <t>MADERA</t>
  </si>
  <si>
    <t>STANISLAUS</t>
  </si>
  <si>
    <t>CRAIGHEAD</t>
  </si>
  <si>
    <t>POINSETT</t>
  </si>
  <si>
    <t>LONOKE</t>
  </si>
  <si>
    <t>WOODRUFF</t>
  </si>
  <si>
    <t>ASHLEY</t>
  </si>
  <si>
    <t>CHICOT</t>
  </si>
  <si>
    <t>DESHA</t>
  </si>
  <si>
    <t>DREW</t>
  </si>
  <si>
    <t>PEACH</t>
  </si>
  <si>
    <t>TREUTLEN</t>
  </si>
  <si>
    <t>DOUGHERTY</t>
  </si>
  <si>
    <t>QUITMAN</t>
  </si>
  <si>
    <t>TALLAHATCHIE</t>
  </si>
  <si>
    <t>TUNICA</t>
  </si>
  <si>
    <t>GRENADA</t>
  </si>
  <si>
    <t>PANOLA</t>
  </si>
  <si>
    <t>TATE</t>
  </si>
  <si>
    <t>YALOBUSHA</t>
  </si>
  <si>
    <t>PONTOTOC</t>
  </si>
  <si>
    <t>SUNFLOWER</t>
  </si>
  <si>
    <t>YAZOO</t>
  </si>
  <si>
    <t>ATTALA</t>
  </si>
  <si>
    <t>NOXUBEE</t>
  </si>
  <si>
    <t>HINDS</t>
  </si>
  <si>
    <t>HARNETT</t>
  </si>
  <si>
    <t>DYER</t>
  </si>
  <si>
    <t>LAUDERDALE</t>
  </si>
  <si>
    <t>OBION</t>
  </si>
  <si>
    <t>CROCKETT</t>
  </si>
  <si>
    <t>MCNAIRY</t>
  </si>
  <si>
    <t>WEAKLEY</t>
  </si>
  <si>
    <t>GARZA</t>
  </si>
  <si>
    <t>PECOS</t>
  </si>
  <si>
    <t>STATE</t>
  </si>
  <si>
    <t>STATE_COUNTY_CROP Unique</t>
  </si>
  <si>
    <t>NEW_YORK</t>
  </si>
  <si>
    <t>NORTH_CAROLINA</t>
  </si>
  <si>
    <t>NORTH_DAKOTA</t>
  </si>
  <si>
    <t>SOUTH_DAKOTA</t>
  </si>
  <si>
    <t>CROP</t>
  </si>
  <si>
    <t>STATE_COUNTY Unique</t>
  </si>
  <si>
    <t>CROPS</t>
  </si>
  <si>
    <t>Note on use of this tool:</t>
  </si>
  <si>
    <t>This tool is provided as a service to Reserve account holders, and is intended for the exclusive use of Reserve account holders and their designated agents.  As a condition to accessing the tool, the account holder agrees not to share the tool with third parties, with the exception of the project verifier and any others for whom the account holder has executed a Designation of Authority form.  Violation of this confidentiality provision shall be considered a violation of the Reserve’s Terms of Use.  Project developers and verifiers are expected to independently validate the tool prior to using it.  The project account holder bears sole responsibility for generating accurate project data.  The Reserve shall not be liable for any errors that result from usage of this tool.  The Reserve updates the tool from time to time.  It is the responsibility of the project account holder and verifier to confirm usage of the correct version of the tool.</t>
  </si>
  <si>
    <t>Instructions:</t>
  </si>
  <si>
    <t>Nitrogen Management Project County Benchmark Lookup Tool</t>
  </si>
  <si>
    <t>Beta Version 1.0a - August 2018</t>
  </si>
  <si>
    <t>Note: Data are not available for all intercontinuous 48 States. Only those for which data are available appear.</t>
  </si>
  <si>
    <t>NOTE: Only State-County-Crop Combinations appear for which there are data available for the development of performance standard tests for additionality and the quantification approach (i.e., NMQuanTool). Please see NMPP V2.0 Appendix C and Appendix E for more information.</t>
  </si>
  <si>
    <t>Note: Data are not available for all Countes within the select State. Only those for which data are available appear.</t>
  </si>
  <si>
    <t>3. Select Crop from pulldown menu in Column C.</t>
  </si>
  <si>
    <t>This is a beta version of the county benchmark lookup tool for Nitrogen Management projects following the Nitrogen Management Project Protocol Version 2.0 (NMPP V2.0). The Reserve is currently making usability improvements to enhance the functionality of the tool for future versions. The values contained in the lookup tool for use with Nitrogen Management projects are anticipated to remain the same, pending feedback received during the public comment period. Please inform the Climate Action Reserve of any issues that arise while using the tool by sending an email to policy@climateactionreserve.org.</t>
  </si>
  <si>
    <t>RESULTS: After selecting State, County and Crop, the 3-year Average Yield, Nitrogen Rate, and Partial Factor Productivity (PFP) will populate in Columns D, E and F, respectively.</t>
  </si>
  <si>
    <t xml:space="preserve"> - The Average N Rate may be used in Hierarchical Baseline Approach 3 as the average baseline N rate from which N rate reductions must be made in the project, in accord with the requirements set forth in NMPP V2.0 Section 5.3.1.1.3. See NMPP V2.0 Section 5.3.1.1 for more information.</t>
  </si>
  <si>
    <t xml:space="preserve"> - The Average Yield is provided to show users the yield output used in calculating the PFP benchmarks. See NMPP V2.0 Appendix C for more information.</t>
  </si>
  <si>
    <t>1. Select your State from pulldown menu in Column A.</t>
  </si>
  <si>
    <t>2. Select your County from pulldown menu in Column B.</t>
  </si>
  <si>
    <t>Note: Crops are currently filtered by selected State only and not by selected State and County. A value of "0.00" will populate for any State-County-Crop selections for which data are not available. This is one usability improvement currently being explored for modification by the Reserve.</t>
  </si>
  <si>
    <t>Average Yield (Y) 
(lb/ac)</t>
  </si>
  <si>
    <r>
      <t>Average Nitrogen Rate
(NR</t>
    </r>
    <r>
      <rPr>
        <b/>
        <i/>
        <vertAlign val="subscript"/>
        <sz val="11"/>
        <color theme="0"/>
        <rFont val="Calibri"/>
        <family val="2"/>
        <scheme val="minor"/>
      </rPr>
      <t>B,avg</t>
    </r>
    <r>
      <rPr>
        <b/>
        <sz val="11"/>
        <color theme="0"/>
        <rFont val="Calibri"/>
        <family val="2"/>
        <scheme val="minor"/>
      </rPr>
      <t>) (lb N/ac)</t>
    </r>
  </si>
  <si>
    <r>
      <t>Average
Partial Factor Productivity
(PFP</t>
    </r>
    <r>
      <rPr>
        <b/>
        <i/>
        <vertAlign val="subscript"/>
        <sz val="11"/>
        <color theme="0"/>
        <rFont val="Calibri"/>
        <family val="2"/>
        <scheme val="minor"/>
      </rPr>
      <t>avg,Co,c</t>
    </r>
    <r>
      <rPr>
        <b/>
        <sz val="11"/>
        <color theme="0"/>
        <rFont val="Calibri"/>
        <family val="2"/>
        <scheme val="minor"/>
      </rPr>
      <t>)</t>
    </r>
  </si>
  <si>
    <r>
      <t xml:space="preserve"> - The Average PFP is for use in NMPP V2.0 Equation 3.3 as "PFP</t>
    </r>
    <r>
      <rPr>
        <i/>
        <vertAlign val="subscript"/>
        <sz val="11"/>
        <color theme="1"/>
        <rFont val="Calibri"/>
        <family val="2"/>
        <scheme val="minor"/>
      </rPr>
      <t>avg,Co,c</t>
    </r>
    <r>
      <rPr>
        <sz val="11"/>
        <color theme="1"/>
        <rFont val="Calibri"/>
        <family val="2"/>
        <scheme val="minor"/>
      </rPr>
      <t>". A field passes the performance standard test for additionality when its reporting period PFP, calculated for each eligible crop cultivation year of the project, meets or exceeds this applicable county- and crop-specific average PFP benchmark. Fields must pass the performance standard test for additionality in order to be eligible for a Nitrogen Management project. See NMPP V2.0 Section 3.5.1.1 for more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</si>
</sst>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b/>
      <sz val="11"/>
      <color theme="0"/>
      <name val="Calibri"/>
      <family val="2"/>
      <scheme val="minor"/>
    </font>
    <font>
      <b/>
      <sz val="18"/>
      <color theme="1"/>
      <name val="Cambria"/>
      <family val="1"/>
    </font>
    <font>
      <b/>
      <i/>
      <sz val="12"/>
      <color rgb="FFFF0000"/>
      <name val="Arial"/>
      <family val="2"/>
    </font>
    <font>
      <b/>
      <sz val="10"/>
      <color indexed="10"/>
      <name val="Arial"/>
      <family val="2"/>
    </font>
    <font>
      <b/>
      <sz val="12"/>
      <color theme="0"/>
      <name val="Arial"/>
      <family val="2"/>
    </font>
    <font>
      <b/>
      <sz val="11"/>
      <name val="Calibri"/>
      <family val="2"/>
      <scheme val="minor"/>
    </font>
    <font>
      <b/>
      <i/>
      <vertAlign val="subscript"/>
      <sz val="11"/>
      <color theme="0"/>
      <name val="Calibri"/>
      <family val="2"/>
      <scheme val="minor"/>
    </font>
    <font>
      <i/>
      <vertAlign val="subscript"/>
      <sz val="11"/>
      <color theme="1"/>
      <name val="Calibri"/>
      <family val="2"/>
      <scheme val="minor"/>
    </font>
  </fonts>
  <fills count="7">
    <fill>
      <patternFill patternType="none"/>
    </fill>
    <fill>
      <patternFill patternType="gray125"/>
    </fill>
    <fill>
      <patternFill patternType="solid">
        <fgColor rgb="FF0070C0"/>
        <bgColor indexed="64"/>
      </patternFill>
    </fill>
    <fill>
      <patternFill patternType="solid">
        <fgColor theme="8" tint="0.7999816888943144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1">
    <xf numFmtId="0" fontId="0" fillId="0" borderId="0"/>
  </cellStyleXfs>
  <cellXfs count="59">
    <xf numFmtId="0" fontId="0" fillId="0" borderId="0" xfId="0"/>
    <xf numFmtId="0" fontId="0" fillId="0" borderId="0" xfId="0"/>
    <xf numFmtId="2" fontId="0" fillId="0" borderId="0" xfId="0" applyNumberFormat="1"/>
    <xf numFmtId="0" fontId="2" fillId="2" borderId="4" xfId="0" applyFont="1" applyFill="1" applyBorder="1" applyAlignment="1">
      <alignment horizontal="center"/>
    </xf>
    <xf numFmtId="0" fontId="0" fillId="0" borderId="0" xfId="0" applyAlignment="1">
      <alignment wrapText="1"/>
    </xf>
    <xf numFmtId="0" fontId="3" fillId="0" borderId="0" xfId="0" applyFont="1" applyFill="1" applyAlignment="1">
      <alignment vertical="center" wrapText="1"/>
    </xf>
    <xf numFmtId="0" fontId="4" fillId="0" borderId="0" xfId="0" applyFont="1" applyAlignment="1">
      <alignment wrapText="1"/>
    </xf>
    <xf numFmtId="0" fontId="5" fillId="4" borderId="17" xfId="0" applyFont="1" applyFill="1" applyBorder="1" applyAlignment="1" applyProtection="1">
      <alignment vertical="center" wrapText="1"/>
    </xf>
    <xf numFmtId="0" fontId="5" fillId="4" borderId="18" xfId="0" applyFont="1" applyFill="1" applyBorder="1" applyAlignment="1" applyProtection="1">
      <alignment horizontal="center" vertical="center" wrapText="1"/>
    </xf>
    <xf numFmtId="0" fontId="6" fillId="5" borderId="18" xfId="0" applyFont="1" applyFill="1" applyBorder="1" applyAlignment="1" applyProtection="1">
      <alignment horizontal="left" vertical="center" wrapText="1"/>
    </xf>
    <xf numFmtId="0" fontId="2" fillId="0" borderId="0" xfId="0" applyFont="1" applyFill="1" applyAlignment="1">
      <alignment wrapText="1"/>
    </xf>
    <xf numFmtId="0" fontId="1" fillId="6" borderId="0" xfId="0" applyFont="1" applyFill="1" applyAlignment="1">
      <alignment horizontal="left" vertical="center" wrapText="1"/>
    </xf>
    <xf numFmtId="0" fontId="5" fillId="4" borderId="18" xfId="0" applyFont="1" applyFill="1" applyBorder="1" applyAlignment="1" applyProtection="1">
      <alignment horizontal="left" vertical="center" wrapText="1"/>
    </xf>
    <xf numFmtId="0" fontId="0" fillId="3" borderId="12" xfId="0" applyFill="1" applyBorder="1" applyAlignment="1">
      <alignment wrapText="1"/>
    </xf>
    <xf numFmtId="0" fontId="2" fillId="2" borderId="20" xfId="0" applyFont="1" applyFill="1" applyBorder="1" applyAlignment="1">
      <alignment wrapText="1"/>
    </xf>
    <xf numFmtId="0" fontId="1" fillId="0" borderId="19" xfId="0" applyFont="1" applyFill="1" applyBorder="1" applyAlignment="1">
      <alignment wrapText="1"/>
    </xf>
    <xf numFmtId="0" fontId="0" fillId="3" borderId="13" xfId="0" applyFill="1" applyBorder="1" applyAlignment="1">
      <alignment wrapText="1"/>
    </xf>
    <xf numFmtId="0" fontId="0" fillId="0" borderId="12" xfId="0" applyFill="1" applyBorder="1" applyAlignment="1">
      <alignment wrapText="1"/>
    </xf>
    <xf numFmtId="0" fontId="0" fillId="3" borderId="11" xfId="0" applyFill="1" applyBorder="1" applyAlignment="1">
      <alignment wrapText="1"/>
    </xf>
    <xf numFmtId="0" fontId="1" fillId="0" borderId="1" xfId="0" applyFont="1" applyFill="1" applyBorder="1" applyAlignment="1">
      <alignment horizontal="left" vertical="center" wrapText="1"/>
    </xf>
    <xf numFmtId="0" fontId="1" fillId="0" borderId="12" xfId="0" applyFont="1" applyFill="1" applyBorder="1" applyAlignment="1">
      <alignment wrapText="1"/>
    </xf>
    <xf numFmtId="0" fontId="7" fillId="0" borderId="12" xfId="0" applyFont="1" applyFill="1" applyBorder="1" applyAlignment="1">
      <alignment wrapText="1"/>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3" xfId="0" applyFont="1" applyFill="1" applyBorder="1" applyAlignment="1">
      <alignment horizontal="center" vertical="center"/>
    </xf>
    <xf numFmtId="2" fontId="2" fillId="2" borderId="1" xfId="0" applyNumberFormat="1" applyFont="1" applyFill="1" applyBorder="1" applyAlignment="1">
      <alignment horizontal="center" vertical="center" wrapText="1"/>
    </xf>
    <xf numFmtId="2" fontId="2" fillId="2" borderId="3" xfId="0" applyNumberFormat="1" applyFont="1" applyFill="1" applyBorder="1" applyAlignment="1">
      <alignment horizontal="center" vertical="center" wrapText="1"/>
    </xf>
    <xf numFmtId="2" fontId="2" fillId="2" borderId="4" xfId="0" applyNumberFormat="1" applyFont="1" applyFill="1" applyBorder="1" applyAlignment="1">
      <alignment horizontal="center" vertical="center" wrapText="1"/>
    </xf>
    <xf numFmtId="2" fontId="0" fillId="0" borderId="21" xfId="0" applyNumberFormat="1" applyBorder="1"/>
    <xf numFmtId="2" fontId="0" fillId="0" borderId="0" xfId="0" applyNumberFormat="1" applyBorder="1"/>
    <xf numFmtId="2" fontId="0" fillId="0" borderId="22" xfId="0" applyNumberFormat="1" applyBorder="1"/>
    <xf numFmtId="2" fontId="0" fillId="0" borderId="2" xfId="0" applyNumberFormat="1" applyBorder="1"/>
    <xf numFmtId="2" fontId="0" fillId="0" borderId="4" xfId="0" applyNumberFormat="1" applyBorder="1"/>
    <xf numFmtId="2" fontId="0" fillId="0" borderId="3" xfId="0" applyNumberFormat="1" applyBorder="1"/>
    <xf numFmtId="0" fontId="5" fillId="4" borderId="18" xfId="0" applyFont="1" applyFill="1" applyBorder="1" applyAlignment="1" applyProtection="1">
      <alignment vertical="center" wrapText="1"/>
    </xf>
    <xf numFmtId="0" fontId="0" fillId="0" borderId="5" xfId="0" applyBorder="1" applyProtection="1">
      <protection locked="0"/>
    </xf>
    <xf numFmtId="0" fontId="0" fillId="0" borderId="11" xfId="0" applyBorder="1" applyProtection="1">
      <protection locked="0"/>
    </xf>
    <xf numFmtId="0" fontId="0" fillId="0" borderId="8" xfId="0" applyBorder="1" applyProtection="1">
      <protection locked="0"/>
    </xf>
    <xf numFmtId="0" fontId="0" fillId="3" borderId="6" xfId="0" applyFill="1" applyBorder="1" applyProtection="1">
      <protection locked="0"/>
    </xf>
    <xf numFmtId="0" fontId="0" fillId="3" borderId="12" xfId="0" applyFill="1" applyBorder="1" applyProtection="1">
      <protection locked="0"/>
    </xf>
    <xf numFmtId="0" fontId="0" fillId="3" borderId="9" xfId="0" applyFill="1" applyBorder="1" applyProtection="1">
      <protection locked="0"/>
    </xf>
    <xf numFmtId="0" fontId="0" fillId="0" borderId="6" xfId="0" applyBorder="1" applyProtection="1">
      <protection locked="0"/>
    </xf>
    <xf numFmtId="0" fontId="0" fillId="0" borderId="12" xfId="0" applyBorder="1" applyProtection="1">
      <protection locked="0"/>
    </xf>
    <xf numFmtId="0" fontId="0" fillId="0" borderId="9" xfId="0" applyBorder="1" applyProtection="1">
      <protection locked="0"/>
    </xf>
    <xf numFmtId="0" fontId="0" fillId="3" borderId="7" xfId="0" applyFill="1" applyBorder="1" applyProtection="1">
      <protection locked="0"/>
    </xf>
    <xf numFmtId="0" fontId="0" fillId="3" borderId="13" xfId="0" applyFill="1" applyBorder="1" applyProtection="1">
      <protection locked="0"/>
    </xf>
    <xf numFmtId="0" fontId="0" fillId="3" borderId="10" xfId="0" applyFill="1" applyBorder="1" applyProtection="1">
      <protection locked="0"/>
    </xf>
    <xf numFmtId="2" fontId="0" fillId="0" borderId="14" xfId="0" applyNumberFormat="1" applyBorder="1" applyProtection="1">
      <protection hidden="1"/>
    </xf>
    <xf numFmtId="2" fontId="0" fillId="0" borderId="11" xfId="0" applyNumberFormat="1" applyBorder="1" applyProtection="1">
      <protection hidden="1"/>
    </xf>
    <xf numFmtId="2" fontId="0" fillId="0" borderId="8" xfId="0" applyNumberFormat="1" applyBorder="1" applyProtection="1">
      <protection hidden="1"/>
    </xf>
    <xf numFmtId="2" fontId="0" fillId="3" borderId="15" xfId="0" applyNumberFormat="1" applyFill="1" applyBorder="1" applyProtection="1">
      <protection hidden="1"/>
    </xf>
    <xf numFmtId="2" fontId="0" fillId="3" borderId="12" xfId="0" applyNumberFormat="1" applyFill="1" applyBorder="1" applyProtection="1">
      <protection hidden="1"/>
    </xf>
    <xf numFmtId="2" fontId="0" fillId="3" borderId="9" xfId="0" applyNumberFormat="1" applyFill="1" applyBorder="1" applyProtection="1">
      <protection hidden="1"/>
    </xf>
    <xf numFmtId="2" fontId="0" fillId="0" borderId="15" xfId="0" applyNumberFormat="1" applyBorder="1" applyProtection="1">
      <protection hidden="1"/>
    </xf>
    <xf numFmtId="2" fontId="0" fillId="0" borderId="12" xfId="0" applyNumberFormat="1" applyBorder="1" applyProtection="1">
      <protection hidden="1"/>
    </xf>
    <xf numFmtId="2" fontId="0" fillId="0" borderId="9" xfId="0" applyNumberFormat="1" applyBorder="1" applyProtection="1">
      <protection hidden="1"/>
    </xf>
    <xf numFmtId="2" fontId="0" fillId="3" borderId="16" xfId="0" applyNumberFormat="1" applyFill="1" applyBorder="1" applyProtection="1">
      <protection hidden="1"/>
    </xf>
    <xf numFmtId="2" fontId="0" fillId="3" borderId="13" xfId="0" applyNumberFormat="1" applyFill="1" applyBorder="1" applyProtection="1">
      <protection hidden="1"/>
    </xf>
    <xf numFmtId="2" fontId="0" fillId="3" borderId="10" xfId="0" applyNumberFormat="1" applyFill="1" applyBorder="1" applyProtection="1">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5038725</xdr:colOff>
      <xdr:row>3</xdr:row>
      <xdr:rowOff>38100</xdr:rowOff>
    </xdr:from>
    <xdr:to>
      <xdr:col>0</xdr:col>
      <xdr:colOff>5953125</xdr:colOff>
      <xdr:row>3</xdr:row>
      <xdr:rowOff>1369466</xdr:rowOff>
    </xdr:to>
    <xdr:pic>
      <xdr:nvPicPr>
        <xdr:cNvPr id="4" name="Picture 3">
          <a:extLst>
            <a:ext uri="{FF2B5EF4-FFF2-40B4-BE49-F238E27FC236}">
              <a16:creationId xmlns:a16="http://schemas.microsoft.com/office/drawing/2014/main" id="{E193EA62-B6D4-4DFD-AA59-AA17A51541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8725" y="609600"/>
          <a:ext cx="914400" cy="13313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229A-D003-4397-A0AF-E8FD264BBE95}">
  <dimension ref="A1:A23"/>
  <sheetViews>
    <sheetView tabSelected="1" zoomScaleNormal="100" workbookViewId="0"/>
  </sheetViews>
  <sheetFormatPr defaultRowHeight="15" x14ac:dyDescent="0.25"/>
  <cols>
    <col min="1" max="1" width="164.85546875" style="1" customWidth="1"/>
  </cols>
  <sheetData>
    <row r="1" spans="1:1" ht="7.5" customHeight="1" x14ac:dyDescent="0.25">
      <c r="A1" s="4"/>
    </row>
    <row r="2" spans="1:1" ht="22.5" x14ac:dyDescent="0.25">
      <c r="A2" s="5" t="s">
        <v>4398</v>
      </c>
    </row>
    <row r="3" spans="1:1" ht="15.75" x14ac:dyDescent="0.25">
      <c r="A3" s="6" t="s">
        <v>4399</v>
      </c>
    </row>
    <row r="4" spans="1:1" ht="113.25" customHeight="1" x14ac:dyDescent="0.25">
      <c r="A4" s="7"/>
    </row>
    <row r="5" spans="1:1" s="1" customFormat="1" ht="7.5" customHeight="1" x14ac:dyDescent="0.25">
      <c r="A5" s="34"/>
    </row>
    <row r="6" spans="1:1" ht="53.25" customHeight="1" x14ac:dyDescent="0.25">
      <c r="A6" s="12" t="s">
        <v>4404</v>
      </c>
    </row>
    <row r="7" spans="1:1" ht="7.5" customHeight="1" x14ac:dyDescent="0.25">
      <c r="A7" s="8"/>
    </row>
    <row r="8" spans="1:1" x14ac:dyDescent="0.25">
      <c r="A8" s="8" t="s">
        <v>4395</v>
      </c>
    </row>
    <row r="9" spans="1:1" ht="110.25" x14ac:dyDescent="0.25">
      <c r="A9" s="9" t="s">
        <v>4396</v>
      </c>
    </row>
    <row r="10" spans="1:1" ht="7.5" customHeight="1" x14ac:dyDescent="0.25">
      <c r="A10" s="4"/>
    </row>
    <row r="11" spans="1:1" s="1" customFormat="1" ht="30" x14ac:dyDescent="0.25">
      <c r="A11" s="11" t="s">
        <v>4401</v>
      </c>
    </row>
    <row r="12" spans="1:1" s="1" customFormat="1" ht="7.5" customHeight="1" thickBot="1" x14ac:dyDescent="0.3">
      <c r="A12" s="10"/>
    </row>
    <row r="13" spans="1:1" ht="15.75" thickBot="1" x14ac:dyDescent="0.3">
      <c r="A13" s="14" t="s">
        <v>4397</v>
      </c>
    </row>
    <row r="14" spans="1:1" x14ac:dyDescent="0.25">
      <c r="A14" s="15" t="s">
        <v>4408</v>
      </c>
    </row>
    <row r="15" spans="1:1" s="1" customFormat="1" x14ac:dyDescent="0.25">
      <c r="A15" s="13" t="s">
        <v>4400</v>
      </c>
    </row>
    <row r="16" spans="1:1" x14ac:dyDescent="0.25">
      <c r="A16" s="21" t="s">
        <v>4409</v>
      </c>
    </row>
    <row r="17" spans="1:1" s="1" customFormat="1" x14ac:dyDescent="0.25">
      <c r="A17" s="13" t="s">
        <v>4402</v>
      </c>
    </row>
    <row r="18" spans="1:1" x14ac:dyDescent="0.25">
      <c r="A18" s="20" t="s">
        <v>4403</v>
      </c>
    </row>
    <row r="19" spans="1:1" s="1" customFormat="1" ht="30.75" thickBot="1" x14ac:dyDescent="0.3">
      <c r="A19" s="16" t="s">
        <v>4410</v>
      </c>
    </row>
    <row r="20" spans="1:1" s="1" customFormat="1" ht="15.75" thickBot="1" x14ac:dyDescent="0.3">
      <c r="A20" s="19" t="s">
        <v>4405</v>
      </c>
    </row>
    <row r="21" spans="1:1" ht="48" x14ac:dyDescent="0.25">
      <c r="A21" s="18" t="s">
        <v>4414</v>
      </c>
    </row>
    <row r="22" spans="1:1" ht="30" x14ac:dyDescent="0.25">
      <c r="A22" s="17" t="s">
        <v>4406</v>
      </c>
    </row>
    <row r="23" spans="1:1" ht="15.75" thickBot="1" x14ac:dyDescent="0.3">
      <c r="A23" s="16" t="s">
        <v>4407</v>
      </c>
    </row>
  </sheetData>
  <sheetProtection algorithmName="SHA-512" hashValue="/Whk0m98yka0gncF3tbSbS2yYu+yb3QiMPK6HCodFu8XwArFtHZM5hZ83KQ0dXOfB2eEt+M6ArYUB6mGPWWy6Q==" saltValue="tAhEQ0SIMG+HtciUWFrZLg=="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5ED4F-BD70-4A1D-B9F2-5C27B2EA1588}">
  <dimension ref="A1:H101"/>
  <sheetViews>
    <sheetView workbookViewId="0">
      <pane ySplit="1" topLeftCell="A2" activePane="bottomLeft" state="frozen"/>
      <selection pane="bottomLeft"/>
    </sheetView>
  </sheetViews>
  <sheetFormatPr defaultRowHeight="15" x14ac:dyDescent="0.25"/>
  <cols>
    <col min="1" max="3" width="27.28515625" customWidth="1"/>
    <col min="4" max="6" width="27.28515625" style="2" customWidth="1"/>
    <col min="7" max="7" width="10.42578125" style="1" hidden="1" customWidth="1"/>
  </cols>
  <sheetData>
    <row r="1" spans="1:7" ht="52.5" customHeight="1" thickBot="1" x14ac:dyDescent="0.3">
      <c r="A1" s="22" t="s">
        <v>3197</v>
      </c>
      <c r="B1" s="23" t="s">
        <v>3198</v>
      </c>
      <c r="C1" s="24" t="s">
        <v>3190</v>
      </c>
      <c r="D1" s="27" t="s">
        <v>4411</v>
      </c>
      <c r="E1" s="25" t="s">
        <v>4412</v>
      </c>
      <c r="F1" s="26" t="s">
        <v>4413</v>
      </c>
      <c r="G1" s="3" t="s">
        <v>3233</v>
      </c>
    </row>
    <row r="2" spans="1:7" x14ac:dyDescent="0.25">
      <c r="A2" s="35"/>
      <c r="B2" s="36"/>
      <c r="C2" s="37"/>
      <c r="D2" s="47" t="str">
        <f>IF(ISBLANK($A2),"",IF(ISBLANK($B2),"",IF(ISBLANK($C2),"",SUMIFS(Lists!$BV:$BV,Lists!$BP:$BP,'Lookup Tool'!$A2,Lists!$BR:$BR,'Lookup Tool'!$B2,Lists!$BT:$BT,'Lookup Tool'!$C2))))</f>
        <v/>
      </c>
      <c r="E2" s="48" t="str">
        <f>IF(ISBLANK($A2),"",IF(ISBLANK($B2),"",IF(ISBLANK($C2),"",SUMIFS(Lists!$BW:$BW,Lists!$BP:$BP,'Lookup Tool'!$A2,Lists!$BR:$BR,'Lookup Tool'!$B2,Lists!$BT:$BT,'Lookup Tool'!$C2))))</f>
        <v/>
      </c>
      <c r="F2" s="49" t="str">
        <f>IF(ISBLANK($A2),"",IF(ISBLANK($B2),"",IF(ISBLANK($C2),"",SUMIFS(Lists!$BX:$BX,Lists!$BP:$BP,'Lookup Tool'!$A2,Lists!$BR:$BR,'Lookup Tool'!$B2,Lists!$BT:$BT,'Lookup Tool'!$C2))))</f>
        <v/>
      </c>
      <c r="G2" s="1" t="b">
        <f>IF($A2="ALABAMA","AL",IF($A2="ARIZONA","AZ",IF($A2="ARKANSAS","AR",IF($A2="CALIFORNIA","CA",IF($A2="COLORADO","CO",IF($A2="CONNECTICUT","CT",IF($A2="DELAWARE","DE",IF($A2="FLORIDA","FL",IF($A2="GEORGIA","GA",IF($A2="IOWA","IA",IF($A2="IDAHO","ID",IF($A2="ILLINOIS","IL",IF($A2="INDIANA","IN",IF($A2="KANSAS","KS",IF($A2="KENTUCKY","KY",IF($A2="LOUISIANA","LA",IF($A2="MASSACHUSSETTS","MA",IF($A2="MARYLAND","MD",IF($A2="MAINE","ME",IF($A2="MICHIGAN","MI",IF($A2="MINNESOTA","MN",IF($A2="MISSOURI","MO",IF($A2="MISSISSIPPI","MS",IF($A2="MONTANA","MT",IF($A2="NORTH_CAROLINA","NC",IF($A2="NORTH_DAKOTA","ND",IF($A2="NEBRASKA","NE",IF($A2="NEW_HAMPSHIRE","NH",IF($A2="NEW_JERSEY","NJ",IF($A2="NEW_MEXICO","NM",IF($A2="NEVADA","NV",IF($A2="NEW_YORK","NY",IF($A2="OHIO","OH",IF($A2="OKLAHOMA","OK",IF($A2="OREGON","OR",IF($A2="PENNSYLVANIA","PA",IF($A2="RHODE_ISLAND","RI",IF($A2="SOUTH_CAROLINA","SC",IF($A2="SOUTH_DAKOTA","SD",IF($A2="TENNESSEE","TN",IF($A2="TEXAS","TX",IF($A2="UTAH","UT",IF($A2="VIRGINIA","VA",IF($A2="VERMONT","VT",IF($A2="WASHINGTON","WA",IF($A2="WISCONSIN","WI",IF($A2="WEST_VIRGINIA","WV",IF($A2="WYOMING","WY"))))))))))))))))))))))))))))))))))))))))))))))))</f>
        <v>0</v>
      </c>
    </row>
    <row r="3" spans="1:7" x14ac:dyDescent="0.25">
      <c r="A3" s="38"/>
      <c r="B3" s="39"/>
      <c r="C3" s="40"/>
      <c r="D3" s="50" t="str">
        <f>IF(ISBLANK($A3),"",IF(ISBLANK($B3),"",IF(ISBLANK($C3),"",SUMIFS(Lists!$BV:$BV,Lists!$BP:$BP,'Lookup Tool'!$A3,Lists!$BR:$BR,'Lookup Tool'!$B3,Lists!$BT:$BT,'Lookup Tool'!$C3))))</f>
        <v/>
      </c>
      <c r="E3" s="51" t="str">
        <f>IF(ISBLANK($A3),"",IF(ISBLANK($B3),"",IF(ISBLANK($C3),"",SUMIFS(Lists!$BW:$BW,Lists!$BP:$BP,'Lookup Tool'!$A3,Lists!$BR:$BR,'Lookup Tool'!$B3,Lists!$BT:$BT,'Lookup Tool'!$C3))))</f>
        <v/>
      </c>
      <c r="F3" s="52" t="str">
        <f>IF(ISBLANK($A3),"",IF(ISBLANK($B3),"",IF(ISBLANK($C3),"",SUMIFS(Lists!$BX:$BX,Lists!$BP:$BP,'Lookup Tool'!$A3,Lists!$BR:$BR,'Lookup Tool'!$B3,Lists!$BT:$BT,'Lookup Tool'!$C3))))</f>
        <v/>
      </c>
      <c r="G3" s="1" t="b">
        <f t="shared" ref="G3:G66" si="0">IF($A3="ALABAMA","AL",IF($A3="ARIZONA","AZ",IF($A3="ARKANSAS","AR",IF($A3="CALIFORNIA","CA",IF($A3="COLORADO","CO",IF($A3="CONNECTICUT","CT",IF($A3="DELAWARE","DE",IF($A3="FLORIDA","FL",IF($A3="GEORGIA","GA",IF($A3="IOWA","IA",IF($A3="IDAHO","ID",IF($A3="ILLINOIS","IL",IF($A3="INDIANA","IN",IF($A3="KANSAS","KS",IF($A3="KENTUCKY","KY",IF($A3="LOUISIANA","LA",IF($A3="MASSACHUSSETTS","MA",IF($A3="MARYLAND","MD",IF($A3="MAINE","ME",IF($A3="MICHIGAN","MI",IF($A3="MINNESOTA","MN",IF($A3="MISSOURI","MO",IF($A3="MISSISSIPPI","MS",IF($A3="MONTANA","MT",IF($A3="NORTH_CAROLINA","NC",IF($A3="NORTH_DAKOTA","ND",IF($A3="NEBRASKA","NE",IF($A3="NEW_HAMPSHIRE","NH",IF($A3="NEW_JERSEY","NJ",IF($A3="NEW_MEXICO","NM",IF($A3="NEVADA","NV",IF($A3="NEW_YORK","NY",IF($A3="OHIO","OH",IF($A3="OKLAHOMA","OK",IF($A3="OREGON","OR",IF($A3="PENNSYLVANIA","PA",IF($A3="RHODE_ISLAND","RI",IF($A3="SOUTH_CAROLINA","SC",IF($A3="SOUTH_DAKOTA","SD",IF($A3="TENNESSEE","TN",IF($A3="TEXAS","TX",IF($A3="UTAH","UT",IF($A3="VIRGINIA","VA",IF($A3="VERMONT","VT",IF($A3="WASHINGTON","WA",IF($A3="WISCONSIN","WI",IF($A3="WEST_VIRGINIA","WV",IF($A3="WYOMING","WY"))))))))))))))))))))))))))))))))))))))))))))))))</f>
        <v>0</v>
      </c>
    </row>
    <row r="4" spans="1:7" x14ac:dyDescent="0.25">
      <c r="A4" s="41"/>
      <c r="B4" s="42"/>
      <c r="C4" s="43"/>
      <c r="D4" s="53" t="str">
        <f>IF(ISBLANK($A4),"",IF(ISBLANK($B4),"",IF(ISBLANK($C4),"",SUMIFS(Lists!$BV:$BV,Lists!$BP:$BP,'Lookup Tool'!$A4,Lists!$BR:$BR,'Lookup Tool'!$B4,Lists!$BT:$BT,'Lookup Tool'!$C4))))</f>
        <v/>
      </c>
      <c r="E4" s="54" t="str">
        <f>IF(ISBLANK($A4),"",IF(ISBLANK($B4),"",IF(ISBLANK($C4),"",SUMIFS(Lists!$BW:$BW,Lists!$BP:$BP,'Lookup Tool'!$A4,Lists!$BR:$BR,'Lookup Tool'!$B4,Lists!$BT:$BT,'Lookup Tool'!$C4))))</f>
        <v/>
      </c>
      <c r="F4" s="55" t="str">
        <f>IF(ISBLANK($A4),"",IF(ISBLANK($B4),"",IF(ISBLANK($C4),"",SUMIFS(Lists!$BX:$BX,Lists!$BP:$BP,'Lookup Tool'!$A4,Lists!$BR:$BR,'Lookup Tool'!$B4,Lists!$BT:$BT,'Lookup Tool'!$C4))))</f>
        <v/>
      </c>
      <c r="G4" s="1" t="b">
        <f t="shared" si="0"/>
        <v>0</v>
      </c>
    </row>
    <row r="5" spans="1:7" x14ac:dyDescent="0.25">
      <c r="A5" s="38"/>
      <c r="B5" s="39"/>
      <c r="C5" s="40"/>
      <c r="D5" s="50" t="str">
        <f>IF(ISBLANK($A5),"",IF(ISBLANK($B5),"",IF(ISBLANK($C5),"",SUMIFS(Lists!$BV:$BV,Lists!$BP:$BP,'Lookup Tool'!$A5,Lists!$BR:$BR,'Lookup Tool'!$B5,Lists!$BT:$BT,'Lookup Tool'!$C5))))</f>
        <v/>
      </c>
      <c r="E5" s="51" t="str">
        <f>IF(ISBLANK($A5),"",IF(ISBLANK($B5),"",IF(ISBLANK($C5),"",SUMIFS(Lists!$BW:$BW,Lists!$BP:$BP,'Lookup Tool'!$A5,Lists!$BR:$BR,'Lookup Tool'!$B5,Lists!$BT:$BT,'Lookup Tool'!$C5))))</f>
        <v/>
      </c>
      <c r="F5" s="52" t="str">
        <f>IF(ISBLANK($A5),"",IF(ISBLANK($B5),"",IF(ISBLANK($C5),"",SUMIFS(Lists!$BX:$BX,Lists!$BP:$BP,'Lookup Tool'!$A5,Lists!$BR:$BR,'Lookup Tool'!$B5,Lists!$BT:$BT,'Lookup Tool'!$C5))))</f>
        <v/>
      </c>
      <c r="G5" s="1" t="b">
        <f t="shared" si="0"/>
        <v>0</v>
      </c>
    </row>
    <row r="6" spans="1:7" x14ac:dyDescent="0.25">
      <c r="A6" s="41"/>
      <c r="B6" s="42"/>
      <c r="C6" s="43"/>
      <c r="D6" s="53" t="str">
        <f>IF(ISBLANK($A6),"",IF(ISBLANK($B6),"",IF(ISBLANK($C6),"",SUMIFS(Lists!$BV:$BV,Lists!$BP:$BP,'Lookup Tool'!$A6,Lists!$BR:$BR,'Lookup Tool'!$B6,Lists!$BT:$BT,'Lookup Tool'!$C6))))</f>
        <v/>
      </c>
      <c r="E6" s="54" t="str">
        <f>IF(ISBLANK($A6),"",IF(ISBLANK($B6),"",IF(ISBLANK($C6),"",SUMIFS(Lists!$BW:$BW,Lists!$BP:$BP,'Lookup Tool'!$A6,Lists!$BR:$BR,'Lookup Tool'!$B6,Lists!$BT:$BT,'Lookup Tool'!$C6))))</f>
        <v/>
      </c>
      <c r="F6" s="55" t="str">
        <f>IF(ISBLANK($A6),"",IF(ISBLANK($B6),"",IF(ISBLANK($C6),"",SUMIFS(Lists!$BX:$BX,Lists!$BP:$BP,'Lookup Tool'!$A6,Lists!$BR:$BR,'Lookup Tool'!$B6,Lists!$BT:$BT,'Lookup Tool'!$C6))))</f>
        <v/>
      </c>
      <c r="G6" s="1" t="b">
        <f t="shared" si="0"/>
        <v>0</v>
      </c>
    </row>
    <row r="7" spans="1:7" x14ac:dyDescent="0.25">
      <c r="A7" s="38"/>
      <c r="B7" s="39"/>
      <c r="C7" s="40"/>
      <c r="D7" s="50" t="str">
        <f>IF(ISBLANK($A7),"",IF(ISBLANK($B7),"",IF(ISBLANK($C7),"",SUMIFS(Lists!$BV:$BV,Lists!$BP:$BP,'Lookup Tool'!$A7,Lists!$BR:$BR,'Lookup Tool'!$B7,Lists!$BT:$BT,'Lookup Tool'!$C7))))</f>
        <v/>
      </c>
      <c r="E7" s="51" t="str">
        <f>IF(ISBLANK($A7),"",IF(ISBLANK($B7),"",IF(ISBLANK($C7),"",SUMIFS(Lists!$BW:$BW,Lists!$BP:$BP,'Lookup Tool'!$A7,Lists!$BR:$BR,'Lookup Tool'!$B7,Lists!$BT:$BT,'Lookup Tool'!$C7))))</f>
        <v/>
      </c>
      <c r="F7" s="52" t="str">
        <f>IF(ISBLANK($A7),"",IF(ISBLANK($B7),"",IF(ISBLANK($C7),"",SUMIFS(Lists!$BX:$BX,Lists!$BP:$BP,'Lookup Tool'!$A7,Lists!$BR:$BR,'Lookup Tool'!$B7,Lists!$BT:$BT,'Lookup Tool'!$C7))))</f>
        <v/>
      </c>
      <c r="G7" s="1" t="b">
        <f t="shared" si="0"/>
        <v>0</v>
      </c>
    </row>
    <row r="8" spans="1:7" x14ac:dyDescent="0.25">
      <c r="A8" s="41"/>
      <c r="B8" s="42"/>
      <c r="C8" s="43"/>
      <c r="D8" s="53" t="str">
        <f>IF(ISBLANK($A8),"",IF(ISBLANK($B8),"",IF(ISBLANK($C8),"",SUMIFS(Lists!$BV:$BV,Lists!$BP:$BP,'Lookup Tool'!$A8,Lists!$BR:$BR,'Lookup Tool'!$B8,Lists!$BT:$BT,'Lookup Tool'!$C8))))</f>
        <v/>
      </c>
      <c r="E8" s="54" t="str">
        <f>IF(ISBLANK($A8),"",IF(ISBLANK($B8),"",IF(ISBLANK($C8),"",SUMIFS(Lists!$BW:$BW,Lists!$BP:$BP,'Lookup Tool'!$A8,Lists!$BR:$BR,'Lookup Tool'!$B8,Lists!$BT:$BT,'Lookup Tool'!$C8))))</f>
        <v/>
      </c>
      <c r="F8" s="55" t="str">
        <f>IF(ISBLANK($A8),"",IF(ISBLANK($B8),"",IF(ISBLANK($C8),"",SUMIFS(Lists!$BX:$BX,Lists!$BP:$BP,'Lookup Tool'!$A8,Lists!$BR:$BR,'Lookup Tool'!$B8,Lists!$BT:$BT,'Lookup Tool'!$C8))))</f>
        <v/>
      </c>
      <c r="G8" s="1" t="b">
        <f t="shared" si="0"/>
        <v>0</v>
      </c>
    </row>
    <row r="9" spans="1:7" x14ac:dyDescent="0.25">
      <c r="A9" s="38"/>
      <c r="B9" s="39"/>
      <c r="C9" s="40"/>
      <c r="D9" s="50" t="str">
        <f>IF(ISBLANK($A9),"",IF(ISBLANK($B9),"",IF(ISBLANK($C9),"",SUMIFS(Lists!$BV:$BV,Lists!$BP:$BP,'Lookup Tool'!$A9,Lists!$BR:$BR,'Lookup Tool'!$B9,Lists!$BT:$BT,'Lookup Tool'!$C9))))</f>
        <v/>
      </c>
      <c r="E9" s="51" t="str">
        <f>IF(ISBLANK($A9),"",IF(ISBLANK($B9),"",IF(ISBLANK($C9),"",SUMIFS(Lists!$BW:$BW,Lists!$BP:$BP,'Lookup Tool'!$A9,Lists!$BR:$BR,'Lookup Tool'!$B9,Lists!$BT:$BT,'Lookup Tool'!$C9))))</f>
        <v/>
      </c>
      <c r="F9" s="52" t="str">
        <f>IF(ISBLANK($A9),"",IF(ISBLANK($B9),"",IF(ISBLANK($C9),"",SUMIFS(Lists!$BX:$BX,Lists!$BP:$BP,'Lookup Tool'!$A9,Lists!$BR:$BR,'Lookup Tool'!$B9,Lists!$BT:$BT,'Lookup Tool'!$C9))))</f>
        <v/>
      </c>
      <c r="G9" s="1" t="b">
        <f t="shared" si="0"/>
        <v>0</v>
      </c>
    </row>
    <row r="10" spans="1:7" x14ac:dyDescent="0.25">
      <c r="A10" s="41"/>
      <c r="B10" s="42"/>
      <c r="C10" s="43"/>
      <c r="D10" s="53" t="str">
        <f>IF(ISBLANK($A10),"",IF(ISBLANK($B10),"",IF(ISBLANK($C10),"",SUMIFS(Lists!$BV:$BV,Lists!$BP:$BP,'Lookup Tool'!$A10,Lists!$BR:$BR,'Lookup Tool'!$B10,Lists!$BT:$BT,'Lookup Tool'!$C10))))</f>
        <v/>
      </c>
      <c r="E10" s="54" t="str">
        <f>IF(ISBLANK($A10),"",IF(ISBLANK($B10),"",IF(ISBLANK($C10),"",SUMIFS(Lists!$BW:$BW,Lists!$BP:$BP,'Lookup Tool'!$A10,Lists!$BR:$BR,'Lookup Tool'!$B10,Lists!$BT:$BT,'Lookup Tool'!$C10))))</f>
        <v/>
      </c>
      <c r="F10" s="55" t="str">
        <f>IF(ISBLANK($A10),"",IF(ISBLANK($B10),"",IF(ISBLANK($C10),"",SUMIFS(Lists!$BX:$BX,Lists!$BP:$BP,'Lookup Tool'!$A10,Lists!$BR:$BR,'Lookup Tool'!$B10,Lists!$BT:$BT,'Lookup Tool'!$C10))))</f>
        <v/>
      </c>
      <c r="G10" s="1" t="b">
        <f t="shared" si="0"/>
        <v>0</v>
      </c>
    </row>
    <row r="11" spans="1:7" x14ac:dyDescent="0.25">
      <c r="A11" s="38"/>
      <c r="B11" s="39"/>
      <c r="C11" s="40"/>
      <c r="D11" s="50" t="str">
        <f>IF(ISBLANK($A11),"",IF(ISBLANK($B11),"",IF(ISBLANK($C11),"",SUMIFS(Lists!$BV:$BV,Lists!$BP:$BP,'Lookup Tool'!$A11,Lists!$BR:$BR,'Lookup Tool'!$B11,Lists!$BT:$BT,'Lookup Tool'!$C11))))</f>
        <v/>
      </c>
      <c r="E11" s="51" t="str">
        <f>IF(ISBLANK($A11),"",IF(ISBLANK($B11),"",IF(ISBLANK($C11),"",SUMIFS(Lists!$BW:$BW,Lists!$BP:$BP,'Lookup Tool'!$A11,Lists!$BR:$BR,'Lookup Tool'!$B11,Lists!$BT:$BT,'Lookup Tool'!$C11))))</f>
        <v/>
      </c>
      <c r="F11" s="52" t="str">
        <f>IF(ISBLANK($A11),"",IF(ISBLANK($B11),"",IF(ISBLANK($C11),"",SUMIFS(Lists!$BX:$BX,Lists!$BP:$BP,'Lookup Tool'!$A11,Lists!$BR:$BR,'Lookup Tool'!$B11,Lists!$BT:$BT,'Lookup Tool'!$C11))))</f>
        <v/>
      </c>
      <c r="G11" s="1" t="b">
        <f t="shared" si="0"/>
        <v>0</v>
      </c>
    </row>
    <row r="12" spans="1:7" x14ac:dyDescent="0.25">
      <c r="A12" s="41"/>
      <c r="B12" s="42"/>
      <c r="C12" s="43"/>
      <c r="D12" s="53" t="str">
        <f>IF(ISBLANK($A12),"",IF(ISBLANK($B12),"",IF(ISBLANK($C12),"",SUMIFS(Lists!$BV:$BV,Lists!$BP:$BP,'Lookup Tool'!$A12,Lists!$BR:$BR,'Lookup Tool'!$B12,Lists!$BT:$BT,'Lookup Tool'!$C12))))</f>
        <v/>
      </c>
      <c r="E12" s="54" t="str">
        <f>IF(ISBLANK($A12),"",IF(ISBLANK($B12),"",IF(ISBLANK($C12),"",SUMIFS(Lists!$BW:$BW,Lists!$BP:$BP,'Lookup Tool'!$A12,Lists!$BR:$BR,'Lookup Tool'!$B12,Lists!$BT:$BT,'Lookup Tool'!$C12))))</f>
        <v/>
      </c>
      <c r="F12" s="55" t="str">
        <f>IF(ISBLANK($A12),"",IF(ISBLANK($B12),"",IF(ISBLANK($C12),"",SUMIFS(Lists!$BX:$BX,Lists!$BP:$BP,'Lookup Tool'!$A12,Lists!$BR:$BR,'Lookup Tool'!$B12,Lists!$BT:$BT,'Lookup Tool'!$C12))))</f>
        <v/>
      </c>
      <c r="G12" s="1" t="b">
        <f t="shared" si="0"/>
        <v>0</v>
      </c>
    </row>
    <row r="13" spans="1:7" x14ac:dyDescent="0.25">
      <c r="A13" s="38"/>
      <c r="B13" s="39"/>
      <c r="C13" s="40"/>
      <c r="D13" s="50" t="str">
        <f>IF(ISBLANK($A13),"",IF(ISBLANK($B13),"",IF(ISBLANK($C13),"",SUMIFS(Lists!$BV:$BV,Lists!$BP:$BP,'Lookup Tool'!$A13,Lists!$BR:$BR,'Lookup Tool'!$B13,Lists!$BT:$BT,'Lookup Tool'!$C13))))</f>
        <v/>
      </c>
      <c r="E13" s="51" t="str">
        <f>IF(ISBLANK($A13),"",IF(ISBLANK($B13),"",IF(ISBLANK($C13),"",SUMIFS(Lists!$BW:$BW,Lists!$BP:$BP,'Lookup Tool'!$A13,Lists!$BR:$BR,'Lookup Tool'!$B13,Lists!$BT:$BT,'Lookup Tool'!$C13))))</f>
        <v/>
      </c>
      <c r="F13" s="52" t="str">
        <f>IF(ISBLANK($A13),"",IF(ISBLANK($B13),"",IF(ISBLANK($C13),"",SUMIFS(Lists!$BX:$BX,Lists!$BP:$BP,'Lookup Tool'!$A13,Lists!$BR:$BR,'Lookup Tool'!$B13,Lists!$BT:$BT,'Lookup Tool'!$C13))))</f>
        <v/>
      </c>
      <c r="G13" s="1" t="b">
        <f t="shared" si="0"/>
        <v>0</v>
      </c>
    </row>
    <row r="14" spans="1:7" x14ac:dyDescent="0.25">
      <c r="A14" s="41"/>
      <c r="B14" s="42"/>
      <c r="C14" s="43"/>
      <c r="D14" s="53" t="str">
        <f>IF(ISBLANK($A14),"",IF(ISBLANK($B14),"",IF(ISBLANK($C14),"",SUMIFS(Lists!$BV:$BV,Lists!$BP:$BP,'Lookup Tool'!$A14,Lists!$BR:$BR,'Lookup Tool'!$B14,Lists!$BT:$BT,'Lookup Tool'!$C14))))</f>
        <v/>
      </c>
      <c r="E14" s="54" t="str">
        <f>IF(ISBLANK($A14),"",IF(ISBLANK($B14),"",IF(ISBLANK($C14),"",SUMIFS(Lists!$BW:$BW,Lists!$BP:$BP,'Lookup Tool'!$A14,Lists!$BR:$BR,'Lookup Tool'!$B14,Lists!$BT:$BT,'Lookup Tool'!$C14))))</f>
        <v/>
      </c>
      <c r="F14" s="55" t="str">
        <f>IF(ISBLANK($A14),"",IF(ISBLANK($B14),"",IF(ISBLANK($C14),"",SUMIFS(Lists!$BX:$BX,Lists!$BP:$BP,'Lookup Tool'!$A14,Lists!$BR:$BR,'Lookup Tool'!$B14,Lists!$BT:$BT,'Lookup Tool'!$C14))))</f>
        <v/>
      </c>
      <c r="G14" s="1" t="b">
        <f t="shared" si="0"/>
        <v>0</v>
      </c>
    </row>
    <row r="15" spans="1:7" x14ac:dyDescent="0.25">
      <c r="A15" s="38"/>
      <c r="B15" s="39"/>
      <c r="C15" s="40"/>
      <c r="D15" s="50" t="str">
        <f>IF(ISBLANK($A15),"",IF(ISBLANK($B15),"",IF(ISBLANK($C15),"",SUMIFS(Lists!$BV:$BV,Lists!$BP:$BP,'Lookup Tool'!$A15,Lists!$BR:$BR,'Lookup Tool'!$B15,Lists!$BT:$BT,'Lookup Tool'!$C15))))</f>
        <v/>
      </c>
      <c r="E15" s="51" t="str">
        <f>IF(ISBLANK($A15),"",IF(ISBLANK($B15),"",IF(ISBLANK($C15),"",SUMIFS(Lists!$BW:$BW,Lists!$BP:$BP,'Lookup Tool'!$A15,Lists!$BR:$BR,'Lookup Tool'!$B15,Lists!$BT:$BT,'Lookup Tool'!$C15))))</f>
        <v/>
      </c>
      <c r="F15" s="52" t="str">
        <f>IF(ISBLANK($A15),"",IF(ISBLANK($B15),"",IF(ISBLANK($C15),"",SUMIFS(Lists!$BX:$BX,Lists!$BP:$BP,'Lookup Tool'!$A15,Lists!$BR:$BR,'Lookup Tool'!$B15,Lists!$BT:$BT,'Lookup Tool'!$C15))))</f>
        <v/>
      </c>
      <c r="G15" s="1" t="b">
        <f t="shared" si="0"/>
        <v>0</v>
      </c>
    </row>
    <row r="16" spans="1:7" x14ac:dyDescent="0.25">
      <c r="A16" s="41"/>
      <c r="B16" s="42"/>
      <c r="C16" s="43"/>
      <c r="D16" s="53" t="str">
        <f>IF(ISBLANK($A16),"",IF(ISBLANK($B16),"",IF(ISBLANK($C16),"",SUMIFS(Lists!$BV:$BV,Lists!$BP:$BP,'Lookup Tool'!$A16,Lists!$BR:$BR,'Lookup Tool'!$B16,Lists!$BT:$BT,'Lookup Tool'!$C16))))</f>
        <v/>
      </c>
      <c r="E16" s="54" t="str">
        <f>IF(ISBLANK($A16),"",IF(ISBLANK($B16),"",IF(ISBLANK($C16),"",SUMIFS(Lists!$BW:$BW,Lists!$BP:$BP,'Lookup Tool'!$A16,Lists!$BR:$BR,'Lookup Tool'!$B16,Lists!$BT:$BT,'Lookup Tool'!$C16))))</f>
        <v/>
      </c>
      <c r="F16" s="55" t="str">
        <f>IF(ISBLANK($A16),"",IF(ISBLANK($B16),"",IF(ISBLANK($C16),"",SUMIFS(Lists!$BX:$BX,Lists!$BP:$BP,'Lookup Tool'!$A16,Lists!$BR:$BR,'Lookup Tool'!$B16,Lists!$BT:$BT,'Lookup Tool'!$C16))))</f>
        <v/>
      </c>
      <c r="G16" s="1" t="b">
        <f t="shared" si="0"/>
        <v>0</v>
      </c>
    </row>
    <row r="17" spans="1:7" x14ac:dyDescent="0.25">
      <c r="A17" s="38"/>
      <c r="B17" s="39"/>
      <c r="C17" s="40"/>
      <c r="D17" s="50" t="str">
        <f>IF(ISBLANK($A17),"",IF(ISBLANK($B17),"",IF(ISBLANK($C17),"",SUMIFS(Lists!$BV:$BV,Lists!$BP:$BP,'Lookup Tool'!$A17,Lists!$BR:$BR,'Lookup Tool'!$B17,Lists!$BT:$BT,'Lookup Tool'!$C17))))</f>
        <v/>
      </c>
      <c r="E17" s="51" t="str">
        <f>IF(ISBLANK($A17),"",IF(ISBLANK($B17),"",IF(ISBLANK($C17),"",SUMIFS(Lists!$BW:$BW,Lists!$BP:$BP,'Lookup Tool'!$A17,Lists!$BR:$BR,'Lookup Tool'!$B17,Lists!$BT:$BT,'Lookup Tool'!$C17))))</f>
        <v/>
      </c>
      <c r="F17" s="52" t="str">
        <f>IF(ISBLANK($A17),"",IF(ISBLANK($B17),"",IF(ISBLANK($C17),"",SUMIFS(Lists!$BX:$BX,Lists!$BP:$BP,'Lookup Tool'!$A17,Lists!$BR:$BR,'Lookup Tool'!$B17,Lists!$BT:$BT,'Lookup Tool'!$C17))))</f>
        <v/>
      </c>
      <c r="G17" s="1" t="b">
        <f t="shared" si="0"/>
        <v>0</v>
      </c>
    </row>
    <row r="18" spans="1:7" x14ac:dyDescent="0.25">
      <c r="A18" s="41"/>
      <c r="B18" s="42"/>
      <c r="C18" s="43"/>
      <c r="D18" s="53" t="str">
        <f>IF(ISBLANK($A18),"",IF(ISBLANK($B18),"",IF(ISBLANK($C18),"",SUMIFS(Lists!$BV:$BV,Lists!$BP:$BP,'Lookup Tool'!$A18,Lists!$BR:$BR,'Lookup Tool'!$B18,Lists!$BT:$BT,'Lookup Tool'!$C18))))</f>
        <v/>
      </c>
      <c r="E18" s="54" t="str">
        <f>IF(ISBLANK($A18),"",IF(ISBLANK($B18),"",IF(ISBLANK($C18),"",SUMIFS(Lists!$BW:$BW,Lists!$BP:$BP,'Lookup Tool'!$A18,Lists!$BR:$BR,'Lookup Tool'!$B18,Lists!$BT:$BT,'Lookup Tool'!$C18))))</f>
        <v/>
      </c>
      <c r="F18" s="55" t="str">
        <f>IF(ISBLANK($A18),"",IF(ISBLANK($B18),"",IF(ISBLANK($C18),"",SUMIFS(Lists!$BX:$BX,Lists!$BP:$BP,'Lookup Tool'!$A18,Lists!$BR:$BR,'Lookup Tool'!$B18,Lists!$BT:$BT,'Lookup Tool'!$C18))))</f>
        <v/>
      </c>
      <c r="G18" s="1" t="b">
        <f t="shared" si="0"/>
        <v>0</v>
      </c>
    </row>
    <row r="19" spans="1:7" x14ac:dyDescent="0.25">
      <c r="A19" s="38"/>
      <c r="B19" s="39"/>
      <c r="C19" s="40"/>
      <c r="D19" s="50" t="str">
        <f>IF(ISBLANK($A19),"",IF(ISBLANK($B19),"",IF(ISBLANK($C19),"",SUMIFS(Lists!$BV:$BV,Lists!$BP:$BP,'Lookup Tool'!$A19,Lists!$BR:$BR,'Lookup Tool'!$B19,Lists!$BT:$BT,'Lookup Tool'!$C19))))</f>
        <v/>
      </c>
      <c r="E19" s="51" t="str">
        <f>IF(ISBLANK($A19),"",IF(ISBLANK($B19),"",IF(ISBLANK($C19),"",SUMIFS(Lists!$BW:$BW,Lists!$BP:$BP,'Lookup Tool'!$A19,Lists!$BR:$BR,'Lookup Tool'!$B19,Lists!$BT:$BT,'Lookup Tool'!$C19))))</f>
        <v/>
      </c>
      <c r="F19" s="52" t="str">
        <f>IF(ISBLANK($A19),"",IF(ISBLANK($B19),"",IF(ISBLANK($C19),"",SUMIFS(Lists!$BX:$BX,Lists!$BP:$BP,'Lookup Tool'!$A19,Lists!$BR:$BR,'Lookup Tool'!$B19,Lists!$BT:$BT,'Lookup Tool'!$C19))))</f>
        <v/>
      </c>
      <c r="G19" s="1" t="b">
        <f t="shared" si="0"/>
        <v>0</v>
      </c>
    </row>
    <row r="20" spans="1:7" x14ac:dyDescent="0.25">
      <c r="A20" s="41"/>
      <c r="B20" s="42"/>
      <c r="C20" s="43"/>
      <c r="D20" s="53" t="str">
        <f>IF(ISBLANK($A20),"",IF(ISBLANK($B20),"",IF(ISBLANK($C20),"",SUMIFS(Lists!$BV:$BV,Lists!$BP:$BP,'Lookup Tool'!$A20,Lists!$BR:$BR,'Lookup Tool'!$B20,Lists!$BT:$BT,'Lookup Tool'!$C20))))</f>
        <v/>
      </c>
      <c r="E20" s="54" t="str">
        <f>IF(ISBLANK($A20),"",IF(ISBLANK($B20),"",IF(ISBLANK($C20),"",SUMIFS(Lists!$BW:$BW,Lists!$BP:$BP,'Lookup Tool'!$A20,Lists!$BR:$BR,'Lookup Tool'!$B20,Lists!$BT:$BT,'Lookup Tool'!$C20))))</f>
        <v/>
      </c>
      <c r="F20" s="55" t="str">
        <f>IF(ISBLANK($A20),"",IF(ISBLANK($B20),"",IF(ISBLANK($C20),"",SUMIFS(Lists!$BX:$BX,Lists!$BP:$BP,'Lookup Tool'!$A20,Lists!$BR:$BR,'Lookup Tool'!$B20,Lists!$BT:$BT,'Lookup Tool'!$C20))))</f>
        <v/>
      </c>
      <c r="G20" s="1" t="b">
        <f t="shared" si="0"/>
        <v>0</v>
      </c>
    </row>
    <row r="21" spans="1:7" x14ac:dyDescent="0.25">
      <c r="A21" s="38"/>
      <c r="B21" s="39"/>
      <c r="C21" s="40"/>
      <c r="D21" s="50" t="str">
        <f>IF(ISBLANK($A21),"",IF(ISBLANK($B21),"",IF(ISBLANK($C21),"",SUMIFS(Lists!$BV:$BV,Lists!$BP:$BP,'Lookup Tool'!$A21,Lists!$BR:$BR,'Lookup Tool'!$B21,Lists!$BT:$BT,'Lookup Tool'!$C21))))</f>
        <v/>
      </c>
      <c r="E21" s="51" t="str">
        <f>IF(ISBLANK($A21),"",IF(ISBLANK($B21),"",IF(ISBLANK($C21),"",SUMIFS(Lists!$BW:$BW,Lists!$BP:$BP,'Lookup Tool'!$A21,Lists!$BR:$BR,'Lookup Tool'!$B21,Lists!$BT:$BT,'Lookup Tool'!$C21))))</f>
        <v/>
      </c>
      <c r="F21" s="52" t="str">
        <f>IF(ISBLANK($A21),"",IF(ISBLANK($B21),"",IF(ISBLANK($C21),"",SUMIFS(Lists!$BX:$BX,Lists!$BP:$BP,'Lookup Tool'!$A21,Lists!$BR:$BR,'Lookup Tool'!$B21,Lists!$BT:$BT,'Lookup Tool'!$C21))))</f>
        <v/>
      </c>
      <c r="G21" s="1" t="b">
        <f t="shared" si="0"/>
        <v>0</v>
      </c>
    </row>
    <row r="22" spans="1:7" x14ac:dyDescent="0.25">
      <c r="A22" s="41"/>
      <c r="B22" s="42"/>
      <c r="C22" s="43"/>
      <c r="D22" s="53" t="str">
        <f>IF(ISBLANK($A22),"",IF(ISBLANK($B22),"",IF(ISBLANK($C22),"",SUMIFS(Lists!$BV:$BV,Lists!$BP:$BP,'Lookup Tool'!$A22,Lists!$BR:$BR,'Lookup Tool'!$B22,Lists!$BT:$BT,'Lookup Tool'!$C22))))</f>
        <v/>
      </c>
      <c r="E22" s="54" t="str">
        <f>IF(ISBLANK($A22),"",IF(ISBLANK($B22),"",IF(ISBLANK($C22),"",SUMIFS(Lists!$BW:$BW,Lists!$BP:$BP,'Lookup Tool'!$A22,Lists!$BR:$BR,'Lookup Tool'!$B22,Lists!$BT:$BT,'Lookup Tool'!$C22))))</f>
        <v/>
      </c>
      <c r="F22" s="55" t="str">
        <f>IF(ISBLANK($A22),"",IF(ISBLANK($B22),"",IF(ISBLANK($C22),"",SUMIFS(Lists!$BX:$BX,Lists!$BP:$BP,'Lookup Tool'!$A22,Lists!$BR:$BR,'Lookup Tool'!$B22,Lists!$BT:$BT,'Lookup Tool'!$C22))))</f>
        <v/>
      </c>
      <c r="G22" s="1" t="b">
        <f t="shared" si="0"/>
        <v>0</v>
      </c>
    </row>
    <row r="23" spans="1:7" x14ac:dyDescent="0.25">
      <c r="A23" s="38"/>
      <c r="B23" s="39"/>
      <c r="C23" s="40"/>
      <c r="D23" s="50" t="str">
        <f>IF(ISBLANK($A23),"",IF(ISBLANK($B23),"",IF(ISBLANK($C23),"",SUMIFS(Lists!$BV:$BV,Lists!$BP:$BP,'Lookup Tool'!$A23,Lists!$BR:$BR,'Lookup Tool'!$B23,Lists!$BT:$BT,'Lookup Tool'!$C23))))</f>
        <v/>
      </c>
      <c r="E23" s="51" t="str">
        <f>IF(ISBLANK($A23),"",IF(ISBLANK($B23),"",IF(ISBLANK($C23),"",SUMIFS(Lists!$BW:$BW,Lists!$BP:$BP,'Lookup Tool'!$A23,Lists!$BR:$BR,'Lookup Tool'!$B23,Lists!$BT:$BT,'Lookup Tool'!$C23))))</f>
        <v/>
      </c>
      <c r="F23" s="52" t="str">
        <f>IF(ISBLANK($A23),"",IF(ISBLANK($B23),"",IF(ISBLANK($C23),"",SUMIFS(Lists!$BX:$BX,Lists!$BP:$BP,'Lookup Tool'!$A23,Lists!$BR:$BR,'Lookup Tool'!$B23,Lists!$BT:$BT,'Lookup Tool'!$C23))))</f>
        <v/>
      </c>
      <c r="G23" s="1" t="b">
        <f t="shared" si="0"/>
        <v>0</v>
      </c>
    </row>
    <row r="24" spans="1:7" x14ac:dyDescent="0.25">
      <c r="A24" s="41"/>
      <c r="B24" s="42"/>
      <c r="C24" s="43"/>
      <c r="D24" s="53" t="str">
        <f>IF(ISBLANK($A24),"",IF(ISBLANK($B24),"",IF(ISBLANK($C24),"",SUMIFS(Lists!$BV:$BV,Lists!$BP:$BP,'Lookup Tool'!$A24,Lists!$BR:$BR,'Lookup Tool'!$B24,Lists!$BT:$BT,'Lookup Tool'!$C24))))</f>
        <v/>
      </c>
      <c r="E24" s="54" t="str">
        <f>IF(ISBLANK($A24),"",IF(ISBLANK($B24),"",IF(ISBLANK($C24),"",SUMIFS(Lists!$BW:$BW,Lists!$BP:$BP,'Lookup Tool'!$A24,Lists!$BR:$BR,'Lookup Tool'!$B24,Lists!$BT:$BT,'Lookup Tool'!$C24))))</f>
        <v/>
      </c>
      <c r="F24" s="55" t="str">
        <f>IF(ISBLANK($A24),"",IF(ISBLANK($B24),"",IF(ISBLANK($C24),"",SUMIFS(Lists!$BX:$BX,Lists!$BP:$BP,'Lookup Tool'!$A24,Lists!$BR:$BR,'Lookup Tool'!$B24,Lists!$BT:$BT,'Lookup Tool'!$C24))))</f>
        <v/>
      </c>
      <c r="G24" s="1" t="b">
        <f t="shared" si="0"/>
        <v>0</v>
      </c>
    </row>
    <row r="25" spans="1:7" x14ac:dyDescent="0.25">
      <c r="A25" s="38"/>
      <c r="B25" s="39"/>
      <c r="C25" s="40"/>
      <c r="D25" s="50" t="str">
        <f>IF(ISBLANK($A25),"",IF(ISBLANK($B25),"",IF(ISBLANK($C25),"",SUMIFS(Lists!$BV:$BV,Lists!$BP:$BP,'Lookup Tool'!$A25,Lists!$BR:$BR,'Lookup Tool'!$B25,Lists!$BT:$BT,'Lookup Tool'!$C25))))</f>
        <v/>
      </c>
      <c r="E25" s="51" t="str">
        <f>IF(ISBLANK($A25),"",IF(ISBLANK($B25),"",IF(ISBLANK($C25),"",SUMIFS(Lists!$BW:$BW,Lists!$BP:$BP,'Lookup Tool'!$A25,Lists!$BR:$BR,'Lookup Tool'!$B25,Lists!$BT:$BT,'Lookup Tool'!$C25))))</f>
        <v/>
      </c>
      <c r="F25" s="52" t="str">
        <f>IF(ISBLANK($A25),"",IF(ISBLANK($B25),"",IF(ISBLANK($C25),"",SUMIFS(Lists!$BX:$BX,Lists!$BP:$BP,'Lookup Tool'!$A25,Lists!$BR:$BR,'Lookup Tool'!$B25,Lists!$BT:$BT,'Lookup Tool'!$C25))))</f>
        <v/>
      </c>
      <c r="G25" s="1" t="b">
        <f t="shared" si="0"/>
        <v>0</v>
      </c>
    </row>
    <row r="26" spans="1:7" x14ac:dyDescent="0.25">
      <c r="A26" s="41"/>
      <c r="B26" s="42"/>
      <c r="C26" s="43"/>
      <c r="D26" s="53" t="str">
        <f>IF(ISBLANK($A26),"",IF(ISBLANK($B26),"",IF(ISBLANK($C26),"",SUMIFS(Lists!$BV:$BV,Lists!$BP:$BP,'Lookup Tool'!$A26,Lists!$BR:$BR,'Lookup Tool'!$B26,Lists!$BT:$BT,'Lookup Tool'!$C26))))</f>
        <v/>
      </c>
      <c r="E26" s="54" t="str">
        <f>IF(ISBLANK($A26),"",IF(ISBLANK($B26),"",IF(ISBLANK($C26),"",SUMIFS(Lists!$BW:$BW,Lists!$BP:$BP,'Lookup Tool'!$A26,Lists!$BR:$BR,'Lookup Tool'!$B26,Lists!$BT:$BT,'Lookup Tool'!$C26))))</f>
        <v/>
      </c>
      <c r="F26" s="55" t="str">
        <f>IF(ISBLANK($A26),"",IF(ISBLANK($B26),"",IF(ISBLANK($C26),"",SUMIFS(Lists!$BX:$BX,Lists!$BP:$BP,'Lookup Tool'!$A26,Lists!$BR:$BR,'Lookup Tool'!$B26,Lists!$BT:$BT,'Lookup Tool'!$C26))))</f>
        <v/>
      </c>
      <c r="G26" s="1" t="b">
        <f t="shared" si="0"/>
        <v>0</v>
      </c>
    </row>
    <row r="27" spans="1:7" x14ac:dyDescent="0.25">
      <c r="A27" s="38"/>
      <c r="B27" s="39"/>
      <c r="C27" s="40"/>
      <c r="D27" s="50" t="str">
        <f>IF(ISBLANK($A27),"",IF(ISBLANK($B27),"",IF(ISBLANK($C27),"",SUMIFS(Lists!$BV:$BV,Lists!$BP:$BP,'Lookup Tool'!$A27,Lists!$BR:$BR,'Lookup Tool'!$B27,Lists!$BT:$BT,'Lookup Tool'!$C27))))</f>
        <v/>
      </c>
      <c r="E27" s="51" t="str">
        <f>IF(ISBLANK($A27),"",IF(ISBLANK($B27),"",IF(ISBLANK($C27),"",SUMIFS(Lists!$BW:$BW,Lists!$BP:$BP,'Lookup Tool'!$A27,Lists!$BR:$BR,'Lookup Tool'!$B27,Lists!$BT:$BT,'Lookup Tool'!$C27))))</f>
        <v/>
      </c>
      <c r="F27" s="52" t="str">
        <f>IF(ISBLANK($A27),"",IF(ISBLANK($B27),"",IF(ISBLANK($C27),"",SUMIFS(Lists!$BX:$BX,Lists!$BP:$BP,'Lookup Tool'!$A27,Lists!$BR:$BR,'Lookup Tool'!$B27,Lists!$BT:$BT,'Lookup Tool'!$C27))))</f>
        <v/>
      </c>
      <c r="G27" s="1" t="b">
        <f t="shared" si="0"/>
        <v>0</v>
      </c>
    </row>
    <row r="28" spans="1:7" x14ac:dyDescent="0.25">
      <c r="A28" s="41"/>
      <c r="B28" s="42"/>
      <c r="C28" s="43"/>
      <c r="D28" s="53" t="str">
        <f>IF(ISBLANK($A28),"",IF(ISBLANK($B28),"",IF(ISBLANK($C28),"",SUMIFS(Lists!$BV:$BV,Lists!$BP:$BP,'Lookup Tool'!$A28,Lists!$BR:$BR,'Lookup Tool'!$B28,Lists!$BT:$BT,'Lookup Tool'!$C28))))</f>
        <v/>
      </c>
      <c r="E28" s="54" t="str">
        <f>IF(ISBLANK($A28),"",IF(ISBLANK($B28),"",IF(ISBLANK($C28),"",SUMIFS(Lists!$BW:$BW,Lists!$BP:$BP,'Lookup Tool'!$A28,Lists!$BR:$BR,'Lookup Tool'!$B28,Lists!$BT:$BT,'Lookup Tool'!$C28))))</f>
        <v/>
      </c>
      <c r="F28" s="55" t="str">
        <f>IF(ISBLANK($A28),"",IF(ISBLANK($B28),"",IF(ISBLANK($C28),"",SUMIFS(Lists!$BX:$BX,Lists!$BP:$BP,'Lookup Tool'!$A28,Lists!$BR:$BR,'Lookup Tool'!$B28,Lists!$BT:$BT,'Lookup Tool'!$C28))))</f>
        <v/>
      </c>
      <c r="G28" s="1" t="b">
        <f t="shared" si="0"/>
        <v>0</v>
      </c>
    </row>
    <row r="29" spans="1:7" x14ac:dyDescent="0.25">
      <c r="A29" s="38"/>
      <c r="B29" s="39"/>
      <c r="C29" s="40"/>
      <c r="D29" s="50" t="str">
        <f>IF(ISBLANK($A29),"",IF(ISBLANK($B29),"",IF(ISBLANK($C29),"",SUMIFS(Lists!$BV:$BV,Lists!$BP:$BP,'Lookup Tool'!$A29,Lists!$BR:$BR,'Lookup Tool'!$B29,Lists!$BT:$BT,'Lookup Tool'!$C29))))</f>
        <v/>
      </c>
      <c r="E29" s="51" t="str">
        <f>IF(ISBLANK($A29),"",IF(ISBLANK($B29),"",IF(ISBLANK($C29),"",SUMIFS(Lists!$BW:$BW,Lists!$BP:$BP,'Lookup Tool'!$A29,Lists!$BR:$BR,'Lookup Tool'!$B29,Lists!$BT:$BT,'Lookup Tool'!$C29))))</f>
        <v/>
      </c>
      <c r="F29" s="52" t="str">
        <f>IF(ISBLANK($A29),"",IF(ISBLANK($B29),"",IF(ISBLANK($C29),"",SUMIFS(Lists!$BX:$BX,Lists!$BP:$BP,'Lookup Tool'!$A29,Lists!$BR:$BR,'Lookup Tool'!$B29,Lists!$BT:$BT,'Lookup Tool'!$C29))))</f>
        <v/>
      </c>
      <c r="G29" s="1" t="b">
        <f t="shared" si="0"/>
        <v>0</v>
      </c>
    </row>
    <row r="30" spans="1:7" x14ac:dyDescent="0.25">
      <c r="A30" s="41"/>
      <c r="B30" s="42"/>
      <c r="C30" s="43"/>
      <c r="D30" s="53" t="str">
        <f>IF(ISBLANK($A30),"",IF(ISBLANK($B30),"",IF(ISBLANK($C30),"",SUMIFS(Lists!$BV:$BV,Lists!$BP:$BP,'Lookup Tool'!$A30,Lists!$BR:$BR,'Lookup Tool'!$B30,Lists!$BT:$BT,'Lookup Tool'!$C30))))</f>
        <v/>
      </c>
      <c r="E30" s="54" t="str">
        <f>IF(ISBLANK($A30),"",IF(ISBLANK($B30),"",IF(ISBLANK($C30),"",SUMIFS(Lists!$BW:$BW,Lists!$BP:$BP,'Lookup Tool'!$A30,Lists!$BR:$BR,'Lookup Tool'!$B30,Lists!$BT:$BT,'Lookup Tool'!$C30))))</f>
        <v/>
      </c>
      <c r="F30" s="55" t="str">
        <f>IF(ISBLANK($A30),"",IF(ISBLANK($B30),"",IF(ISBLANK($C30),"",SUMIFS(Lists!$BX:$BX,Lists!$BP:$BP,'Lookup Tool'!$A30,Lists!$BR:$BR,'Lookup Tool'!$B30,Lists!$BT:$BT,'Lookup Tool'!$C30))))</f>
        <v/>
      </c>
      <c r="G30" s="1" t="b">
        <f t="shared" si="0"/>
        <v>0</v>
      </c>
    </row>
    <row r="31" spans="1:7" x14ac:dyDescent="0.25">
      <c r="A31" s="38"/>
      <c r="B31" s="39"/>
      <c r="C31" s="40"/>
      <c r="D31" s="50" t="str">
        <f>IF(ISBLANK($A31),"",IF(ISBLANK($B31),"",IF(ISBLANK($C31),"",SUMIFS(Lists!$BV:$BV,Lists!$BP:$BP,'Lookup Tool'!$A31,Lists!$BR:$BR,'Lookup Tool'!$B31,Lists!$BT:$BT,'Lookup Tool'!$C31))))</f>
        <v/>
      </c>
      <c r="E31" s="51" t="str">
        <f>IF(ISBLANK($A31),"",IF(ISBLANK($B31),"",IF(ISBLANK($C31),"",SUMIFS(Lists!$BW:$BW,Lists!$BP:$BP,'Lookup Tool'!$A31,Lists!$BR:$BR,'Lookup Tool'!$B31,Lists!$BT:$BT,'Lookup Tool'!$C31))))</f>
        <v/>
      </c>
      <c r="F31" s="52" t="str">
        <f>IF(ISBLANK($A31),"",IF(ISBLANK($B31),"",IF(ISBLANK($C31),"",SUMIFS(Lists!$BX:$BX,Lists!$BP:$BP,'Lookup Tool'!$A31,Lists!$BR:$BR,'Lookup Tool'!$B31,Lists!$BT:$BT,'Lookup Tool'!$C31))))</f>
        <v/>
      </c>
      <c r="G31" s="1" t="b">
        <f t="shared" si="0"/>
        <v>0</v>
      </c>
    </row>
    <row r="32" spans="1:7" x14ac:dyDescent="0.25">
      <c r="A32" s="41"/>
      <c r="B32" s="42"/>
      <c r="C32" s="43"/>
      <c r="D32" s="53" t="str">
        <f>IF(ISBLANK($A32),"",IF(ISBLANK($B32),"",IF(ISBLANK($C32),"",SUMIFS(Lists!$BV:$BV,Lists!$BP:$BP,'Lookup Tool'!$A32,Lists!$BR:$BR,'Lookup Tool'!$B32,Lists!$BT:$BT,'Lookup Tool'!$C32))))</f>
        <v/>
      </c>
      <c r="E32" s="54" t="str">
        <f>IF(ISBLANK($A32),"",IF(ISBLANK($B32),"",IF(ISBLANK($C32),"",SUMIFS(Lists!$BW:$BW,Lists!$BP:$BP,'Lookup Tool'!$A32,Lists!$BR:$BR,'Lookup Tool'!$B32,Lists!$BT:$BT,'Lookup Tool'!$C32))))</f>
        <v/>
      </c>
      <c r="F32" s="55" t="str">
        <f>IF(ISBLANK($A32),"",IF(ISBLANK($B32),"",IF(ISBLANK($C32),"",SUMIFS(Lists!$BX:$BX,Lists!$BP:$BP,'Lookup Tool'!$A32,Lists!$BR:$BR,'Lookup Tool'!$B32,Lists!$BT:$BT,'Lookup Tool'!$C32))))</f>
        <v/>
      </c>
      <c r="G32" s="1" t="b">
        <f t="shared" si="0"/>
        <v>0</v>
      </c>
    </row>
    <row r="33" spans="1:7" x14ac:dyDescent="0.25">
      <c r="A33" s="38"/>
      <c r="B33" s="39"/>
      <c r="C33" s="40"/>
      <c r="D33" s="50" t="str">
        <f>IF(ISBLANK($A33),"",IF(ISBLANK($B33),"",IF(ISBLANK($C33),"",SUMIFS(Lists!$BV:$BV,Lists!$BP:$BP,'Lookup Tool'!$A33,Lists!$BR:$BR,'Lookup Tool'!$B33,Lists!$BT:$BT,'Lookup Tool'!$C33))))</f>
        <v/>
      </c>
      <c r="E33" s="51" t="str">
        <f>IF(ISBLANK($A33),"",IF(ISBLANK($B33),"",IF(ISBLANK($C33),"",SUMIFS(Lists!$BW:$BW,Lists!$BP:$BP,'Lookup Tool'!$A33,Lists!$BR:$BR,'Lookup Tool'!$B33,Lists!$BT:$BT,'Lookup Tool'!$C33))))</f>
        <v/>
      </c>
      <c r="F33" s="52" t="str">
        <f>IF(ISBLANK($A33),"",IF(ISBLANK($B33),"",IF(ISBLANK($C33),"",SUMIFS(Lists!$BX:$BX,Lists!$BP:$BP,'Lookup Tool'!$A33,Lists!$BR:$BR,'Lookup Tool'!$B33,Lists!$BT:$BT,'Lookup Tool'!$C33))))</f>
        <v/>
      </c>
      <c r="G33" s="1" t="b">
        <f t="shared" si="0"/>
        <v>0</v>
      </c>
    </row>
    <row r="34" spans="1:7" x14ac:dyDescent="0.25">
      <c r="A34" s="41"/>
      <c r="B34" s="42"/>
      <c r="C34" s="43"/>
      <c r="D34" s="53" t="str">
        <f>IF(ISBLANK($A34),"",IF(ISBLANK($B34),"",IF(ISBLANK($C34),"",SUMIFS(Lists!$BV:$BV,Lists!$BP:$BP,'Lookup Tool'!$A34,Lists!$BR:$BR,'Lookup Tool'!$B34,Lists!$BT:$BT,'Lookup Tool'!$C34))))</f>
        <v/>
      </c>
      <c r="E34" s="54" t="str">
        <f>IF(ISBLANK($A34),"",IF(ISBLANK($B34),"",IF(ISBLANK($C34),"",SUMIFS(Lists!$BW:$BW,Lists!$BP:$BP,'Lookup Tool'!$A34,Lists!$BR:$BR,'Lookup Tool'!$B34,Lists!$BT:$BT,'Lookup Tool'!$C34))))</f>
        <v/>
      </c>
      <c r="F34" s="55" t="str">
        <f>IF(ISBLANK($A34),"",IF(ISBLANK($B34),"",IF(ISBLANK($C34),"",SUMIFS(Lists!$BX:$BX,Lists!$BP:$BP,'Lookup Tool'!$A34,Lists!$BR:$BR,'Lookup Tool'!$B34,Lists!$BT:$BT,'Lookup Tool'!$C34))))</f>
        <v/>
      </c>
      <c r="G34" s="1" t="b">
        <f t="shared" si="0"/>
        <v>0</v>
      </c>
    </row>
    <row r="35" spans="1:7" x14ac:dyDescent="0.25">
      <c r="A35" s="38"/>
      <c r="B35" s="39"/>
      <c r="C35" s="40"/>
      <c r="D35" s="50" t="str">
        <f>IF(ISBLANK($A35),"",IF(ISBLANK($B35),"",IF(ISBLANK($C35),"",SUMIFS(Lists!$BV:$BV,Lists!$BP:$BP,'Lookup Tool'!$A35,Lists!$BR:$BR,'Lookup Tool'!$B35,Lists!$BT:$BT,'Lookup Tool'!$C35))))</f>
        <v/>
      </c>
      <c r="E35" s="51" t="str">
        <f>IF(ISBLANK($A35),"",IF(ISBLANK($B35),"",IF(ISBLANK($C35),"",SUMIFS(Lists!$BW:$BW,Lists!$BP:$BP,'Lookup Tool'!$A35,Lists!$BR:$BR,'Lookup Tool'!$B35,Lists!$BT:$BT,'Lookup Tool'!$C35))))</f>
        <v/>
      </c>
      <c r="F35" s="52" t="str">
        <f>IF(ISBLANK($A35),"",IF(ISBLANK($B35),"",IF(ISBLANK($C35),"",SUMIFS(Lists!$BX:$BX,Lists!$BP:$BP,'Lookup Tool'!$A35,Lists!$BR:$BR,'Lookup Tool'!$B35,Lists!$BT:$BT,'Lookup Tool'!$C35))))</f>
        <v/>
      </c>
      <c r="G35" s="1" t="b">
        <f t="shared" si="0"/>
        <v>0</v>
      </c>
    </row>
    <row r="36" spans="1:7" x14ac:dyDescent="0.25">
      <c r="A36" s="41"/>
      <c r="B36" s="42"/>
      <c r="C36" s="43"/>
      <c r="D36" s="53" t="str">
        <f>IF(ISBLANK($A36),"",IF(ISBLANK($B36),"",IF(ISBLANK($C36),"",SUMIFS(Lists!$BV:$BV,Lists!$BP:$BP,'Lookup Tool'!$A36,Lists!$BR:$BR,'Lookup Tool'!$B36,Lists!$BT:$BT,'Lookup Tool'!$C36))))</f>
        <v/>
      </c>
      <c r="E36" s="54" t="str">
        <f>IF(ISBLANK($A36),"",IF(ISBLANK($B36),"",IF(ISBLANK($C36),"",SUMIFS(Lists!$BW:$BW,Lists!$BP:$BP,'Lookup Tool'!$A36,Lists!$BR:$BR,'Lookup Tool'!$B36,Lists!$BT:$BT,'Lookup Tool'!$C36))))</f>
        <v/>
      </c>
      <c r="F36" s="55" t="str">
        <f>IF(ISBLANK($A36),"",IF(ISBLANK($B36),"",IF(ISBLANK($C36),"",SUMIFS(Lists!$BX:$BX,Lists!$BP:$BP,'Lookup Tool'!$A36,Lists!$BR:$BR,'Lookup Tool'!$B36,Lists!$BT:$BT,'Lookup Tool'!$C36))))</f>
        <v/>
      </c>
      <c r="G36" s="1" t="b">
        <f t="shared" si="0"/>
        <v>0</v>
      </c>
    </row>
    <row r="37" spans="1:7" x14ac:dyDescent="0.25">
      <c r="A37" s="38"/>
      <c r="B37" s="39"/>
      <c r="C37" s="40"/>
      <c r="D37" s="50" t="str">
        <f>IF(ISBLANK($A37),"",IF(ISBLANK($B37),"",IF(ISBLANK($C37),"",SUMIFS(Lists!$BV:$BV,Lists!$BP:$BP,'Lookup Tool'!$A37,Lists!$BR:$BR,'Lookup Tool'!$B37,Lists!$BT:$BT,'Lookup Tool'!$C37))))</f>
        <v/>
      </c>
      <c r="E37" s="51" t="str">
        <f>IF(ISBLANK($A37),"",IF(ISBLANK($B37),"",IF(ISBLANK($C37),"",SUMIFS(Lists!$BW:$BW,Lists!$BP:$BP,'Lookup Tool'!$A37,Lists!$BR:$BR,'Lookup Tool'!$B37,Lists!$BT:$BT,'Lookup Tool'!$C37))))</f>
        <v/>
      </c>
      <c r="F37" s="52" t="str">
        <f>IF(ISBLANK($A37),"",IF(ISBLANK($B37),"",IF(ISBLANK($C37),"",SUMIFS(Lists!$BX:$BX,Lists!$BP:$BP,'Lookup Tool'!$A37,Lists!$BR:$BR,'Lookup Tool'!$B37,Lists!$BT:$BT,'Lookup Tool'!$C37))))</f>
        <v/>
      </c>
      <c r="G37" s="1" t="b">
        <f t="shared" si="0"/>
        <v>0</v>
      </c>
    </row>
    <row r="38" spans="1:7" x14ac:dyDescent="0.25">
      <c r="A38" s="41"/>
      <c r="B38" s="42"/>
      <c r="C38" s="43"/>
      <c r="D38" s="53" t="str">
        <f>IF(ISBLANK($A38),"",IF(ISBLANK($B38),"",IF(ISBLANK($C38),"",SUMIFS(Lists!$BV:$BV,Lists!$BP:$BP,'Lookup Tool'!$A38,Lists!$BR:$BR,'Lookup Tool'!$B38,Lists!$BT:$BT,'Lookup Tool'!$C38))))</f>
        <v/>
      </c>
      <c r="E38" s="54" t="str">
        <f>IF(ISBLANK($A38),"",IF(ISBLANK($B38),"",IF(ISBLANK($C38),"",SUMIFS(Lists!$BW:$BW,Lists!$BP:$BP,'Lookup Tool'!$A38,Lists!$BR:$BR,'Lookup Tool'!$B38,Lists!$BT:$BT,'Lookup Tool'!$C38))))</f>
        <v/>
      </c>
      <c r="F38" s="55" t="str">
        <f>IF(ISBLANK($A38),"",IF(ISBLANK($B38),"",IF(ISBLANK($C38),"",SUMIFS(Lists!$BX:$BX,Lists!$BP:$BP,'Lookup Tool'!$A38,Lists!$BR:$BR,'Lookup Tool'!$B38,Lists!$BT:$BT,'Lookup Tool'!$C38))))</f>
        <v/>
      </c>
      <c r="G38" s="1" t="b">
        <f t="shared" si="0"/>
        <v>0</v>
      </c>
    </row>
    <row r="39" spans="1:7" x14ac:dyDescent="0.25">
      <c r="A39" s="38"/>
      <c r="B39" s="39"/>
      <c r="C39" s="40"/>
      <c r="D39" s="50" t="str">
        <f>IF(ISBLANK($A39),"",IF(ISBLANK($B39),"",IF(ISBLANK($C39),"",SUMIFS(Lists!$BV:$BV,Lists!$BP:$BP,'Lookup Tool'!$A39,Lists!$BR:$BR,'Lookup Tool'!$B39,Lists!$BT:$BT,'Lookup Tool'!$C39))))</f>
        <v/>
      </c>
      <c r="E39" s="51" t="str">
        <f>IF(ISBLANK($A39),"",IF(ISBLANK($B39),"",IF(ISBLANK($C39),"",SUMIFS(Lists!$BW:$BW,Lists!$BP:$BP,'Lookup Tool'!$A39,Lists!$BR:$BR,'Lookup Tool'!$B39,Lists!$BT:$BT,'Lookup Tool'!$C39))))</f>
        <v/>
      </c>
      <c r="F39" s="52" t="str">
        <f>IF(ISBLANK($A39),"",IF(ISBLANK($B39),"",IF(ISBLANK($C39),"",SUMIFS(Lists!$BX:$BX,Lists!$BP:$BP,'Lookup Tool'!$A39,Lists!$BR:$BR,'Lookup Tool'!$B39,Lists!$BT:$BT,'Lookup Tool'!$C39))))</f>
        <v/>
      </c>
      <c r="G39" s="1" t="b">
        <f t="shared" si="0"/>
        <v>0</v>
      </c>
    </row>
    <row r="40" spans="1:7" x14ac:dyDescent="0.25">
      <c r="A40" s="41"/>
      <c r="B40" s="42"/>
      <c r="C40" s="43"/>
      <c r="D40" s="53" t="str">
        <f>IF(ISBLANK($A40),"",IF(ISBLANK($B40),"",IF(ISBLANK($C40),"",SUMIFS(Lists!$BV:$BV,Lists!$BP:$BP,'Lookup Tool'!$A40,Lists!$BR:$BR,'Lookup Tool'!$B40,Lists!$BT:$BT,'Lookup Tool'!$C40))))</f>
        <v/>
      </c>
      <c r="E40" s="54" t="str">
        <f>IF(ISBLANK($A40),"",IF(ISBLANK($B40),"",IF(ISBLANK($C40),"",SUMIFS(Lists!$BW:$BW,Lists!$BP:$BP,'Lookup Tool'!$A40,Lists!$BR:$BR,'Lookup Tool'!$B40,Lists!$BT:$BT,'Lookup Tool'!$C40))))</f>
        <v/>
      </c>
      <c r="F40" s="55" t="str">
        <f>IF(ISBLANK($A40),"",IF(ISBLANK($B40),"",IF(ISBLANK($C40),"",SUMIFS(Lists!$BX:$BX,Lists!$BP:$BP,'Lookup Tool'!$A40,Lists!$BR:$BR,'Lookup Tool'!$B40,Lists!$BT:$BT,'Lookup Tool'!$C40))))</f>
        <v/>
      </c>
      <c r="G40" s="1" t="b">
        <f t="shared" si="0"/>
        <v>0</v>
      </c>
    </row>
    <row r="41" spans="1:7" x14ac:dyDescent="0.25">
      <c r="A41" s="38"/>
      <c r="B41" s="39"/>
      <c r="C41" s="40"/>
      <c r="D41" s="50" t="str">
        <f>IF(ISBLANK($A41),"",IF(ISBLANK($B41),"",IF(ISBLANK($C41),"",SUMIFS(Lists!$BV:$BV,Lists!$BP:$BP,'Lookup Tool'!$A41,Lists!$BR:$BR,'Lookup Tool'!$B41,Lists!$BT:$BT,'Lookup Tool'!$C41))))</f>
        <v/>
      </c>
      <c r="E41" s="51" t="str">
        <f>IF(ISBLANK($A41),"",IF(ISBLANK($B41),"",IF(ISBLANK($C41),"",SUMIFS(Lists!$BW:$BW,Lists!$BP:$BP,'Lookup Tool'!$A41,Lists!$BR:$BR,'Lookup Tool'!$B41,Lists!$BT:$BT,'Lookup Tool'!$C41))))</f>
        <v/>
      </c>
      <c r="F41" s="52" t="str">
        <f>IF(ISBLANK($A41),"",IF(ISBLANK($B41),"",IF(ISBLANK($C41),"",SUMIFS(Lists!$BX:$BX,Lists!$BP:$BP,'Lookup Tool'!$A41,Lists!$BR:$BR,'Lookup Tool'!$B41,Lists!$BT:$BT,'Lookup Tool'!$C41))))</f>
        <v/>
      </c>
      <c r="G41" s="1" t="b">
        <f t="shared" si="0"/>
        <v>0</v>
      </c>
    </row>
    <row r="42" spans="1:7" x14ac:dyDescent="0.25">
      <c r="A42" s="41"/>
      <c r="B42" s="42"/>
      <c r="C42" s="43"/>
      <c r="D42" s="53" t="str">
        <f>IF(ISBLANK($A42),"",IF(ISBLANK($B42),"",IF(ISBLANK($C42),"",SUMIFS(Lists!$BV:$BV,Lists!$BP:$BP,'Lookup Tool'!$A42,Lists!$BR:$BR,'Lookup Tool'!$B42,Lists!$BT:$BT,'Lookup Tool'!$C42))))</f>
        <v/>
      </c>
      <c r="E42" s="54" t="str">
        <f>IF(ISBLANK($A42),"",IF(ISBLANK($B42),"",IF(ISBLANK($C42),"",SUMIFS(Lists!$BW:$BW,Lists!$BP:$BP,'Lookup Tool'!$A42,Lists!$BR:$BR,'Lookup Tool'!$B42,Lists!$BT:$BT,'Lookup Tool'!$C42))))</f>
        <v/>
      </c>
      <c r="F42" s="55" t="str">
        <f>IF(ISBLANK($A42),"",IF(ISBLANK($B42),"",IF(ISBLANK($C42),"",SUMIFS(Lists!$BX:$BX,Lists!$BP:$BP,'Lookup Tool'!$A42,Lists!$BR:$BR,'Lookup Tool'!$B42,Lists!$BT:$BT,'Lookup Tool'!$C42))))</f>
        <v/>
      </c>
      <c r="G42" s="1" t="b">
        <f t="shared" si="0"/>
        <v>0</v>
      </c>
    </row>
    <row r="43" spans="1:7" x14ac:dyDescent="0.25">
      <c r="A43" s="38"/>
      <c r="B43" s="39"/>
      <c r="C43" s="40"/>
      <c r="D43" s="50" t="str">
        <f>IF(ISBLANK($A43),"",IF(ISBLANK($B43),"",IF(ISBLANK($C43),"",SUMIFS(Lists!$BV:$BV,Lists!$BP:$BP,'Lookup Tool'!$A43,Lists!$BR:$BR,'Lookup Tool'!$B43,Lists!$BT:$BT,'Lookup Tool'!$C43))))</f>
        <v/>
      </c>
      <c r="E43" s="51" t="str">
        <f>IF(ISBLANK($A43),"",IF(ISBLANK($B43),"",IF(ISBLANK($C43),"",SUMIFS(Lists!$BW:$BW,Lists!$BP:$BP,'Lookup Tool'!$A43,Lists!$BR:$BR,'Lookup Tool'!$B43,Lists!$BT:$BT,'Lookup Tool'!$C43))))</f>
        <v/>
      </c>
      <c r="F43" s="52" t="str">
        <f>IF(ISBLANK($A43),"",IF(ISBLANK($B43),"",IF(ISBLANK($C43),"",SUMIFS(Lists!$BX:$BX,Lists!$BP:$BP,'Lookup Tool'!$A43,Lists!$BR:$BR,'Lookup Tool'!$B43,Lists!$BT:$BT,'Lookup Tool'!$C43))))</f>
        <v/>
      </c>
      <c r="G43" s="1" t="b">
        <f t="shared" si="0"/>
        <v>0</v>
      </c>
    </row>
    <row r="44" spans="1:7" x14ac:dyDescent="0.25">
      <c r="A44" s="41"/>
      <c r="B44" s="42"/>
      <c r="C44" s="43"/>
      <c r="D44" s="53" t="str">
        <f>IF(ISBLANK($A44),"",IF(ISBLANK($B44),"",IF(ISBLANK($C44),"",SUMIFS(Lists!$BV:$BV,Lists!$BP:$BP,'Lookup Tool'!$A44,Lists!$BR:$BR,'Lookup Tool'!$B44,Lists!$BT:$BT,'Lookup Tool'!$C44))))</f>
        <v/>
      </c>
      <c r="E44" s="54" t="str">
        <f>IF(ISBLANK($A44),"",IF(ISBLANK($B44),"",IF(ISBLANK($C44),"",SUMIFS(Lists!$BW:$BW,Lists!$BP:$BP,'Lookup Tool'!$A44,Lists!$BR:$BR,'Lookup Tool'!$B44,Lists!$BT:$BT,'Lookup Tool'!$C44))))</f>
        <v/>
      </c>
      <c r="F44" s="55" t="str">
        <f>IF(ISBLANK($A44),"",IF(ISBLANK($B44),"",IF(ISBLANK($C44),"",SUMIFS(Lists!$BX:$BX,Lists!$BP:$BP,'Lookup Tool'!$A44,Lists!$BR:$BR,'Lookup Tool'!$B44,Lists!$BT:$BT,'Lookup Tool'!$C44))))</f>
        <v/>
      </c>
      <c r="G44" s="1" t="b">
        <f t="shared" si="0"/>
        <v>0</v>
      </c>
    </row>
    <row r="45" spans="1:7" x14ac:dyDescent="0.25">
      <c r="A45" s="38"/>
      <c r="B45" s="39"/>
      <c r="C45" s="40"/>
      <c r="D45" s="50" t="str">
        <f>IF(ISBLANK($A45),"",IF(ISBLANK($B45),"",IF(ISBLANK($C45),"",SUMIFS(Lists!$BV:$BV,Lists!$BP:$BP,'Lookup Tool'!$A45,Lists!$BR:$BR,'Lookup Tool'!$B45,Lists!$BT:$BT,'Lookup Tool'!$C45))))</f>
        <v/>
      </c>
      <c r="E45" s="51" t="str">
        <f>IF(ISBLANK($A45),"",IF(ISBLANK($B45),"",IF(ISBLANK($C45),"",SUMIFS(Lists!$BW:$BW,Lists!$BP:$BP,'Lookup Tool'!$A45,Lists!$BR:$BR,'Lookup Tool'!$B45,Lists!$BT:$BT,'Lookup Tool'!$C45))))</f>
        <v/>
      </c>
      <c r="F45" s="52" t="str">
        <f>IF(ISBLANK($A45),"",IF(ISBLANK($B45),"",IF(ISBLANK($C45),"",SUMIFS(Lists!$BX:$BX,Lists!$BP:$BP,'Lookup Tool'!$A45,Lists!$BR:$BR,'Lookup Tool'!$B45,Lists!$BT:$BT,'Lookup Tool'!$C45))))</f>
        <v/>
      </c>
      <c r="G45" s="1" t="b">
        <f t="shared" si="0"/>
        <v>0</v>
      </c>
    </row>
    <row r="46" spans="1:7" x14ac:dyDescent="0.25">
      <c r="A46" s="41"/>
      <c r="B46" s="42"/>
      <c r="C46" s="43"/>
      <c r="D46" s="53" t="str">
        <f>IF(ISBLANK($A46),"",IF(ISBLANK($B46),"",IF(ISBLANK($C46),"",SUMIFS(Lists!$BV:$BV,Lists!$BP:$BP,'Lookup Tool'!$A46,Lists!$BR:$BR,'Lookup Tool'!$B46,Lists!$BT:$BT,'Lookup Tool'!$C46))))</f>
        <v/>
      </c>
      <c r="E46" s="54" t="str">
        <f>IF(ISBLANK($A46),"",IF(ISBLANK($B46),"",IF(ISBLANK($C46),"",SUMIFS(Lists!$BW:$BW,Lists!$BP:$BP,'Lookup Tool'!$A46,Lists!$BR:$BR,'Lookup Tool'!$B46,Lists!$BT:$BT,'Lookup Tool'!$C46))))</f>
        <v/>
      </c>
      <c r="F46" s="55" t="str">
        <f>IF(ISBLANK($A46),"",IF(ISBLANK($B46),"",IF(ISBLANK($C46),"",SUMIFS(Lists!$BX:$BX,Lists!$BP:$BP,'Lookup Tool'!$A46,Lists!$BR:$BR,'Lookup Tool'!$B46,Lists!$BT:$BT,'Lookup Tool'!$C46))))</f>
        <v/>
      </c>
      <c r="G46" s="1" t="b">
        <f t="shared" si="0"/>
        <v>0</v>
      </c>
    </row>
    <row r="47" spans="1:7" x14ac:dyDescent="0.25">
      <c r="A47" s="38"/>
      <c r="B47" s="39"/>
      <c r="C47" s="40"/>
      <c r="D47" s="50" t="str">
        <f>IF(ISBLANK($A47),"",IF(ISBLANK($B47),"",IF(ISBLANK($C47),"",SUMIFS(Lists!$BV:$BV,Lists!$BP:$BP,'Lookup Tool'!$A47,Lists!$BR:$BR,'Lookup Tool'!$B47,Lists!$BT:$BT,'Lookup Tool'!$C47))))</f>
        <v/>
      </c>
      <c r="E47" s="51" t="str">
        <f>IF(ISBLANK($A47),"",IF(ISBLANK($B47),"",IF(ISBLANK($C47),"",SUMIFS(Lists!$BW:$BW,Lists!$BP:$BP,'Lookup Tool'!$A47,Lists!$BR:$BR,'Lookup Tool'!$B47,Lists!$BT:$BT,'Lookup Tool'!$C47))))</f>
        <v/>
      </c>
      <c r="F47" s="52" t="str">
        <f>IF(ISBLANK($A47),"",IF(ISBLANK($B47),"",IF(ISBLANK($C47),"",SUMIFS(Lists!$BX:$BX,Lists!$BP:$BP,'Lookup Tool'!$A47,Lists!$BR:$BR,'Lookup Tool'!$B47,Lists!$BT:$BT,'Lookup Tool'!$C47))))</f>
        <v/>
      </c>
      <c r="G47" s="1" t="b">
        <f t="shared" si="0"/>
        <v>0</v>
      </c>
    </row>
    <row r="48" spans="1:7" x14ac:dyDescent="0.25">
      <c r="A48" s="41"/>
      <c r="B48" s="42"/>
      <c r="C48" s="43"/>
      <c r="D48" s="53" t="str">
        <f>IF(ISBLANK($A48),"",IF(ISBLANK($B48),"",IF(ISBLANK($C48),"",SUMIFS(Lists!$BV:$BV,Lists!$BP:$BP,'Lookup Tool'!$A48,Lists!$BR:$BR,'Lookup Tool'!$B48,Lists!$BT:$BT,'Lookup Tool'!$C48))))</f>
        <v/>
      </c>
      <c r="E48" s="54" t="str">
        <f>IF(ISBLANK($A48),"",IF(ISBLANK($B48),"",IF(ISBLANK($C48),"",SUMIFS(Lists!$BW:$BW,Lists!$BP:$BP,'Lookup Tool'!$A48,Lists!$BR:$BR,'Lookup Tool'!$B48,Lists!$BT:$BT,'Lookup Tool'!$C48))))</f>
        <v/>
      </c>
      <c r="F48" s="55" t="str">
        <f>IF(ISBLANK($A48),"",IF(ISBLANK($B48),"",IF(ISBLANK($C48),"",SUMIFS(Lists!$BX:$BX,Lists!$BP:$BP,'Lookup Tool'!$A48,Lists!$BR:$BR,'Lookup Tool'!$B48,Lists!$BT:$BT,'Lookup Tool'!$C48))))</f>
        <v/>
      </c>
      <c r="G48" s="1" t="b">
        <f t="shared" si="0"/>
        <v>0</v>
      </c>
    </row>
    <row r="49" spans="1:7" x14ac:dyDescent="0.25">
      <c r="A49" s="38"/>
      <c r="B49" s="39"/>
      <c r="C49" s="40"/>
      <c r="D49" s="50" t="str">
        <f>IF(ISBLANK($A49),"",IF(ISBLANK($B49),"",IF(ISBLANK($C49),"",SUMIFS(Lists!$BV:$BV,Lists!$BP:$BP,'Lookup Tool'!$A49,Lists!$BR:$BR,'Lookup Tool'!$B49,Lists!$BT:$BT,'Lookup Tool'!$C49))))</f>
        <v/>
      </c>
      <c r="E49" s="51" t="str">
        <f>IF(ISBLANK($A49),"",IF(ISBLANK($B49),"",IF(ISBLANK($C49),"",SUMIFS(Lists!$BW:$BW,Lists!$BP:$BP,'Lookup Tool'!$A49,Lists!$BR:$BR,'Lookup Tool'!$B49,Lists!$BT:$BT,'Lookup Tool'!$C49))))</f>
        <v/>
      </c>
      <c r="F49" s="52" t="str">
        <f>IF(ISBLANK($A49),"",IF(ISBLANK($B49),"",IF(ISBLANK($C49),"",SUMIFS(Lists!$BX:$BX,Lists!$BP:$BP,'Lookup Tool'!$A49,Lists!$BR:$BR,'Lookup Tool'!$B49,Lists!$BT:$BT,'Lookup Tool'!$C49))))</f>
        <v/>
      </c>
      <c r="G49" s="1" t="b">
        <f t="shared" si="0"/>
        <v>0</v>
      </c>
    </row>
    <row r="50" spans="1:7" x14ac:dyDescent="0.25">
      <c r="A50" s="41"/>
      <c r="B50" s="42"/>
      <c r="C50" s="43"/>
      <c r="D50" s="53" t="str">
        <f>IF(ISBLANK($A50),"",IF(ISBLANK($B50),"",IF(ISBLANK($C50),"",SUMIFS(Lists!$BV:$BV,Lists!$BP:$BP,'Lookup Tool'!$A50,Lists!$BR:$BR,'Lookup Tool'!$B50,Lists!$BT:$BT,'Lookup Tool'!$C50))))</f>
        <v/>
      </c>
      <c r="E50" s="54" t="str">
        <f>IF(ISBLANK($A50),"",IF(ISBLANK($B50),"",IF(ISBLANK($C50),"",SUMIFS(Lists!$BW:$BW,Lists!$BP:$BP,'Lookup Tool'!$A50,Lists!$BR:$BR,'Lookup Tool'!$B50,Lists!$BT:$BT,'Lookup Tool'!$C50))))</f>
        <v/>
      </c>
      <c r="F50" s="55" t="str">
        <f>IF(ISBLANK($A50),"",IF(ISBLANK($B50),"",IF(ISBLANK($C50),"",SUMIFS(Lists!$BX:$BX,Lists!$BP:$BP,'Lookup Tool'!$A50,Lists!$BR:$BR,'Lookup Tool'!$B50,Lists!$BT:$BT,'Lookup Tool'!$C50))))</f>
        <v/>
      </c>
      <c r="G50" s="1" t="b">
        <f t="shared" si="0"/>
        <v>0</v>
      </c>
    </row>
    <row r="51" spans="1:7" x14ac:dyDescent="0.25">
      <c r="A51" s="38"/>
      <c r="B51" s="39"/>
      <c r="C51" s="40"/>
      <c r="D51" s="50" t="str">
        <f>IF(ISBLANK($A51),"",IF(ISBLANK($B51),"",IF(ISBLANK($C51),"",SUMIFS(Lists!$BV:$BV,Lists!$BP:$BP,'Lookup Tool'!$A51,Lists!$BR:$BR,'Lookup Tool'!$B51,Lists!$BT:$BT,'Lookup Tool'!$C51))))</f>
        <v/>
      </c>
      <c r="E51" s="51" t="str">
        <f>IF(ISBLANK($A51),"",IF(ISBLANK($B51),"",IF(ISBLANK($C51),"",SUMIFS(Lists!$BW:$BW,Lists!$BP:$BP,'Lookup Tool'!$A51,Lists!$BR:$BR,'Lookup Tool'!$B51,Lists!$BT:$BT,'Lookup Tool'!$C51))))</f>
        <v/>
      </c>
      <c r="F51" s="52" t="str">
        <f>IF(ISBLANK($A51),"",IF(ISBLANK($B51),"",IF(ISBLANK($C51),"",SUMIFS(Lists!$BX:$BX,Lists!$BP:$BP,'Lookup Tool'!$A51,Lists!$BR:$BR,'Lookup Tool'!$B51,Lists!$BT:$BT,'Lookup Tool'!$C51))))</f>
        <v/>
      </c>
      <c r="G51" s="1" t="b">
        <f t="shared" si="0"/>
        <v>0</v>
      </c>
    </row>
    <row r="52" spans="1:7" x14ac:dyDescent="0.25">
      <c r="A52" s="41"/>
      <c r="B52" s="42"/>
      <c r="C52" s="43"/>
      <c r="D52" s="53" t="str">
        <f>IF(ISBLANK($A52),"",IF(ISBLANK($B52),"",IF(ISBLANK($C52),"",SUMIFS(Lists!$BV:$BV,Lists!$BP:$BP,'Lookup Tool'!$A52,Lists!$BR:$BR,'Lookup Tool'!$B52,Lists!$BT:$BT,'Lookup Tool'!$C52))))</f>
        <v/>
      </c>
      <c r="E52" s="54" t="str">
        <f>IF(ISBLANK($A52),"",IF(ISBLANK($B52),"",IF(ISBLANK($C52),"",SUMIFS(Lists!$BW:$BW,Lists!$BP:$BP,'Lookup Tool'!$A52,Lists!$BR:$BR,'Lookup Tool'!$B52,Lists!$BT:$BT,'Lookup Tool'!$C52))))</f>
        <v/>
      </c>
      <c r="F52" s="55" t="str">
        <f>IF(ISBLANK($A52),"",IF(ISBLANK($B52),"",IF(ISBLANK($C52),"",SUMIFS(Lists!$BX:$BX,Lists!$BP:$BP,'Lookup Tool'!$A52,Lists!$BR:$BR,'Lookup Tool'!$B52,Lists!$BT:$BT,'Lookup Tool'!$C52))))</f>
        <v/>
      </c>
      <c r="G52" s="1" t="b">
        <f t="shared" si="0"/>
        <v>0</v>
      </c>
    </row>
    <row r="53" spans="1:7" x14ac:dyDescent="0.25">
      <c r="A53" s="38"/>
      <c r="B53" s="39"/>
      <c r="C53" s="40"/>
      <c r="D53" s="50" t="str">
        <f>IF(ISBLANK($A53),"",IF(ISBLANK($B53),"",IF(ISBLANK($C53),"",SUMIFS(Lists!$BV:$BV,Lists!$BP:$BP,'Lookup Tool'!$A53,Lists!$BR:$BR,'Lookup Tool'!$B53,Lists!$BT:$BT,'Lookup Tool'!$C53))))</f>
        <v/>
      </c>
      <c r="E53" s="51" t="str">
        <f>IF(ISBLANK($A53),"",IF(ISBLANK($B53),"",IF(ISBLANK($C53),"",SUMIFS(Lists!$BW:$BW,Lists!$BP:$BP,'Lookup Tool'!$A53,Lists!$BR:$BR,'Lookup Tool'!$B53,Lists!$BT:$BT,'Lookup Tool'!$C53))))</f>
        <v/>
      </c>
      <c r="F53" s="52" t="str">
        <f>IF(ISBLANK($A53),"",IF(ISBLANK($B53),"",IF(ISBLANK($C53),"",SUMIFS(Lists!$BX:$BX,Lists!$BP:$BP,'Lookup Tool'!$A53,Lists!$BR:$BR,'Lookup Tool'!$B53,Lists!$BT:$BT,'Lookup Tool'!$C53))))</f>
        <v/>
      </c>
      <c r="G53" s="1" t="b">
        <f t="shared" si="0"/>
        <v>0</v>
      </c>
    </row>
    <row r="54" spans="1:7" x14ac:dyDescent="0.25">
      <c r="A54" s="41"/>
      <c r="B54" s="42"/>
      <c r="C54" s="43"/>
      <c r="D54" s="53" t="str">
        <f>IF(ISBLANK($A54),"",IF(ISBLANK($B54),"",IF(ISBLANK($C54),"",SUMIFS(Lists!$BV:$BV,Lists!$BP:$BP,'Lookup Tool'!$A54,Lists!$BR:$BR,'Lookup Tool'!$B54,Lists!$BT:$BT,'Lookup Tool'!$C54))))</f>
        <v/>
      </c>
      <c r="E54" s="54" t="str">
        <f>IF(ISBLANK($A54),"",IF(ISBLANK($B54),"",IF(ISBLANK($C54),"",SUMIFS(Lists!$BW:$BW,Lists!$BP:$BP,'Lookup Tool'!$A54,Lists!$BR:$BR,'Lookup Tool'!$B54,Lists!$BT:$BT,'Lookup Tool'!$C54))))</f>
        <v/>
      </c>
      <c r="F54" s="55" t="str">
        <f>IF(ISBLANK($A54),"",IF(ISBLANK($B54),"",IF(ISBLANK($C54),"",SUMIFS(Lists!$BX:$BX,Lists!$BP:$BP,'Lookup Tool'!$A54,Lists!$BR:$BR,'Lookup Tool'!$B54,Lists!$BT:$BT,'Lookup Tool'!$C54))))</f>
        <v/>
      </c>
      <c r="G54" s="1" t="b">
        <f t="shared" si="0"/>
        <v>0</v>
      </c>
    </row>
    <row r="55" spans="1:7" x14ac:dyDescent="0.25">
      <c r="A55" s="38"/>
      <c r="B55" s="39"/>
      <c r="C55" s="40"/>
      <c r="D55" s="50" t="str">
        <f>IF(ISBLANK($A55),"",IF(ISBLANK($B55),"",IF(ISBLANK($C55),"",SUMIFS(Lists!$BV:$BV,Lists!$BP:$BP,'Lookup Tool'!$A55,Lists!$BR:$BR,'Lookup Tool'!$B55,Lists!$BT:$BT,'Lookup Tool'!$C55))))</f>
        <v/>
      </c>
      <c r="E55" s="51" t="str">
        <f>IF(ISBLANK($A55),"",IF(ISBLANK($B55),"",IF(ISBLANK($C55),"",SUMIFS(Lists!$BW:$BW,Lists!$BP:$BP,'Lookup Tool'!$A55,Lists!$BR:$BR,'Lookup Tool'!$B55,Lists!$BT:$BT,'Lookup Tool'!$C55))))</f>
        <v/>
      </c>
      <c r="F55" s="52" t="str">
        <f>IF(ISBLANK($A55),"",IF(ISBLANK($B55),"",IF(ISBLANK($C55),"",SUMIFS(Lists!$BX:$BX,Lists!$BP:$BP,'Lookup Tool'!$A55,Lists!$BR:$BR,'Lookup Tool'!$B55,Lists!$BT:$BT,'Lookup Tool'!$C55))))</f>
        <v/>
      </c>
      <c r="G55" s="1" t="b">
        <f t="shared" si="0"/>
        <v>0</v>
      </c>
    </row>
    <row r="56" spans="1:7" x14ac:dyDescent="0.25">
      <c r="A56" s="41"/>
      <c r="B56" s="42"/>
      <c r="C56" s="43"/>
      <c r="D56" s="53" t="str">
        <f>IF(ISBLANK($A56),"",IF(ISBLANK($B56),"",IF(ISBLANK($C56),"",SUMIFS(Lists!$BV:$BV,Lists!$BP:$BP,'Lookup Tool'!$A56,Lists!$BR:$BR,'Lookup Tool'!$B56,Lists!$BT:$BT,'Lookup Tool'!$C56))))</f>
        <v/>
      </c>
      <c r="E56" s="54" t="str">
        <f>IF(ISBLANK($A56),"",IF(ISBLANK($B56),"",IF(ISBLANK($C56),"",SUMIFS(Lists!$BW:$BW,Lists!$BP:$BP,'Lookup Tool'!$A56,Lists!$BR:$BR,'Lookup Tool'!$B56,Lists!$BT:$BT,'Lookup Tool'!$C56))))</f>
        <v/>
      </c>
      <c r="F56" s="55" t="str">
        <f>IF(ISBLANK($A56),"",IF(ISBLANK($B56),"",IF(ISBLANK($C56),"",SUMIFS(Lists!$BX:$BX,Lists!$BP:$BP,'Lookup Tool'!$A56,Lists!$BR:$BR,'Lookup Tool'!$B56,Lists!$BT:$BT,'Lookup Tool'!$C56))))</f>
        <v/>
      </c>
      <c r="G56" s="1" t="b">
        <f t="shared" si="0"/>
        <v>0</v>
      </c>
    </row>
    <row r="57" spans="1:7" x14ac:dyDescent="0.25">
      <c r="A57" s="38"/>
      <c r="B57" s="39"/>
      <c r="C57" s="40"/>
      <c r="D57" s="50" t="str">
        <f>IF(ISBLANK($A57),"",IF(ISBLANK($B57),"",IF(ISBLANK($C57),"",SUMIFS(Lists!$BV:$BV,Lists!$BP:$BP,'Lookup Tool'!$A57,Lists!$BR:$BR,'Lookup Tool'!$B57,Lists!$BT:$BT,'Lookup Tool'!$C57))))</f>
        <v/>
      </c>
      <c r="E57" s="51" t="str">
        <f>IF(ISBLANK($A57),"",IF(ISBLANK($B57),"",IF(ISBLANK($C57),"",SUMIFS(Lists!$BW:$BW,Lists!$BP:$BP,'Lookup Tool'!$A57,Lists!$BR:$BR,'Lookup Tool'!$B57,Lists!$BT:$BT,'Lookup Tool'!$C57))))</f>
        <v/>
      </c>
      <c r="F57" s="52" t="str">
        <f>IF(ISBLANK($A57),"",IF(ISBLANK($B57),"",IF(ISBLANK($C57),"",SUMIFS(Lists!$BX:$BX,Lists!$BP:$BP,'Lookup Tool'!$A57,Lists!$BR:$BR,'Lookup Tool'!$B57,Lists!$BT:$BT,'Lookup Tool'!$C57))))</f>
        <v/>
      </c>
      <c r="G57" s="1" t="b">
        <f t="shared" si="0"/>
        <v>0</v>
      </c>
    </row>
    <row r="58" spans="1:7" x14ac:dyDescent="0.25">
      <c r="A58" s="41"/>
      <c r="B58" s="42"/>
      <c r="C58" s="43"/>
      <c r="D58" s="53" t="str">
        <f>IF(ISBLANK($A58),"",IF(ISBLANK($B58),"",IF(ISBLANK($C58),"",SUMIFS(Lists!$BV:$BV,Lists!$BP:$BP,'Lookup Tool'!$A58,Lists!$BR:$BR,'Lookup Tool'!$B58,Lists!$BT:$BT,'Lookup Tool'!$C58))))</f>
        <v/>
      </c>
      <c r="E58" s="54" t="str">
        <f>IF(ISBLANK($A58),"",IF(ISBLANK($B58),"",IF(ISBLANK($C58),"",SUMIFS(Lists!$BW:$BW,Lists!$BP:$BP,'Lookup Tool'!$A58,Lists!$BR:$BR,'Lookup Tool'!$B58,Lists!$BT:$BT,'Lookup Tool'!$C58))))</f>
        <v/>
      </c>
      <c r="F58" s="55" t="str">
        <f>IF(ISBLANK($A58),"",IF(ISBLANK($B58),"",IF(ISBLANK($C58),"",SUMIFS(Lists!$BX:$BX,Lists!$BP:$BP,'Lookup Tool'!$A58,Lists!$BR:$BR,'Lookup Tool'!$B58,Lists!$BT:$BT,'Lookup Tool'!$C58))))</f>
        <v/>
      </c>
      <c r="G58" s="1" t="b">
        <f t="shared" si="0"/>
        <v>0</v>
      </c>
    </row>
    <row r="59" spans="1:7" x14ac:dyDescent="0.25">
      <c r="A59" s="38"/>
      <c r="B59" s="39"/>
      <c r="C59" s="40"/>
      <c r="D59" s="50" t="str">
        <f>IF(ISBLANK($A59),"",IF(ISBLANK($B59),"",IF(ISBLANK($C59),"",SUMIFS(Lists!$BV:$BV,Lists!$BP:$BP,'Lookup Tool'!$A59,Lists!$BR:$BR,'Lookup Tool'!$B59,Lists!$BT:$BT,'Lookup Tool'!$C59))))</f>
        <v/>
      </c>
      <c r="E59" s="51" t="str">
        <f>IF(ISBLANK($A59),"",IF(ISBLANK($B59),"",IF(ISBLANK($C59),"",SUMIFS(Lists!$BW:$BW,Lists!$BP:$BP,'Lookup Tool'!$A59,Lists!$BR:$BR,'Lookup Tool'!$B59,Lists!$BT:$BT,'Lookup Tool'!$C59))))</f>
        <v/>
      </c>
      <c r="F59" s="52" t="str">
        <f>IF(ISBLANK($A59),"",IF(ISBLANK($B59),"",IF(ISBLANK($C59),"",SUMIFS(Lists!$BX:$BX,Lists!$BP:$BP,'Lookup Tool'!$A59,Lists!$BR:$BR,'Lookup Tool'!$B59,Lists!$BT:$BT,'Lookup Tool'!$C59))))</f>
        <v/>
      </c>
      <c r="G59" s="1" t="b">
        <f t="shared" si="0"/>
        <v>0</v>
      </c>
    </row>
    <row r="60" spans="1:7" x14ac:dyDescent="0.25">
      <c r="A60" s="41"/>
      <c r="B60" s="42"/>
      <c r="C60" s="43"/>
      <c r="D60" s="53" t="str">
        <f>IF(ISBLANK($A60),"",IF(ISBLANK($B60),"",IF(ISBLANK($C60),"",SUMIFS(Lists!$BV:$BV,Lists!$BP:$BP,'Lookup Tool'!$A60,Lists!$BR:$BR,'Lookup Tool'!$B60,Lists!$BT:$BT,'Lookup Tool'!$C60))))</f>
        <v/>
      </c>
      <c r="E60" s="54" t="str">
        <f>IF(ISBLANK($A60),"",IF(ISBLANK($B60),"",IF(ISBLANK($C60),"",SUMIFS(Lists!$BW:$BW,Lists!$BP:$BP,'Lookup Tool'!$A60,Lists!$BR:$BR,'Lookup Tool'!$B60,Lists!$BT:$BT,'Lookup Tool'!$C60))))</f>
        <v/>
      </c>
      <c r="F60" s="55" t="str">
        <f>IF(ISBLANK($A60),"",IF(ISBLANK($B60),"",IF(ISBLANK($C60),"",SUMIFS(Lists!$BX:$BX,Lists!$BP:$BP,'Lookup Tool'!$A60,Lists!$BR:$BR,'Lookup Tool'!$B60,Lists!$BT:$BT,'Lookup Tool'!$C60))))</f>
        <v/>
      </c>
      <c r="G60" s="1" t="b">
        <f t="shared" si="0"/>
        <v>0</v>
      </c>
    </row>
    <row r="61" spans="1:7" x14ac:dyDescent="0.25">
      <c r="A61" s="38"/>
      <c r="B61" s="39"/>
      <c r="C61" s="40"/>
      <c r="D61" s="50" t="str">
        <f>IF(ISBLANK($A61),"",IF(ISBLANK($B61),"",IF(ISBLANK($C61),"",SUMIFS(Lists!$BV:$BV,Lists!$BP:$BP,'Lookup Tool'!$A61,Lists!$BR:$BR,'Lookup Tool'!$B61,Lists!$BT:$BT,'Lookup Tool'!$C61))))</f>
        <v/>
      </c>
      <c r="E61" s="51" t="str">
        <f>IF(ISBLANK($A61),"",IF(ISBLANK($B61),"",IF(ISBLANK($C61),"",SUMIFS(Lists!$BW:$BW,Lists!$BP:$BP,'Lookup Tool'!$A61,Lists!$BR:$BR,'Lookup Tool'!$B61,Lists!$BT:$BT,'Lookup Tool'!$C61))))</f>
        <v/>
      </c>
      <c r="F61" s="52" t="str">
        <f>IF(ISBLANK($A61),"",IF(ISBLANK($B61),"",IF(ISBLANK($C61),"",SUMIFS(Lists!$BX:$BX,Lists!$BP:$BP,'Lookup Tool'!$A61,Lists!$BR:$BR,'Lookup Tool'!$B61,Lists!$BT:$BT,'Lookup Tool'!$C61))))</f>
        <v/>
      </c>
      <c r="G61" s="1" t="b">
        <f t="shared" si="0"/>
        <v>0</v>
      </c>
    </row>
    <row r="62" spans="1:7" x14ac:dyDescent="0.25">
      <c r="A62" s="41"/>
      <c r="B62" s="42"/>
      <c r="C62" s="43"/>
      <c r="D62" s="53" t="str">
        <f>IF(ISBLANK($A62),"",IF(ISBLANK($B62),"",IF(ISBLANK($C62),"",SUMIFS(Lists!$BV:$BV,Lists!$BP:$BP,'Lookup Tool'!$A62,Lists!$BR:$BR,'Lookup Tool'!$B62,Lists!$BT:$BT,'Lookup Tool'!$C62))))</f>
        <v/>
      </c>
      <c r="E62" s="54" t="str">
        <f>IF(ISBLANK($A62),"",IF(ISBLANK($B62),"",IF(ISBLANK($C62),"",SUMIFS(Lists!$BW:$BW,Lists!$BP:$BP,'Lookup Tool'!$A62,Lists!$BR:$BR,'Lookup Tool'!$B62,Lists!$BT:$BT,'Lookup Tool'!$C62))))</f>
        <v/>
      </c>
      <c r="F62" s="55" t="str">
        <f>IF(ISBLANK($A62),"",IF(ISBLANK($B62),"",IF(ISBLANK($C62),"",SUMIFS(Lists!$BX:$BX,Lists!$BP:$BP,'Lookup Tool'!$A62,Lists!$BR:$BR,'Lookup Tool'!$B62,Lists!$BT:$BT,'Lookup Tool'!$C62))))</f>
        <v/>
      </c>
      <c r="G62" s="1" t="b">
        <f t="shared" si="0"/>
        <v>0</v>
      </c>
    </row>
    <row r="63" spans="1:7" x14ac:dyDescent="0.25">
      <c r="A63" s="38"/>
      <c r="B63" s="39"/>
      <c r="C63" s="40"/>
      <c r="D63" s="50" t="str">
        <f>IF(ISBLANK($A63),"",IF(ISBLANK($B63),"",IF(ISBLANK($C63),"",SUMIFS(Lists!$BV:$BV,Lists!$BP:$BP,'Lookup Tool'!$A63,Lists!$BR:$BR,'Lookup Tool'!$B63,Lists!$BT:$BT,'Lookup Tool'!$C63))))</f>
        <v/>
      </c>
      <c r="E63" s="51" t="str">
        <f>IF(ISBLANK($A63),"",IF(ISBLANK($B63),"",IF(ISBLANK($C63),"",SUMIFS(Lists!$BW:$BW,Lists!$BP:$BP,'Lookup Tool'!$A63,Lists!$BR:$BR,'Lookup Tool'!$B63,Lists!$BT:$BT,'Lookup Tool'!$C63))))</f>
        <v/>
      </c>
      <c r="F63" s="52" t="str">
        <f>IF(ISBLANK($A63),"",IF(ISBLANK($B63),"",IF(ISBLANK($C63),"",SUMIFS(Lists!$BX:$BX,Lists!$BP:$BP,'Lookup Tool'!$A63,Lists!$BR:$BR,'Lookup Tool'!$B63,Lists!$BT:$BT,'Lookup Tool'!$C63))))</f>
        <v/>
      </c>
      <c r="G63" s="1" t="b">
        <f t="shared" si="0"/>
        <v>0</v>
      </c>
    </row>
    <row r="64" spans="1:7" x14ac:dyDescent="0.25">
      <c r="A64" s="41"/>
      <c r="B64" s="42"/>
      <c r="C64" s="43"/>
      <c r="D64" s="53" t="str">
        <f>IF(ISBLANK($A64),"",IF(ISBLANK($B64),"",IF(ISBLANK($C64),"",SUMIFS(Lists!$BV:$BV,Lists!$BP:$BP,'Lookup Tool'!$A64,Lists!$BR:$BR,'Lookup Tool'!$B64,Lists!$BT:$BT,'Lookup Tool'!$C64))))</f>
        <v/>
      </c>
      <c r="E64" s="54" t="str">
        <f>IF(ISBLANK($A64),"",IF(ISBLANK($B64),"",IF(ISBLANK($C64),"",SUMIFS(Lists!$BW:$BW,Lists!$BP:$BP,'Lookup Tool'!$A64,Lists!$BR:$BR,'Lookup Tool'!$B64,Lists!$BT:$BT,'Lookup Tool'!$C64))))</f>
        <v/>
      </c>
      <c r="F64" s="55" t="str">
        <f>IF(ISBLANK($A64),"",IF(ISBLANK($B64),"",IF(ISBLANK($C64),"",SUMIFS(Lists!$BX:$BX,Lists!$BP:$BP,'Lookup Tool'!$A64,Lists!$BR:$BR,'Lookup Tool'!$B64,Lists!$BT:$BT,'Lookup Tool'!$C64))))</f>
        <v/>
      </c>
      <c r="G64" s="1" t="b">
        <f t="shared" si="0"/>
        <v>0</v>
      </c>
    </row>
    <row r="65" spans="1:7" x14ac:dyDescent="0.25">
      <c r="A65" s="38"/>
      <c r="B65" s="39"/>
      <c r="C65" s="40"/>
      <c r="D65" s="50" t="str">
        <f>IF(ISBLANK($A65),"",IF(ISBLANK($B65),"",IF(ISBLANK($C65),"",SUMIFS(Lists!$BV:$BV,Lists!$BP:$BP,'Lookup Tool'!$A65,Lists!$BR:$BR,'Lookup Tool'!$B65,Lists!$BT:$BT,'Lookup Tool'!$C65))))</f>
        <v/>
      </c>
      <c r="E65" s="51" t="str">
        <f>IF(ISBLANK($A65),"",IF(ISBLANK($B65),"",IF(ISBLANK($C65),"",SUMIFS(Lists!$BW:$BW,Lists!$BP:$BP,'Lookup Tool'!$A65,Lists!$BR:$BR,'Lookup Tool'!$B65,Lists!$BT:$BT,'Lookup Tool'!$C65))))</f>
        <v/>
      </c>
      <c r="F65" s="52" t="str">
        <f>IF(ISBLANK($A65),"",IF(ISBLANK($B65),"",IF(ISBLANK($C65),"",SUMIFS(Lists!$BX:$BX,Lists!$BP:$BP,'Lookup Tool'!$A65,Lists!$BR:$BR,'Lookup Tool'!$B65,Lists!$BT:$BT,'Lookup Tool'!$C65))))</f>
        <v/>
      </c>
      <c r="G65" s="1" t="b">
        <f t="shared" si="0"/>
        <v>0</v>
      </c>
    </row>
    <row r="66" spans="1:7" x14ac:dyDescent="0.25">
      <c r="A66" s="41"/>
      <c r="B66" s="42"/>
      <c r="C66" s="43"/>
      <c r="D66" s="53" t="str">
        <f>IF(ISBLANK($A66),"",IF(ISBLANK($B66),"",IF(ISBLANK($C66),"",SUMIFS(Lists!$BV:$BV,Lists!$BP:$BP,'Lookup Tool'!$A66,Lists!$BR:$BR,'Lookup Tool'!$B66,Lists!$BT:$BT,'Lookup Tool'!$C66))))</f>
        <v/>
      </c>
      <c r="E66" s="54" t="str">
        <f>IF(ISBLANK($A66),"",IF(ISBLANK($B66),"",IF(ISBLANK($C66),"",SUMIFS(Lists!$BW:$BW,Lists!$BP:$BP,'Lookup Tool'!$A66,Lists!$BR:$BR,'Lookup Tool'!$B66,Lists!$BT:$BT,'Lookup Tool'!$C66))))</f>
        <v/>
      </c>
      <c r="F66" s="55" t="str">
        <f>IF(ISBLANK($A66),"",IF(ISBLANK($B66),"",IF(ISBLANK($C66),"",SUMIFS(Lists!$BX:$BX,Lists!$BP:$BP,'Lookup Tool'!$A66,Lists!$BR:$BR,'Lookup Tool'!$B66,Lists!$BT:$BT,'Lookup Tool'!$C66))))</f>
        <v/>
      </c>
      <c r="G66" s="1" t="b">
        <f t="shared" si="0"/>
        <v>0</v>
      </c>
    </row>
    <row r="67" spans="1:7" x14ac:dyDescent="0.25">
      <c r="A67" s="38"/>
      <c r="B67" s="39"/>
      <c r="C67" s="40"/>
      <c r="D67" s="50" t="str">
        <f>IF(ISBLANK($A67),"",IF(ISBLANK($B67),"",IF(ISBLANK($C67),"",SUMIFS(Lists!$BV:$BV,Lists!$BP:$BP,'Lookup Tool'!$A67,Lists!$BR:$BR,'Lookup Tool'!$B67,Lists!$BT:$BT,'Lookup Tool'!$C67))))</f>
        <v/>
      </c>
      <c r="E67" s="51" t="str">
        <f>IF(ISBLANK($A67),"",IF(ISBLANK($B67),"",IF(ISBLANK($C67),"",SUMIFS(Lists!$BW:$BW,Lists!$BP:$BP,'Lookup Tool'!$A67,Lists!$BR:$BR,'Lookup Tool'!$B67,Lists!$BT:$BT,'Lookup Tool'!$C67))))</f>
        <v/>
      </c>
      <c r="F67" s="52" t="str">
        <f>IF(ISBLANK($A67),"",IF(ISBLANK($B67),"",IF(ISBLANK($C67),"",SUMIFS(Lists!$BX:$BX,Lists!$BP:$BP,'Lookup Tool'!$A67,Lists!$BR:$BR,'Lookup Tool'!$B67,Lists!$BT:$BT,'Lookup Tool'!$C67))))</f>
        <v/>
      </c>
      <c r="G67" s="1" t="b">
        <f t="shared" ref="G67:G101" si="1">IF($A67="ALABAMA","AL",IF($A67="ARIZONA","AZ",IF($A67="ARKANSAS","AR",IF($A67="CALIFORNIA","CA",IF($A67="COLORADO","CO",IF($A67="CONNECTICUT","CT",IF($A67="DELAWARE","DE",IF($A67="FLORIDA","FL",IF($A67="GEORGIA","GA",IF($A67="IOWA","IA",IF($A67="IDAHO","ID",IF($A67="ILLINOIS","IL",IF($A67="INDIANA","IN",IF($A67="KANSAS","KS",IF($A67="KENTUCKY","KY",IF($A67="LOUISIANA","LA",IF($A67="MASSACHUSSETTS","MA",IF($A67="MARYLAND","MD",IF($A67="MAINE","ME",IF($A67="MICHIGAN","MI",IF($A67="MINNESOTA","MN",IF($A67="MISSOURI","MO",IF($A67="MISSISSIPPI","MS",IF($A67="MONTANA","MT",IF($A67="NORTH_CAROLINA","NC",IF($A67="NORTH_DAKOTA","ND",IF($A67="NEBRASKA","NE",IF($A67="NEW_HAMPSHIRE","NH",IF($A67="NEW_JERSEY","NJ",IF($A67="NEW_MEXICO","NM",IF($A67="NEVADA","NV",IF($A67="NEW_YORK","NY",IF($A67="OHIO","OH",IF($A67="OKLAHOMA","OK",IF($A67="OREGON","OR",IF($A67="PENNSYLVANIA","PA",IF($A67="RHODE_ISLAND","RI",IF($A67="SOUTH_CAROLINA","SC",IF($A67="SOUTH_DAKOTA","SD",IF($A67="TENNESSEE","TN",IF($A67="TEXAS","TX",IF($A67="UTAH","UT",IF($A67="VIRGINIA","VA",IF($A67="VERMONT","VT",IF($A67="WASHINGTON","WA",IF($A67="WISCONSIN","WI",IF($A67="WEST_VIRGINIA","WV",IF($A67="WYOMING","WY"))))))))))))))))))))))))))))))))))))))))))))))))</f>
        <v>0</v>
      </c>
    </row>
    <row r="68" spans="1:7" x14ac:dyDescent="0.25">
      <c r="A68" s="41"/>
      <c r="B68" s="42"/>
      <c r="C68" s="43"/>
      <c r="D68" s="53" t="str">
        <f>IF(ISBLANK($A68),"",IF(ISBLANK($B68),"",IF(ISBLANK($C68),"",SUMIFS(Lists!$BV:$BV,Lists!$BP:$BP,'Lookup Tool'!$A68,Lists!$BR:$BR,'Lookup Tool'!$B68,Lists!$BT:$BT,'Lookup Tool'!$C68))))</f>
        <v/>
      </c>
      <c r="E68" s="54" t="str">
        <f>IF(ISBLANK($A68),"",IF(ISBLANK($B68),"",IF(ISBLANK($C68),"",SUMIFS(Lists!$BW:$BW,Lists!$BP:$BP,'Lookup Tool'!$A68,Lists!$BR:$BR,'Lookup Tool'!$B68,Lists!$BT:$BT,'Lookup Tool'!$C68))))</f>
        <v/>
      </c>
      <c r="F68" s="55" t="str">
        <f>IF(ISBLANK($A68),"",IF(ISBLANK($B68),"",IF(ISBLANK($C68),"",SUMIFS(Lists!$BX:$BX,Lists!$BP:$BP,'Lookup Tool'!$A68,Lists!$BR:$BR,'Lookup Tool'!$B68,Lists!$BT:$BT,'Lookup Tool'!$C68))))</f>
        <v/>
      </c>
      <c r="G68" s="1" t="b">
        <f t="shared" si="1"/>
        <v>0</v>
      </c>
    </row>
    <row r="69" spans="1:7" x14ac:dyDescent="0.25">
      <c r="A69" s="38"/>
      <c r="B69" s="39"/>
      <c r="C69" s="40"/>
      <c r="D69" s="50" t="str">
        <f>IF(ISBLANK($A69),"",IF(ISBLANK($B69),"",IF(ISBLANK($C69),"",SUMIFS(Lists!$BV:$BV,Lists!$BP:$BP,'Lookup Tool'!$A69,Lists!$BR:$BR,'Lookup Tool'!$B69,Lists!$BT:$BT,'Lookup Tool'!$C69))))</f>
        <v/>
      </c>
      <c r="E69" s="51" t="str">
        <f>IF(ISBLANK($A69),"",IF(ISBLANK($B69),"",IF(ISBLANK($C69),"",SUMIFS(Lists!$BW:$BW,Lists!$BP:$BP,'Lookup Tool'!$A69,Lists!$BR:$BR,'Lookup Tool'!$B69,Lists!$BT:$BT,'Lookup Tool'!$C69))))</f>
        <v/>
      </c>
      <c r="F69" s="52" t="str">
        <f>IF(ISBLANK($A69),"",IF(ISBLANK($B69),"",IF(ISBLANK($C69),"",SUMIFS(Lists!$BX:$BX,Lists!$BP:$BP,'Lookup Tool'!$A69,Lists!$BR:$BR,'Lookup Tool'!$B69,Lists!$BT:$BT,'Lookup Tool'!$C69))))</f>
        <v/>
      </c>
      <c r="G69" s="1" t="b">
        <f t="shared" si="1"/>
        <v>0</v>
      </c>
    </row>
    <row r="70" spans="1:7" x14ac:dyDescent="0.25">
      <c r="A70" s="41"/>
      <c r="B70" s="42"/>
      <c r="C70" s="43"/>
      <c r="D70" s="53" t="str">
        <f>IF(ISBLANK($A70),"",IF(ISBLANK($B70),"",IF(ISBLANK($C70),"",SUMIFS(Lists!$BV:$BV,Lists!$BP:$BP,'Lookup Tool'!$A70,Lists!$BR:$BR,'Lookup Tool'!$B70,Lists!$BT:$BT,'Lookup Tool'!$C70))))</f>
        <v/>
      </c>
      <c r="E70" s="54" t="str">
        <f>IF(ISBLANK($A70),"",IF(ISBLANK($B70),"",IF(ISBLANK($C70),"",SUMIFS(Lists!$BW:$BW,Lists!$BP:$BP,'Lookup Tool'!$A70,Lists!$BR:$BR,'Lookup Tool'!$B70,Lists!$BT:$BT,'Lookup Tool'!$C70))))</f>
        <v/>
      </c>
      <c r="F70" s="55" t="str">
        <f>IF(ISBLANK($A70),"",IF(ISBLANK($B70),"",IF(ISBLANK($C70),"",SUMIFS(Lists!$BX:$BX,Lists!$BP:$BP,'Lookup Tool'!$A70,Lists!$BR:$BR,'Lookup Tool'!$B70,Lists!$BT:$BT,'Lookup Tool'!$C70))))</f>
        <v/>
      </c>
      <c r="G70" s="1" t="b">
        <f t="shared" si="1"/>
        <v>0</v>
      </c>
    </row>
    <row r="71" spans="1:7" x14ac:dyDescent="0.25">
      <c r="A71" s="38"/>
      <c r="B71" s="39"/>
      <c r="C71" s="40"/>
      <c r="D71" s="50" t="str">
        <f>IF(ISBLANK($A71),"",IF(ISBLANK($B71),"",IF(ISBLANK($C71),"",SUMIFS(Lists!$BV:$BV,Lists!$BP:$BP,'Lookup Tool'!$A71,Lists!$BR:$BR,'Lookup Tool'!$B71,Lists!$BT:$BT,'Lookup Tool'!$C71))))</f>
        <v/>
      </c>
      <c r="E71" s="51" t="str">
        <f>IF(ISBLANK($A71),"",IF(ISBLANK($B71),"",IF(ISBLANK($C71),"",SUMIFS(Lists!$BW:$BW,Lists!$BP:$BP,'Lookup Tool'!$A71,Lists!$BR:$BR,'Lookup Tool'!$B71,Lists!$BT:$BT,'Lookup Tool'!$C71))))</f>
        <v/>
      </c>
      <c r="F71" s="52" t="str">
        <f>IF(ISBLANK($A71),"",IF(ISBLANK($B71),"",IF(ISBLANK($C71),"",SUMIFS(Lists!$BX:$BX,Lists!$BP:$BP,'Lookup Tool'!$A71,Lists!$BR:$BR,'Lookup Tool'!$B71,Lists!$BT:$BT,'Lookup Tool'!$C71))))</f>
        <v/>
      </c>
      <c r="G71" s="1" t="b">
        <f t="shared" si="1"/>
        <v>0</v>
      </c>
    </row>
    <row r="72" spans="1:7" x14ac:dyDescent="0.25">
      <c r="A72" s="41"/>
      <c r="B72" s="42"/>
      <c r="C72" s="43"/>
      <c r="D72" s="53" t="str">
        <f>IF(ISBLANK($A72),"",IF(ISBLANK($B72),"",IF(ISBLANK($C72),"",SUMIFS(Lists!$BV:$BV,Lists!$BP:$BP,'Lookup Tool'!$A72,Lists!$BR:$BR,'Lookup Tool'!$B72,Lists!$BT:$BT,'Lookup Tool'!$C72))))</f>
        <v/>
      </c>
      <c r="E72" s="54" t="str">
        <f>IF(ISBLANK($A72),"",IF(ISBLANK($B72),"",IF(ISBLANK($C72),"",SUMIFS(Lists!$BW:$BW,Lists!$BP:$BP,'Lookup Tool'!$A72,Lists!$BR:$BR,'Lookup Tool'!$B72,Lists!$BT:$BT,'Lookup Tool'!$C72))))</f>
        <v/>
      </c>
      <c r="F72" s="55" t="str">
        <f>IF(ISBLANK($A72),"",IF(ISBLANK($B72),"",IF(ISBLANK($C72),"",SUMIFS(Lists!$BX:$BX,Lists!$BP:$BP,'Lookup Tool'!$A72,Lists!$BR:$BR,'Lookup Tool'!$B72,Lists!$BT:$BT,'Lookup Tool'!$C72))))</f>
        <v/>
      </c>
      <c r="G72" s="1" t="b">
        <f t="shared" si="1"/>
        <v>0</v>
      </c>
    </row>
    <row r="73" spans="1:7" x14ac:dyDescent="0.25">
      <c r="A73" s="38"/>
      <c r="B73" s="39"/>
      <c r="C73" s="40"/>
      <c r="D73" s="50" t="str">
        <f>IF(ISBLANK($A73),"",IF(ISBLANK($B73),"",IF(ISBLANK($C73),"",SUMIFS(Lists!$BV:$BV,Lists!$BP:$BP,'Lookup Tool'!$A73,Lists!$BR:$BR,'Lookup Tool'!$B73,Lists!$BT:$BT,'Lookup Tool'!$C73))))</f>
        <v/>
      </c>
      <c r="E73" s="51" t="str">
        <f>IF(ISBLANK($A73),"",IF(ISBLANK($B73),"",IF(ISBLANK($C73),"",SUMIFS(Lists!$BW:$BW,Lists!$BP:$BP,'Lookup Tool'!$A73,Lists!$BR:$BR,'Lookup Tool'!$B73,Lists!$BT:$BT,'Lookup Tool'!$C73))))</f>
        <v/>
      </c>
      <c r="F73" s="52" t="str">
        <f>IF(ISBLANK($A73),"",IF(ISBLANK($B73),"",IF(ISBLANK($C73),"",SUMIFS(Lists!$BX:$BX,Lists!$BP:$BP,'Lookup Tool'!$A73,Lists!$BR:$BR,'Lookup Tool'!$B73,Lists!$BT:$BT,'Lookup Tool'!$C73))))</f>
        <v/>
      </c>
      <c r="G73" s="1" t="b">
        <f t="shared" si="1"/>
        <v>0</v>
      </c>
    </row>
    <row r="74" spans="1:7" x14ac:dyDescent="0.25">
      <c r="A74" s="41"/>
      <c r="B74" s="42"/>
      <c r="C74" s="43"/>
      <c r="D74" s="53" t="str">
        <f>IF(ISBLANK($A74),"",IF(ISBLANK($B74),"",IF(ISBLANK($C74),"",SUMIFS(Lists!$BV:$BV,Lists!$BP:$BP,'Lookup Tool'!$A74,Lists!$BR:$BR,'Lookup Tool'!$B74,Lists!$BT:$BT,'Lookup Tool'!$C74))))</f>
        <v/>
      </c>
      <c r="E74" s="54" t="str">
        <f>IF(ISBLANK($A74),"",IF(ISBLANK($B74),"",IF(ISBLANK($C74),"",SUMIFS(Lists!$BW:$BW,Lists!$BP:$BP,'Lookup Tool'!$A74,Lists!$BR:$BR,'Lookup Tool'!$B74,Lists!$BT:$BT,'Lookup Tool'!$C74))))</f>
        <v/>
      </c>
      <c r="F74" s="55" t="str">
        <f>IF(ISBLANK($A74),"",IF(ISBLANK($B74),"",IF(ISBLANK($C74),"",SUMIFS(Lists!$BX:$BX,Lists!$BP:$BP,'Lookup Tool'!$A74,Lists!$BR:$BR,'Lookup Tool'!$B74,Lists!$BT:$BT,'Lookup Tool'!$C74))))</f>
        <v/>
      </c>
      <c r="G74" s="1" t="b">
        <f t="shared" si="1"/>
        <v>0</v>
      </c>
    </row>
    <row r="75" spans="1:7" x14ac:dyDescent="0.25">
      <c r="A75" s="38"/>
      <c r="B75" s="39"/>
      <c r="C75" s="40"/>
      <c r="D75" s="50" t="str">
        <f>IF(ISBLANK($A75),"",IF(ISBLANK($B75),"",IF(ISBLANK($C75),"",SUMIFS(Lists!$BV:$BV,Lists!$BP:$BP,'Lookup Tool'!$A75,Lists!$BR:$BR,'Lookup Tool'!$B75,Lists!$BT:$BT,'Lookup Tool'!$C75))))</f>
        <v/>
      </c>
      <c r="E75" s="51" t="str">
        <f>IF(ISBLANK($A75),"",IF(ISBLANK($B75),"",IF(ISBLANK($C75),"",SUMIFS(Lists!$BW:$BW,Lists!$BP:$BP,'Lookup Tool'!$A75,Lists!$BR:$BR,'Lookup Tool'!$B75,Lists!$BT:$BT,'Lookup Tool'!$C75))))</f>
        <v/>
      </c>
      <c r="F75" s="52" t="str">
        <f>IF(ISBLANK($A75),"",IF(ISBLANK($B75),"",IF(ISBLANK($C75),"",SUMIFS(Lists!$BX:$BX,Lists!$BP:$BP,'Lookup Tool'!$A75,Lists!$BR:$BR,'Lookup Tool'!$B75,Lists!$BT:$BT,'Lookup Tool'!$C75))))</f>
        <v/>
      </c>
      <c r="G75" s="1" t="b">
        <f t="shared" si="1"/>
        <v>0</v>
      </c>
    </row>
    <row r="76" spans="1:7" x14ac:dyDescent="0.25">
      <c r="A76" s="41"/>
      <c r="B76" s="42"/>
      <c r="C76" s="43"/>
      <c r="D76" s="53" t="str">
        <f>IF(ISBLANK($A76),"",IF(ISBLANK($B76),"",IF(ISBLANK($C76),"",SUMIFS(Lists!$BV:$BV,Lists!$BP:$BP,'Lookup Tool'!$A76,Lists!$BR:$BR,'Lookup Tool'!$B76,Lists!$BT:$BT,'Lookup Tool'!$C76))))</f>
        <v/>
      </c>
      <c r="E76" s="54" t="str">
        <f>IF(ISBLANK($A76),"",IF(ISBLANK($B76),"",IF(ISBLANK($C76),"",SUMIFS(Lists!$BW:$BW,Lists!$BP:$BP,'Lookup Tool'!$A76,Lists!$BR:$BR,'Lookup Tool'!$B76,Lists!$BT:$BT,'Lookup Tool'!$C76))))</f>
        <v/>
      </c>
      <c r="F76" s="55" t="str">
        <f>IF(ISBLANK($A76),"",IF(ISBLANK($B76),"",IF(ISBLANK($C76),"",SUMIFS(Lists!$BX:$BX,Lists!$BP:$BP,'Lookup Tool'!$A76,Lists!$BR:$BR,'Lookup Tool'!$B76,Lists!$BT:$BT,'Lookup Tool'!$C76))))</f>
        <v/>
      </c>
      <c r="G76" s="1" t="b">
        <f t="shared" si="1"/>
        <v>0</v>
      </c>
    </row>
    <row r="77" spans="1:7" x14ac:dyDescent="0.25">
      <c r="A77" s="38"/>
      <c r="B77" s="39"/>
      <c r="C77" s="40"/>
      <c r="D77" s="50" t="str">
        <f>IF(ISBLANK($A77),"",IF(ISBLANK($B77),"",IF(ISBLANK($C77),"",SUMIFS(Lists!$BV:$BV,Lists!$BP:$BP,'Lookup Tool'!$A77,Lists!$BR:$BR,'Lookup Tool'!$B77,Lists!$BT:$BT,'Lookup Tool'!$C77))))</f>
        <v/>
      </c>
      <c r="E77" s="51" t="str">
        <f>IF(ISBLANK($A77),"",IF(ISBLANK($B77),"",IF(ISBLANK($C77),"",SUMIFS(Lists!$BW:$BW,Lists!$BP:$BP,'Lookup Tool'!$A77,Lists!$BR:$BR,'Lookup Tool'!$B77,Lists!$BT:$BT,'Lookup Tool'!$C77))))</f>
        <v/>
      </c>
      <c r="F77" s="52" t="str">
        <f>IF(ISBLANK($A77),"",IF(ISBLANK($B77),"",IF(ISBLANK($C77),"",SUMIFS(Lists!$BX:$BX,Lists!$BP:$BP,'Lookup Tool'!$A77,Lists!$BR:$BR,'Lookup Tool'!$B77,Lists!$BT:$BT,'Lookup Tool'!$C77))))</f>
        <v/>
      </c>
      <c r="G77" s="1" t="b">
        <f t="shared" si="1"/>
        <v>0</v>
      </c>
    </row>
    <row r="78" spans="1:7" x14ac:dyDescent="0.25">
      <c r="A78" s="41"/>
      <c r="B78" s="42"/>
      <c r="C78" s="43"/>
      <c r="D78" s="53" t="str">
        <f>IF(ISBLANK($A78),"",IF(ISBLANK($B78),"",IF(ISBLANK($C78),"",SUMIFS(Lists!$BV:$BV,Lists!$BP:$BP,'Lookup Tool'!$A78,Lists!$BR:$BR,'Lookup Tool'!$B78,Lists!$BT:$BT,'Lookup Tool'!$C78))))</f>
        <v/>
      </c>
      <c r="E78" s="54" t="str">
        <f>IF(ISBLANK($A78),"",IF(ISBLANK($B78),"",IF(ISBLANK($C78),"",SUMIFS(Lists!$BW:$BW,Lists!$BP:$BP,'Lookup Tool'!$A78,Lists!$BR:$BR,'Lookup Tool'!$B78,Lists!$BT:$BT,'Lookup Tool'!$C78))))</f>
        <v/>
      </c>
      <c r="F78" s="55" t="str">
        <f>IF(ISBLANK($A78),"",IF(ISBLANK($B78),"",IF(ISBLANK($C78),"",SUMIFS(Lists!$BX:$BX,Lists!$BP:$BP,'Lookup Tool'!$A78,Lists!$BR:$BR,'Lookup Tool'!$B78,Lists!$BT:$BT,'Lookup Tool'!$C78))))</f>
        <v/>
      </c>
      <c r="G78" s="1" t="b">
        <f t="shared" si="1"/>
        <v>0</v>
      </c>
    </row>
    <row r="79" spans="1:7" x14ac:dyDescent="0.25">
      <c r="A79" s="38"/>
      <c r="B79" s="39"/>
      <c r="C79" s="40"/>
      <c r="D79" s="50" t="str">
        <f>IF(ISBLANK($A79),"",IF(ISBLANK($B79),"",IF(ISBLANK($C79),"",SUMIFS(Lists!$BV:$BV,Lists!$BP:$BP,'Lookup Tool'!$A79,Lists!$BR:$BR,'Lookup Tool'!$B79,Lists!$BT:$BT,'Lookup Tool'!$C79))))</f>
        <v/>
      </c>
      <c r="E79" s="51" t="str">
        <f>IF(ISBLANK($A79),"",IF(ISBLANK($B79),"",IF(ISBLANK($C79),"",SUMIFS(Lists!$BW:$BW,Lists!$BP:$BP,'Lookup Tool'!$A79,Lists!$BR:$BR,'Lookup Tool'!$B79,Lists!$BT:$BT,'Lookup Tool'!$C79))))</f>
        <v/>
      </c>
      <c r="F79" s="52" t="str">
        <f>IF(ISBLANK($A79),"",IF(ISBLANK($B79),"",IF(ISBLANK($C79),"",SUMIFS(Lists!$BX:$BX,Lists!$BP:$BP,'Lookup Tool'!$A79,Lists!$BR:$BR,'Lookup Tool'!$B79,Lists!$BT:$BT,'Lookup Tool'!$C79))))</f>
        <v/>
      </c>
      <c r="G79" s="1" t="b">
        <f t="shared" si="1"/>
        <v>0</v>
      </c>
    </row>
    <row r="80" spans="1:7" x14ac:dyDescent="0.25">
      <c r="A80" s="41"/>
      <c r="B80" s="42"/>
      <c r="C80" s="43"/>
      <c r="D80" s="53" t="str">
        <f>IF(ISBLANK($A80),"",IF(ISBLANK($B80),"",IF(ISBLANK($C80),"",SUMIFS(Lists!$BV:$BV,Lists!$BP:$BP,'Lookup Tool'!$A80,Lists!$BR:$BR,'Lookup Tool'!$B80,Lists!$BT:$BT,'Lookup Tool'!$C80))))</f>
        <v/>
      </c>
      <c r="E80" s="54" t="str">
        <f>IF(ISBLANK($A80),"",IF(ISBLANK($B80),"",IF(ISBLANK($C80),"",SUMIFS(Lists!$BW:$BW,Lists!$BP:$BP,'Lookup Tool'!$A80,Lists!$BR:$BR,'Lookup Tool'!$B80,Lists!$BT:$BT,'Lookup Tool'!$C80))))</f>
        <v/>
      </c>
      <c r="F80" s="55" t="str">
        <f>IF(ISBLANK($A80),"",IF(ISBLANK($B80),"",IF(ISBLANK($C80),"",SUMIFS(Lists!$BX:$BX,Lists!$BP:$BP,'Lookup Tool'!$A80,Lists!$BR:$BR,'Lookup Tool'!$B80,Lists!$BT:$BT,'Lookup Tool'!$C80))))</f>
        <v/>
      </c>
      <c r="G80" s="1" t="b">
        <f t="shared" si="1"/>
        <v>0</v>
      </c>
    </row>
    <row r="81" spans="1:7" x14ac:dyDescent="0.25">
      <c r="A81" s="38"/>
      <c r="B81" s="39"/>
      <c r="C81" s="40"/>
      <c r="D81" s="50" t="str">
        <f>IF(ISBLANK($A81),"",IF(ISBLANK($B81),"",IF(ISBLANK($C81),"",SUMIFS(Lists!$BV:$BV,Lists!$BP:$BP,'Lookup Tool'!$A81,Lists!$BR:$BR,'Lookup Tool'!$B81,Lists!$BT:$BT,'Lookup Tool'!$C81))))</f>
        <v/>
      </c>
      <c r="E81" s="51" t="str">
        <f>IF(ISBLANK($A81),"",IF(ISBLANK($B81),"",IF(ISBLANK($C81),"",SUMIFS(Lists!$BW:$BW,Lists!$BP:$BP,'Lookup Tool'!$A81,Lists!$BR:$BR,'Lookup Tool'!$B81,Lists!$BT:$BT,'Lookup Tool'!$C81))))</f>
        <v/>
      </c>
      <c r="F81" s="52" t="str">
        <f>IF(ISBLANK($A81),"",IF(ISBLANK($B81),"",IF(ISBLANK($C81),"",SUMIFS(Lists!$BX:$BX,Lists!$BP:$BP,'Lookup Tool'!$A81,Lists!$BR:$BR,'Lookup Tool'!$B81,Lists!$BT:$BT,'Lookup Tool'!$C81))))</f>
        <v/>
      </c>
      <c r="G81" s="1" t="b">
        <f t="shared" si="1"/>
        <v>0</v>
      </c>
    </row>
    <row r="82" spans="1:7" x14ac:dyDescent="0.25">
      <c r="A82" s="41"/>
      <c r="B82" s="42"/>
      <c r="C82" s="43"/>
      <c r="D82" s="53" t="str">
        <f>IF(ISBLANK($A82),"",IF(ISBLANK($B82),"",IF(ISBLANK($C82),"",SUMIFS(Lists!$BV:$BV,Lists!$BP:$BP,'Lookup Tool'!$A82,Lists!$BR:$BR,'Lookup Tool'!$B82,Lists!$BT:$BT,'Lookup Tool'!$C82))))</f>
        <v/>
      </c>
      <c r="E82" s="54" t="str">
        <f>IF(ISBLANK($A82),"",IF(ISBLANK($B82),"",IF(ISBLANK($C82),"",SUMIFS(Lists!$BW:$BW,Lists!$BP:$BP,'Lookup Tool'!$A82,Lists!$BR:$BR,'Lookup Tool'!$B82,Lists!$BT:$BT,'Lookup Tool'!$C82))))</f>
        <v/>
      </c>
      <c r="F82" s="55" t="str">
        <f>IF(ISBLANK($A82),"",IF(ISBLANK($B82),"",IF(ISBLANK($C82),"",SUMIFS(Lists!$BX:$BX,Lists!$BP:$BP,'Lookup Tool'!$A82,Lists!$BR:$BR,'Lookup Tool'!$B82,Lists!$BT:$BT,'Lookup Tool'!$C82))))</f>
        <v/>
      </c>
      <c r="G82" s="1" t="b">
        <f t="shared" si="1"/>
        <v>0</v>
      </c>
    </row>
    <row r="83" spans="1:7" x14ac:dyDescent="0.25">
      <c r="A83" s="38"/>
      <c r="B83" s="39"/>
      <c r="C83" s="40"/>
      <c r="D83" s="50" t="str">
        <f>IF(ISBLANK($A83),"",IF(ISBLANK($B83),"",IF(ISBLANK($C83),"",SUMIFS(Lists!$BV:$BV,Lists!$BP:$BP,'Lookup Tool'!$A83,Lists!$BR:$BR,'Lookup Tool'!$B83,Lists!$BT:$BT,'Lookup Tool'!$C83))))</f>
        <v/>
      </c>
      <c r="E83" s="51" t="str">
        <f>IF(ISBLANK($A83),"",IF(ISBLANK($B83),"",IF(ISBLANK($C83),"",SUMIFS(Lists!$BW:$BW,Lists!$BP:$BP,'Lookup Tool'!$A83,Lists!$BR:$BR,'Lookup Tool'!$B83,Lists!$BT:$BT,'Lookup Tool'!$C83))))</f>
        <v/>
      </c>
      <c r="F83" s="52" t="str">
        <f>IF(ISBLANK($A83),"",IF(ISBLANK($B83),"",IF(ISBLANK($C83),"",SUMIFS(Lists!$BX:$BX,Lists!$BP:$BP,'Lookup Tool'!$A83,Lists!$BR:$BR,'Lookup Tool'!$B83,Lists!$BT:$BT,'Lookup Tool'!$C83))))</f>
        <v/>
      </c>
      <c r="G83" s="1" t="b">
        <f t="shared" si="1"/>
        <v>0</v>
      </c>
    </row>
    <row r="84" spans="1:7" x14ac:dyDescent="0.25">
      <c r="A84" s="41"/>
      <c r="B84" s="42"/>
      <c r="C84" s="43"/>
      <c r="D84" s="53" t="str">
        <f>IF(ISBLANK($A84),"",IF(ISBLANK($B84),"",IF(ISBLANK($C84),"",SUMIFS(Lists!$BV:$BV,Lists!$BP:$BP,'Lookup Tool'!$A84,Lists!$BR:$BR,'Lookup Tool'!$B84,Lists!$BT:$BT,'Lookup Tool'!$C84))))</f>
        <v/>
      </c>
      <c r="E84" s="54" t="str">
        <f>IF(ISBLANK($A84),"",IF(ISBLANK($B84),"",IF(ISBLANK($C84),"",SUMIFS(Lists!$BW:$BW,Lists!$BP:$BP,'Lookup Tool'!$A84,Lists!$BR:$BR,'Lookup Tool'!$B84,Lists!$BT:$BT,'Lookup Tool'!$C84))))</f>
        <v/>
      </c>
      <c r="F84" s="55" t="str">
        <f>IF(ISBLANK($A84),"",IF(ISBLANK($B84),"",IF(ISBLANK($C84),"",SUMIFS(Lists!$BX:$BX,Lists!$BP:$BP,'Lookup Tool'!$A84,Lists!$BR:$BR,'Lookup Tool'!$B84,Lists!$BT:$BT,'Lookup Tool'!$C84))))</f>
        <v/>
      </c>
      <c r="G84" s="1" t="b">
        <f t="shared" si="1"/>
        <v>0</v>
      </c>
    </row>
    <row r="85" spans="1:7" x14ac:dyDescent="0.25">
      <c r="A85" s="38"/>
      <c r="B85" s="39"/>
      <c r="C85" s="40"/>
      <c r="D85" s="50" t="str">
        <f>IF(ISBLANK($A85),"",IF(ISBLANK($B85),"",IF(ISBLANK($C85),"",SUMIFS(Lists!$BV:$BV,Lists!$BP:$BP,'Lookup Tool'!$A85,Lists!$BR:$BR,'Lookup Tool'!$B85,Lists!$BT:$BT,'Lookup Tool'!$C85))))</f>
        <v/>
      </c>
      <c r="E85" s="51" t="str">
        <f>IF(ISBLANK($A85),"",IF(ISBLANK($B85),"",IF(ISBLANK($C85),"",SUMIFS(Lists!$BW:$BW,Lists!$BP:$BP,'Lookup Tool'!$A85,Lists!$BR:$BR,'Lookup Tool'!$B85,Lists!$BT:$BT,'Lookup Tool'!$C85))))</f>
        <v/>
      </c>
      <c r="F85" s="52" t="str">
        <f>IF(ISBLANK($A85),"",IF(ISBLANK($B85),"",IF(ISBLANK($C85),"",SUMIFS(Lists!$BX:$BX,Lists!$BP:$BP,'Lookup Tool'!$A85,Lists!$BR:$BR,'Lookup Tool'!$B85,Lists!$BT:$BT,'Lookup Tool'!$C85))))</f>
        <v/>
      </c>
      <c r="G85" s="1" t="b">
        <f t="shared" si="1"/>
        <v>0</v>
      </c>
    </row>
    <row r="86" spans="1:7" x14ac:dyDescent="0.25">
      <c r="A86" s="41"/>
      <c r="B86" s="42"/>
      <c r="C86" s="43"/>
      <c r="D86" s="53" t="str">
        <f>IF(ISBLANK($A86),"",IF(ISBLANK($B86),"",IF(ISBLANK($C86),"",SUMIFS(Lists!$BV:$BV,Lists!$BP:$BP,'Lookup Tool'!$A86,Lists!$BR:$BR,'Lookup Tool'!$B86,Lists!$BT:$BT,'Lookup Tool'!$C86))))</f>
        <v/>
      </c>
      <c r="E86" s="54" t="str">
        <f>IF(ISBLANK($A86),"",IF(ISBLANK($B86),"",IF(ISBLANK($C86),"",SUMIFS(Lists!$BW:$BW,Lists!$BP:$BP,'Lookup Tool'!$A86,Lists!$BR:$BR,'Lookup Tool'!$B86,Lists!$BT:$BT,'Lookup Tool'!$C86))))</f>
        <v/>
      </c>
      <c r="F86" s="55" t="str">
        <f>IF(ISBLANK($A86),"",IF(ISBLANK($B86),"",IF(ISBLANK($C86),"",SUMIFS(Lists!$BX:$BX,Lists!$BP:$BP,'Lookup Tool'!$A86,Lists!$BR:$BR,'Lookup Tool'!$B86,Lists!$BT:$BT,'Lookup Tool'!$C86))))</f>
        <v/>
      </c>
      <c r="G86" s="1" t="b">
        <f t="shared" si="1"/>
        <v>0</v>
      </c>
    </row>
    <row r="87" spans="1:7" x14ac:dyDescent="0.25">
      <c r="A87" s="38"/>
      <c r="B87" s="39"/>
      <c r="C87" s="40"/>
      <c r="D87" s="50" t="str">
        <f>IF(ISBLANK($A87),"",IF(ISBLANK($B87),"",IF(ISBLANK($C87),"",SUMIFS(Lists!$BV:$BV,Lists!$BP:$BP,'Lookup Tool'!$A87,Lists!$BR:$BR,'Lookup Tool'!$B87,Lists!$BT:$BT,'Lookup Tool'!$C87))))</f>
        <v/>
      </c>
      <c r="E87" s="51" t="str">
        <f>IF(ISBLANK($A87),"",IF(ISBLANK($B87),"",IF(ISBLANK($C87),"",SUMIFS(Lists!$BW:$BW,Lists!$BP:$BP,'Lookup Tool'!$A87,Lists!$BR:$BR,'Lookup Tool'!$B87,Lists!$BT:$BT,'Lookup Tool'!$C87))))</f>
        <v/>
      </c>
      <c r="F87" s="52" t="str">
        <f>IF(ISBLANK($A87),"",IF(ISBLANK($B87),"",IF(ISBLANK($C87),"",SUMIFS(Lists!$BX:$BX,Lists!$BP:$BP,'Lookup Tool'!$A87,Lists!$BR:$BR,'Lookup Tool'!$B87,Lists!$BT:$BT,'Lookup Tool'!$C87))))</f>
        <v/>
      </c>
      <c r="G87" s="1" t="b">
        <f t="shared" si="1"/>
        <v>0</v>
      </c>
    </row>
    <row r="88" spans="1:7" x14ac:dyDescent="0.25">
      <c r="A88" s="41"/>
      <c r="B88" s="42"/>
      <c r="C88" s="43"/>
      <c r="D88" s="53" t="str">
        <f>IF(ISBLANK($A88),"",IF(ISBLANK($B88),"",IF(ISBLANK($C88),"",SUMIFS(Lists!$BV:$BV,Lists!$BP:$BP,'Lookup Tool'!$A88,Lists!$BR:$BR,'Lookup Tool'!$B88,Lists!$BT:$BT,'Lookup Tool'!$C88))))</f>
        <v/>
      </c>
      <c r="E88" s="54" t="str">
        <f>IF(ISBLANK($A88),"",IF(ISBLANK($B88),"",IF(ISBLANK($C88),"",SUMIFS(Lists!$BW:$BW,Lists!$BP:$BP,'Lookup Tool'!$A88,Lists!$BR:$BR,'Lookup Tool'!$B88,Lists!$BT:$BT,'Lookup Tool'!$C88))))</f>
        <v/>
      </c>
      <c r="F88" s="55" t="str">
        <f>IF(ISBLANK($A88),"",IF(ISBLANK($B88),"",IF(ISBLANK($C88),"",SUMIFS(Lists!$BX:$BX,Lists!$BP:$BP,'Lookup Tool'!$A88,Lists!$BR:$BR,'Lookup Tool'!$B88,Lists!$BT:$BT,'Lookup Tool'!$C88))))</f>
        <v/>
      </c>
      <c r="G88" s="1" t="b">
        <f t="shared" si="1"/>
        <v>0</v>
      </c>
    </row>
    <row r="89" spans="1:7" x14ac:dyDescent="0.25">
      <c r="A89" s="38"/>
      <c r="B89" s="39"/>
      <c r="C89" s="40"/>
      <c r="D89" s="50" t="str">
        <f>IF(ISBLANK($A89),"",IF(ISBLANK($B89),"",IF(ISBLANK($C89),"",SUMIFS(Lists!$BV:$BV,Lists!$BP:$BP,'Lookup Tool'!$A89,Lists!$BR:$BR,'Lookup Tool'!$B89,Lists!$BT:$BT,'Lookup Tool'!$C89))))</f>
        <v/>
      </c>
      <c r="E89" s="51" t="str">
        <f>IF(ISBLANK($A89),"",IF(ISBLANK($B89),"",IF(ISBLANK($C89),"",SUMIFS(Lists!$BW:$BW,Lists!$BP:$BP,'Lookup Tool'!$A89,Lists!$BR:$BR,'Lookup Tool'!$B89,Lists!$BT:$BT,'Lookup Tool'!$C89))))</f>
        <v/>
      </c>
      <c r="F89" s="52" t="str">
        <f>IF(ISBLANK($A89),"",IF(ISBLANK($B89),"",IF(ISBLANK($C89),"",SUMIFS(Lists!$BX:$BX,Lists!$BP:$BP,'Lookup Tool'!$A89,Lists!$BR:$BR,'Lookup Tool'!$B89,Lists!$BT:$BT,'Lookup Tool'!$C89))))</f>
        <v/>
      </c>
      <c r="G89" s="1" t="b">
        <f t="shared" si="1"/>
        <v>0</v>
      </c>
    </row>
    <row r="90" spans="1:7" x14ac:dyDescent="0.25">
      <c r="A90" s="41"/>
      <c r="B90" s="42"/>
      <c r="C90" s="43"/>
      <c r="D90" s="53" t="str">
        <f>IF(ISBLANK($A90),"",IF(ISBLANK($B90),"",IF(ISBLANK($C90),"",SUMIFS(Lists!$BV:$BV,Lists!$BP:$BP,'Lookup Tool'!$A90,Lists!$BR:$BR,'Lookup Tool'!$B90,Lists!$BT:$BT,'Lookup Tool'!$C90))))</f>
        <v/>
      </c>
      <c r="E90" s="54" t="str">
        <f>IF(ISBLANK($A90),"",IF(ISBLANK($B90),"",IF(ISBLANK($C90),"",SUMIFS(Lists!$BW:$BW,Lists!$BP:$BP,'Lookup Tool'!$A90,Lists!$BR:$BR,'Lookup Tool'!$B90,Lists!$BT:$BT,'Lookup Tool'!$C90))))</f>
        <v/>
      </c>
      <c r="F90" s="55" t="str">
        <f>IF(ISBLANK($A90),"",IF(ISBLANK($B90),"",IF(ISBLANK($C90),"",SUMIFS(Lists!$BX:$BX,Lists!$BP:$BP,'Lookup Tool'!$A90,Lists!$BR:$BR,'Lookup Tool'!$B90,Lists!$BT:$BT,'Lookup Tool'!$C90))))</f>
        <v/>
      </c>
      <c r="G90" s="1" t="b">
        <f t="shared" si="1"/>
        <v>0</v>
      </c>
    </row>
    <row r="91" spans="1:7" x14ac:dyDescent="0.25">
      <c r="A91" s="38"/>
      <c r="B91" s="39"/>
      <c r="C91" s="40"/>
      <c r="D91" s="50" t="str">
        <f>IF(ISBLANK($A91),"",IF(ISBLANK($B91),"",IF(ISBLANK($C91),"",SUMIFS(Lists!$BV:$BV,Lists!$BP:$BP,'Lookup Tool'!$A91,Lists!$BR:$BR,'Lookup Tool'!$B91,Lists!$BT:$BT,'Lookup Tool'!$C91))))</f>
        <v/>
      </c>
      <c r="E91" s="51" t="str">
        <f>IF(ISBLANK($A91),"",IF(ISBLANK($B91),"",IF(ISBLANK($C91),"",SUMIFS(Lists!$BW:$BW,Lists!$BP:$BP,'Lookup Tool'!$A91,Lists!$BR:$BR,'Lookup Tool'!$B91,Lists!$BT:$BT,'Lookup Tool'!$C91))))</f>
        <v/>
      </c>
      <c r="F91" s="52" t="str">
        <f>IF(ISBLANK($A91),"",IF(ISBLANK($B91),"",IF(ISBLANK($C91),"",SUMIFS(Lists!$BX:$BX,Lists!$BP:$BP,'Lookup Tool'!$A91,Lists!$BR:$BR,'Lookup Tool'!$B91,Lists!$BT:$BT,'Lookup Tool'!$C91))))</f>
        <v/>
      </c>
      <c r="G91" s="1" t="b">
        <f t="shared" si="1"/>
        <v>0</v>
      </c>
    </row>
    <row r="92" spans="1:7" x14ac:dyDescent="0.25">
      <c r="A92" s="41"/>
      <c r="B92" s="42"/>
      <c r="C92" s="43"/>
      <c r="D92" s="53" t="str">
        <f>IF(ISBLANK($A92),"",IF(ISBLANK($B92),"",IF(ISBLANK($C92),"",SUMIFS(Lists!$BV:$BV,Lists!$BP:$BP,'Lookup Tool'!$A92,Lists!$BR:$BR,'Lookup Tool'!$B92,Lists!$BT:$BT,'Lookup Tool'!$C92))))</f>
        <v/>
      </c>
      <c r="E92" s="54" t="str">
        <f>IF(ISBLANK($A92),"",IF(ISBLANK($B92),"",IF(ISBLANK($C92),"",SUMIFS(Lists!$BW:$BW,Lists!$BP:$BP,'Lookup Tool'!$A92,Lists!$BR:$BR,'Lookup Tool'!$B92,Lists!$BT:$BT,'Lookup Tool'!$C92))))</f>
        <v/>
      </c>
      <c r="F92" s="55" t="str">
        <f>IF(ISBLANK($A92),"",IF(ISBLANK($B92),"",IF(ISBLANK($C92),"",SUMIFS(Lists!$BX:$BX,Lists!$BP:$BP,'Lookup Tool'!$A92,Lists!$BR:$BR,'Lookup Tool'!$B92,Lists!$BT:$BT,'Lookup Tool'!$C92))))</f>
        <v/>
      </c>
      <c r="G92" s="1" t="b">
        <f t="shared" si="1"/>
        <v>0</v>
      </c>
    </row>
    <row r="93" spans="1:7" x14ac:dyDescent="0.25">
      <c r="A93" s="38"/>
      <c r="B93" s="39"/>
      <c r="C93" s="40"/>
      <c r="D93" s="50" t="str">
        <f>IF(ISBLANK($A93),"",IF(ISBLANK($B93),"",IF(ISBLANK($C93),"",SUMIFS(Lists!$BV:$BV,Lists!$BP:$BP,'Lookup Tool'!$A93,Lists!$BR:$BR,'Lookup Tool'!$B93,Lists!$BT:$BT,'Lookup Tool'!$C93))))</f>
        <v/>
      </c>
      <c r="E93" s="51" t="str">
        <f>IF(ISBLANK($A93),"",IF(ISBLANK($B93),"",IF(ISBLANK($C93),"",SUMIFS(Lists!$BW:$BW,Lists!$BP:$BP,'Lookup Tool'!$A93,Lists!$BR:$BR,'Lookup Tool'!$B93,Lists!$BT:$BT,'Lookup Tool'!$C93))))</f>
        <v/>
      </c>
      <c r="F93" s="52" t="str">
        <f>IF(ISBLANK($A93),"",IF(ISBLANK($B93),"",IF(ISBLANK($C93),"",SUMIFS(Lists!$BX:$BX,Lists!$BP:$BP,'Lookup Tool'!$A93,Lists!$BR:$BR,'Lookup Tool'!$B93,Lists!$BT:$BT,'Lookup Tool'!$C93))))</f>
        <v/>
      </c>
      <c r="G93" s="1" t="b">
        <f t="shared" si="1"/>
        <v>0</v>
      </c>
    </row>
    <row r="94" spans="1:7" x14ac:dyDescent="0.25">
      <c r="A94" s="41"/>
      <c r="B94" s="42"/>
      <c r="C94" s="43"/>
      <c r="D94" s="53" t="str">
        <f>IF(ISBLANK($A94),"",IF(ISBLANK($B94),"",IF(ISBLANK($C94),"",SUMIFS(Lists!$BV:$BV,Lists!$BP:$BP,'Lookup Tool'!$A94,Lists!$BR:$BR,'Lookup Tool'!$B94,Lists!$BT:$BT,'Lookup Tool'!$C94))))</f>
        <v/>
      </c>
      <c r="E94" s="54" t="str">
        <f>IF(ISBLANK($A94),"",IF(ISBLANK($B94),"",IF(ISBLANK($C94),"",SUMIFS(Lists!$BW:$BW,Lists!$BP:$BP,'Lookup Tool'!$A94,Lists!$BR:$BR,'Lookup Tool'!$B94,Lists!$BT:$BT,'Lookup Tool'!$C94))))</f>
        <v/>
      </c>
      <c r="F94" s="55" t="str">
        <f>IF(ISBLANK($A94),"",IF(ISBLANK($B94),"",IF(ISBLANK($C94),"",SUMIFS(Lists!$BX:$BX,Lists!$BP:$BP,'Lookup Tool'!$A94,Lists!$BR:$BR,'Lookup Tool'!$B94,Lists!$BT:$BT,'Lookup Tool'!$C94))))</f>
        <v/>
      </c>
      <c r="G94" s="1" t="b">
        <f t="shared" si="1"/>
        <v>0</v>
      </c>
    </row>
    <row r="95" spans="1:7" x14ac:dyDescent="0.25">
      <c r="A95" s="38"/>
      <c r="B95" s="39"/>
      <c r="C95" s="40"/>
      <c r="D95" s="50" t="str">
        <f>IF(ISBLANK($A95),"",IF(ISBLANK($B95),"",IF(ISBLANK($C95),"",SUMIFS(Lists!$BV:$BV,Lists!$BP:$BP,'Lookup Tool'!$A95,Lists!$BR:$BR,'Lookup Tool'!$B95,Lists!$BT:$BT,'Lookup Tool'!$C95))))</f>
        <v/>
      </c>
      <c r="E95" s="51" t="str">
        <f>IF(ISBLANK($A95),"",IF(ISBLANK($B95),"",IF(ISBLANK($C95),"",SUMIFS(Lists!$BW:$BW,Lists!$BP:$BP,'Lookup Tool'!$A95,Lists!$BR:$BR,'Lookup Tool'!$B95,Lists!$BT:$BT,'Lookup Tool'!$C95))))</f>
        <v/>
      </c>
      <c r="F95" s="52" t="str">
        <f>IF(ISBLANK($A95),"",IF(ISBLANK($B95),"",IF(ISBLANK($C95),"",SUMIFS(Lists!$BX:$BX,Lists!$BP:$BP,'Lookup Tool'!$A95,Lists!$BR:$BR,'Lookup Tool'!$B95,Lists!$BT:$BT,'Lookup Tool'!$C95))))</f>
        <v/>
      </c>
      <c r="G95" s="1" t="b">
        <f t="shared" si="1"/>
        <v>0</v>
      </c>
    </row>
    <row r="96" spans="1:7" x14ac:dyDescent="0.25">
      <c r="A96" s="41"/>
      <c r="B96" s="42"/>
      <c r="C96" s="43"/>
      <c r="D96" s="53" t="str">
        <f>IF(ISBLANK($A96),"",IF(ISBLANK($B96),"",IF(ISBLANK($C96),"",SUMIFS(Lists!$BV:$BV,Lists!$BP:$BP,'Lookup Tool'!$A96,Lists!$BR:$BR,'Lookup Tool'!$B96,Lists!$BT:$BT,'Lookup Tool'!$C96))))</f>
        <v/>
      </c>
      <c r="E96" s="54" t="str">
        <f>IF(ISBLANK($A96),"",IF(ISBLANK($B96),"",IF(ISBLANK($C96),"",SUMIFS(Lists!$BW:$BW,Lists!$BP:$BP,'Lookup Tool'!$A96,Lists!$BR:$BR,'Lookup Tool'!$B96,Lists!$BT:$BT,'Lookup Tool'!$C96))))</f>
        <v/>
      </c>
      <c r="F96" s="55" t="str">
        <f>IF(ISBLANK($A96),"",IF(ISBLANK($B96),"",IF(ISBLANK($C96),"",SUMIFS(Lists!$BX:$BX,Lists!$BP:$BP,'Lookup Tool'!$A96,Lists!$BR:$BR,'Lookup Tool'!$B96,Lists!$BT:$BT,'Lookup Tool'!$C96))))</f>
        <v/>
      </c>
      <c r="G96" s="1" t="b">
        <f t="shared" si="1"/>
        <v>0</v>
      </c>
    </row>
    <row r="97" spans="1:7" x14ac:dyDescent="0.25">
      <c r="A97" s="38"/>
      <c r="B97" s="39"/>
      <c r="C97" s="40"/>
      <c r="D97" s="50" t="str">
        <f>IF(ISBLANK($A97),"",IF(ISBLANK($B97),"",IF(ISBLANK($C97),"",SUMIFS(Lists!$BV:$BV,Lists!$BP:$BP,'Lookup Tool'!$A97,Lists!$BR:$BR,'Lookup Tool'!$B97,Lists!$BT:$BT,'Lookup Tool'!$C97))))</f>
        <v/>
      </c>
      <c r="E97" s="51" t="str">
        <f>IF(ISBLANK($A97),"",IF(ISBLANK($B97),"",IF(ISBLANK($C97),"",SUMIFS(Lists!$BW:$BW,Lists!$BP:$BP,'Lookup Tool'!$A97,Lists!$BR:$BR,'Lookup Tool'!$B97,Lists!$BT:$BT,'Lookup Tool'!$C97))))</f>
        <v/>
      </c>
      <c r="F97" s="52" t="str">
        <f>IF(ISBLANK($A97),"",IF(ISBLANK($B97),"",IF(ISBLANK($C97),"",SUMIFS(Lists!$BX:$BX,Lists!$BP:$BP,'Lookup Tool'!$A97,Lists!$BR:$BR,'Lookup Tool'!$B97,Lists!$BT:$BT,'Lookup Tool'!$C97))))</f>
        <v/>
      </c>
      <c r="G97" s="1" t="b">
        <f t="shared" si="1"/>
        <v>0</v>
      </c>
    </row>
    <row r="98" spans="1:7" x14ac:dyDescent="0.25">
      <c r="A98" s="41"/>
      <c r="B98" s="42"/>
      <c r="C98" s="43"/>
      <c r="D98" s="53" t="str">
        <f>IF(ISBLANK($A98),"",IF(ISBLANK($B98),"",IF(ISBLANK($C98),"",SUMIFS(Lists!$BV:$BV,Lists!$BP:$BP,'Lookup Tool'!$A98,Lists!$BR:$BR,'Lookup Tool'!$B98,Lists!$BT:$BT,'Lookup Tool'!$C98))))</f>
        <v/>
      </c>
      <c r="E98" s="54" t="str">
        <f>IF(ISBLANK($A98),"",IF(ISBLANK($B98),"",IF(ISBLANK($C98),"",SUMIFS(Lists!$BW:$BW,Lists!$BP:$BP,'Lookup Tool'!$A98,Lists!$BR:$BR,'Lookup Tool'!$B98,Lists!$BT:$BT,'Lookup Tool'!$C98))))</f>
        <v/>
      </c>
      <c r="F98" s="55" t="str">
        <f>IF(ISBLANK($A98),"",IF(ISBLANK($B98),"",IF(ISBLANK($C98),"",SUMIFS(Lists!$BX:$BX,Lists!$BP:$BP,'Lookup Tool'!$A98,Lists!$BR:$BR,'Lookup Tool'!$B98,Lists!$BT:$BT,'Lookup Tool'!$C98))))</f>
        <v/>
      </c>
      <c r="G98" s="1" t="b">
        <f t="shared" si="1"/>
        <v>0</v>
      </c>
    </row>
    <row r="99" spans="1:7" x14ac:dyDescent="0.25">
      <c r="A99" s="38"/>
      <c r="B99" s="39"/>
      <c r="C99" s="40"/>
      <c r="D99" s="50" t="str">
        <f>IF(ISBLANK($A99),"",IF(ISBLANK($B99),"",IF(ISBLANK($C99),"",SUMIFS(Lists!$BV:$BV,Lists!$BP:$BP,'Lookup Tool'!$A99,Lists!$BR:$BR,'Lookup Tool'!$B99,Lists!$BT:$BT,'Lookup Tool'!$C99))))</f>
        <v/>
      </c>
      <c r="E99" s="51" t="str">
        <f>IF(ISBLANK($A99),"",IF(ISBLANK($B99),"",IF(ISBLANK($C99),"",SUMIFS(Lists!$BW:$BW,Lists!$BP:$BP,'Lookup Tool'!$A99,Lists!$BR:$BR,'Lookup Tool'!$B99,Lists!$BT:$BT,'Lookup Tool'!$C99))))</f>
        <v/>
      </c>
      <c r="F99" s="52" t="str">
        <f>IF(ISBLANK($A99),"",IF(ISBLANK($B99),"",IF(ISBLANK($C99),"",SUMIFS(Lists!$BX:$BX,Lists!$BP:$BP,'Lookup Tool'!$A99,Lists!$BR:$BR,'Lookup Tool'!$B99,Lists!$BT:$BT,'Lookup Tool'!$C99))))</f>
        <v/>
      </c>
      <c r="G99" s="1" t="b">
        <f t="shared" si="1"/>
        <v>0</v>
      </c>
    </row>
    <row r="100" spans="1:7" x14ac:dyDescent="0.25">
      <c r="A100" s="41"/>
      <c r="B100" s="42"/>
      <c r="C100" s="43"/>
      <c r="D100" s="53" t="str">
        <f>IF(ISBLANK($A100),"",IF(ISBLANK($B100),"",IF(ISBLANK($C100),"",SUMIFS(Lists!$BV:$BV,Lists!$BP:$BP,'Lookup Tool'!$A100,Lists!$BR:$BR,'Lookup Tool'!$B100,Lists!$BT:$BT,'Lookup Tool'!$C100))))</f>
        <v/>
      </c>
      <c r="E100" s="54" t="str">
        <f>IF(ISBLANK($A100),"",IF(ISBLANK($B100),"",IF(ISBLANK($C100),"",SUMIFS(Lists!$BW:$BW,Lists!$BP:$BP,'Lookup Tool'!$A100,Lists!$BR:$BR,'Lookup Tool'!$B100,Lists!$BT:$BT,'Lookup Tool'!$C100))))</f>
        <v/>
      </c>
      <c r="F100" s="55" t="str">
        <f>IF(ISBLANK($A100),"",IF(ISBLANK($B100),"",IF(ISBLANK($C100),"",SUMIFS(Lists!$BX:$BX,Lists!$BP:$BP,'Lookup Tool'!$A100,Lists!$BR:$BR,'Lookup Tool'!$B100,Lists!$BT:$BT,'Lookup Tool'!$C100))))</f>
        <v/>
      </c>
      <c r="G100" s="1" t="b">
        <f t="shared" si="1"/>
        <v>0</v>
      </c>
    </row>
    <row r="101" spans="1:7" ht="15.75" thickBot="1" x14ac:dyDescent="0.3">
      <c r="A101" s="44"/>
      <c r="B101" s="45"/>
      <c r="C101" s="46"/>
      <c r="D101" s="56" t="str">
        <f>IF(ISBLANK($A101),"",IF(ISBLANK($B101),"",IF(ISBLANK($C101),"",SUMIFS(Lists!$BV:$BV,Lists!$BP:$BP,'Lookup Tool'!$A101,Lists!$BR:$BR,'Lookup Tool'!$B101,Lists!$BT:$BT,'Lookup Tool'!$C101))))</f>
        <v/>
      </c>
      <c r="E101" s="57" t="str">
        <f>IF(ISBLANK($A101),"",IF(ISBLANK($B101),"",IF(ISBLANK($C101),"",SUMIFS(Lists!$BW:$BW,Lists!$BP:$BP,'Lookup Tool'!$A101,Lists!$BR:$BR,'Lookup Tool'!$B101,Lists!$BT:$BT,'Lookup Tool'!$C101))))</f>
        <v/>
      </c>
      <c r="F101" s="58" t="str">
        <f>IF(ISBLANK($A101),"",IF(ISBLANK($B101),"",IF(ISBLANK($C101),"",SUMIFS(Lists!$BX:$BX,Lists!$BP:$BP,'Lookup Tool'!$A101,Lists!$BR:$BR,'Lookup Tool'!$B101,Lists!$BT:$BT,'Lookup Tool'!$C101))))</f>
        <v/>
      </c>
      <c r="G101" s="1" t="b">
        <f t="shared" si="1"/>
        <v>0</v>
      </c>
    </row>
  </sheetData>
  <sheetProtection algorithmName="SHA-512" hashValue="TcXyKci19mVD0JKRXFEAtNeghRRazp4KBdtlb3hZkKECD2hi8p0ArNBNoNaFQEG3lFe7zDQt16zeI7gWXtJJUA==" saltValue="6CQXT7hVED0Z15Rmag6daQ==" spinCount="100000" sheet="1" objects="1" scenarios="1"/>
  <dataValidations count="3">
    <dataValidation type="list" allowBlank="1" showInputMessage="1" showErrorMessage="1" sqref="A2:A101" xr:uid="{45E0372A-C5AB-4B43-84BF-6562674953D3}">
      <formula1>STATE</formula1>
    </dataValidation>
    <dataValidation type="list" allowBlank="1" showInputMessage="1" showErrorMessage="1" sqref="B2:B101" xr:uid="{FFDB3768-163E-4C56-8913-FA07D0072113}">
      <formula1>INDIRECT($A2)</formula1>
    </dataValidation>
    <dataValidation type="list" allowBlank="1" showInputMessage="1" showErrorMessage="1" sqref="C2:C101" xr:uid="{C0CAC443-B19E-407C-874C-5B7B70E6B313}">
      <formula1>INDIRECT($G2)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23271-A826-46F2-AE89-A77E02B043E9}">
  <dimension ref="A1:BX3621"/>
  <sheetViews>
    <sheetView workbookViewId="0">
      <pane ySplit="1" topLeftCell="A2" activePane="bottomLeft" state="frozen"/>
      <selection pane="bottomLeft" activeCell="D11" sqref="D11"/>
    </sheetView>
  </sheetViews>
  <sheetFormatPr defaultRowHeight="15" x14ac:dyDescent="0.25"/>
  <cols>
    <col min="1" max="1" width="17.7109375" style="1" bestFit="1" customWidth="1"/>
    <col min="2" max="2" width="10.7109375" style="1" bestFit="1" customWidth="1"/>
    <col min="3" max="3" width="12" style="1" bestFit="1" customWidth="1"/>
    <col min="4" max="4" width="16.140625" style="1" bestFit="1" customWidth="1"/>
    <col min="5" max="5" width="13.7109375" style="1" bestFit="1" customWidth="1"/>
    <col min="6" max="6" width="14.28515625" style="1" bestFit="1" customWidth="1"/>
    <col min="7" max="7" width="13.7109375" style="1" bestFit="1" customWidth="1"/>
    <col min="8" max="8" width="14.28515625" style="1" bestFit="1" customWidth="1"/>
    <col min="9" max="9" width="15.28515625" style="1" bestFit="1" customWidth="1"/>
    <col min="10" max="10" width="16.7109375" style="1" bestFit="1" customWidth="1"/>
    <col min="11" max="11" width="15.85546875" style="1" bestFit="1" customWidth="1"/>
    <col min="12" max="12" width="14.28515625" style="1" bestFit="1" customWidth="1"/>
    <col min="13" max="13" width="16.85546875" style="1" bestFit="1" customWidth="1"/>
    <col min="14" max="14" width="19.5703125" style="1" bestFit="1" customWidth="1"/>
    <col min="15" max="15" width="14.28515625" style="1" bestFit="1" customWidth="1"/>
    <col min="16" max="16" width="16.42578125" style="1" bestFit="1" customWidth="1"/>
    <col min="17" max="17" width="16.85546875" style="1" bestFit="1" customWidth="1"/>
    <col min="18" max="18" width="13.7109375" style="1" bestFit="1" customWidth="1"/>
    <col min="19" max="19" width="14.28515625" style="1" bestFit="1" customWidth="1"/>
    <col min="20" max="20" width="17" style="1" bestFit="1" customWidth="1"/>
    <col min="21" max="21" width="15.28515625" style="1" bestFit="1" customWidth="1"/>
    <col min="22" max="22" width="14.28515625" style="1" bestFit="1" customWidth="1"/>
    <col min="23" max="23" width="15.85546875" style="1" bestFit="1" customWidth="1"/>
    <col min="24" max="24" width="13.7109375" style="1" bestFit="1" customWidth="1"/>
    <col min="25" max="25" width="18.7109375" style="1" bestFit="1" customWidth="1"/>
    <col min="26" max="26" width="15" style="1" bestFit="1" customWidth="1"/>
    <col min="27" max="27" width="12.28515625" style="1" bestFit="1" customWidth="1"/>
    <col min="28" max="28" width="16.42578125" style="1" bestFit="1" customWidth="1"/>
    <col min="29" max="29" width="18.7109375" style="1" bestFit="1" customWidth="1"/>
    <col min="30" max="31" width="13.85546875" style="1" bestFit="1" customWidth="1"/>
    <col min="32" max="32" width="12.7109375" style="1" bestFit="1" customWidth="1"/>
    <col min="35" max="35" width="10.5703125" bestFit="1" customWidth="1"/>
    <col min="36" max="36" width="11.7109375" bestFit="1" customWidth="1"/>
    <col min="37" max="37" width="15" bestFit="1" customWidth="1"/>
    <col min="38" max="38" width="9" bestFit="1" customWidth="1"/>
    <col min="39" max="40" width="15" bestFit="1" customWidth="1"/>
    <col min="41" max="41" width="8.85546875" bestFit="1" customWidth="1"/>
    <col min="42" max="42" width="6.140625" bestFit="1" customWidth="1"/>
    <col min="43" max="43" width="15" bestFit="1" customWidth="1"/>
    <col min="44" max="44" width="6.140625" bestFit="1" customWidth="1"/>
    <col min="45" max="45" width="10.28515625" bestFit="1" customWidth="1"/>
    <col min="46" max="46" width="28.140625" bestFit="1" customWidth="1"/>
    <col min="47" max="47" width="11.28515625" bestFit="1" customWidth="1"/>
    <col min="48" max="48" width="15" bestFit="1" customWidth="1"/>
    <col min="49" max="49" width="28.140625" bestFit="1" customWidth="1"/>
    <col min="50" max="50" width="15" bestFit="1" customWidth="1"/>
    <col min="51" max="51" width="11" bestFit="1" customWidth="1"/>
    <col min="52" max="52" width="17.7109375" bestFit="1" customWidth="1"/>
    <col min="53" max="53" width="28.140625" bestFit="1" customWidth="1"/>
    <col min="54" max="56" width="15" bestFit="1" customWidth="1"/>
    <col min="57" max="57" width="14.85546875" bestFit="1" customWidth="1"/>
    <col min="58" max="58" width="28.140625" bestFit="1" customWidth="1"/>
    <col min="59" max="59" width="10.85546875" bestFit="1" customWidth="1"/>
    <col min="60" max="60" width="15" bestFit="1" customWidth="1"/>
    <col min="62" max="62" width="15" bestFit="1" customWidth="1"/>
    <col min="63" max="63" width="11.42578125" bestFit="1" customWidth="1"/>
    <col min="64" max="64" width="10.28515625" style="1" bestFit="1" customWidth="1"/>
    <col min="65" max="65" width="9.140625" style="1"/>
    <col min="66" max="66" width="28.140625" style="1" bestFit="1" customWidth="1"/>
    <col min="67" max="67" width="9.140625" style="1"/>
    <col min="68" max="68" width="17" bestFit="1" customWidth="1"/>
    <col min="69" max="69" width="9.42578125" bestFit="1" customWidth="1"/>
    <col min="70" max="70" width="19.5703125" bestFit="1" customWidth="1"/>
    <col min="71" max="71" width="34" style="1" bestFit="1" customWidth="1"/>
    <col min="72" max="72" width="28.140625" bestFit="1" customWidth="1"/>
    <col min="73" max="73" width="60.42578125" style="1" bestFit="1" customWidth="1"/>
    <col min="74" max="74" width="20.5703125" style="28" bestFit="1" customWidth="1"/>
    <col min="75" max="75" width="24.28515625" style="29" bestFit="1" customWidth="1"/>
    <col min="76" max="76" width="12" style="30" bestFit="1" customWidth="1"/>
  </cols>
  <sheetData>
    <row r="1" spans="1:76" ht="15.75" thickBot="1" x14ac:dyDescent="0.3">
      <c r="A1" s="1" t="s">
        <v>4386</v>
      </c>
      <c r="B1" s="1" t="s">
        <v>3234</v>
      </c>
      <c r="C1" s="1" t="s">
        <v>3258</v>
      </c>
      <c r="D1" s="1" t="s">
        <v>3235</v>
      </c>
      <c r="E1" s="1" t="s">
        <v>3236</v>
      </c>
      <c r="F1" s="1" t="s">
        <v>3243</v>
      </c>
      <c r="G1" s="1" t="s">
        <v>3237</v>
      </c>
      <c r="H1" s="1" t="s">
        <v>3244</v>
      </c>
      <c r="I1" s="1" t="s">
        <v>3245</v>
      </c>
      <c r="J1" s="1" t="s">
        <v>3246</v>
      </c>
      <c r="K1" s="1" t="s">
        <v>3247</v>
      </c>
      <c r="L1" s="1" t="s">
        <v>3248</v>
      </c>
      <c r="M1" s="1" t="s">
        <v>3249</v>
      </c>
      <c r="N1" s="1" t="s">
        <v>3238</v>
      </c>
      <c r="O1" s="1" t="s">
        <v>3259</v>
      </c>
      <c r="P1" s="1" t="s">
        <v>3250</v>
      </c>
      <c r="Q1" s="1" t="s">
        <v>3239</v>
      </c>
      <c r="R1" s="1" t="s">
        <v>3251</v>
      </c>
      <c r="S1" s="1" t="s">
        <v>4388</v>
      </c>
      <c r="T1" s="1" t="s">
        <v>4389</v>
      </c>
      <c r="U1" s="1" t="s">
        <v>4390</v>
      </c>
      <c r="V1" s="1" t="s">
        <v>3254</v>
      </c>
      <c r="W1" s="1" t="s">
        <v>3257</v>
      </c>
      <c r="X1" s="1" t="s">
        <v>3241</v>
      </c>
      <c r="Y1" s="1" t="s">
        <v>3242</v>
      </c>
      <c r="Z1" s="1" t="s">
        <v>4391</v>
      </c>
      <c r="AA1" s="1" t="s">
        <v>3260</v>
      </c>
      <c r="AB1" s="1" t="s">
        <v>3256</v>
      </c>
      <c r="AC1" s="1" t="s">
        <v>3261</v>
      </c>
      <c r="AD1" s="1" t="s">
        <v>3262</v>
      </c>
      <c r="AE1" s="1" t="s">
        <v>3264</v>
      </c>
      <c r="AF1" s="1" t="s">
        <v>3263</v>
      </c>
      <c r="AH1" s="1" t="s">
        <v>3208</v>
      </c>
      <c r="AI1" s="1" t="s">
        <v>3224</v>
      </c>
      <c r="AJ1" s="1" t="s">
        <v>3199</v>
      </c>
      <c r="AK1" s="1" t="s">
        <v>3204</v>
      </c>
      <c r="AL1" s="1" t="s">
        <v>3230</v>
      </c>
      <c r="AM1" s="1" t="s">
        <v>3205</v>
      </c>
      <c r="AN1" s="1" t="s">
        <v>3217</v>
      </c>
      <c r="AO1" s="1" t="s">
        <v>3218</v>
      </c>
      <c r="AP1" s="1" t="s">
        <v>3216</v>
      </c>
      <c r="AQ1" s="1" t="s">
        <v>3214</v>
      </c>
      <c r="AR1" s="1" t="s">
        <v>3219</v>
      </c>
      <c r="AS1" s="1" t="s">
        <v>3220</v>
      </c>
      <c r="AT1" s="1" t="s">
        <v>3210</v>
      </c>
      <c r="AU1" s="1" t="s">
        <v>3225</v>
      </c>
      <c r="AV1" s="1" t="s">
        <v>3221</v>
      </c>
      <c r="AW1" s="1" t="s">
        <v>3206</v>
      </c>
      <c r="AX1" s="1" t="s">
        <v>3212</v>
      </c>
      <c r="AY1" s="1" t="s">
        <v>3227</v>
      </c>
      <c r="AZ1" s="1" t="s">
        <v>3231</v>
      </c>
      <c r="BA1" s="1" t="s">
        <v>3211</v>
      </c>
      <c r="BB1" s="1" t="s">
        <v>3222</v>
      </c>
      <c r="BC1" s="1" t="s">
        <v>3215</v>
      </c>
      <c r="BD1" s="1" t="s">
        <v>3200</v>
      </c>
      <c r="BE1" s="1" t="s">
        <v>3228</v>
      </c>
      <c r="BF1" s="1" t="s">
        <v>3213</v>
      </c>
      <c r="BG1" s="1" t="s">
        <v>3226</v>
      </c>
      <c r="BH1" s="1" t="s">
        <v>3209</v>
      </c>
      <c r="BI1" s="1" t="s">
        <v>3229</v>
      </c>
      <c r="BJ1" s="1" t="s">
        <v>3201</v>
      </c>
      <c r="BK1" s="1" t="s">
        <v>3223</v>
      </c>
      <c r="BL1" s="1" t="s">
        <v>3207</v>
      </c>
      <c r="BN1" s="1" t="s">
        <v>4392</v>
      </c>
      <c r="BP1" t="s">
        <v>3232</v>
      </c>
      <c r="BQ1" t="s">
        <v>3233</v>
      </c>
      <c r="BR1" t="s">
        <v>3265</v>
      </c>
      <c r="BS1" s="1" t="s">
        <v>4393</v>
      </c>
      <c r="BT1" t="s">
        <v>4394</v>
      </c>
      <c r="BU1" s="1" t="s">
        <v>4387</v>
      </c>
      <c r="BV1" s="31" t="s">
        <v>3189</v>
      </c>
      <c r="BW1" s="32" t="s">
        <v>3188</v>
      </c>
      <c r="BX1" s="33" t="s">
        <v>3196</v>
      </c>
    </row>
    <row r="2" spans="1:76" x14ac:dyDescent="0.25">
      <c r="A2" s="1" t="s">
        <v>3234</v>
      </c>
      <c r="B2" s="1" t="s">
        <v>3266</v>
      </c>
      <c r="C2" s="1" t="s">
        <v>4357</v>
      </c>
      <c r="D2" s="1" t="s">
        <v>4348</v>
      </c>
      <c r="E2" s="1" t="s">
        <v>3405</v>
      </c>
      <c r="F2" s="1" t="s">
        <v>3551</v>
      </c>
      <c r="G2" s="1" t="s">
        <v>3292</v>
      </c>
      <c r="H2" s="1" t="s">
        <v>3405</v>
      </c>
      <c r="I2" s="1" t="s">
        <v>3405</v>
      </c>
      <c r="J2" s="1" t="s">
        <v>3702</v>
      </c>
      <c r="K2" s="1" t="s">
        <v>3634</v>
      </c>
      <c r="L2" s="1" t="s">
        <v>3702</v>
      </c>
      <c r="M2" s="1" t="s">
        <v>3823</v>
      </c>
      <c r="N2" s="1" t="s">
        <v>3878</v>
      </c>
      <c r="O2" s="1" t="s">
        <v>4374</v>
      </c>
      <c r="P2" s="1" t="s">
        <v>3702</v>
      </c>
      <c r="Q2" s="1" t="s">
        <v>3366</v>
      </c>
      <c r="R2" s="1" t="s">
        <v>3405</v>
      </c>
      <c r="S2" s="1" t="s">
        <v>3981</v>
      </c>
      <c r="T2" s="1" t="s">
        <v>4003</v>
      </c>
      <c r="U2" s="1" t="s">
        <v>3405</v>
      </c>
      <c r="V2" s="1" t="s">
        <v>3405</v>
      </c>
      <c r="W2" s="1" t="s">
        <v>4261</v>
      </c>
      <c r="X2" s="1" t="s">
        <v>3421</v>
      </c>
      <c r="Y2" s="1" t="s">
        <v>3405</v>
      </c>
      <c r="Z2" s="1" t="s">
        <v>4118</v>
      </c>
      <c r="AA2" s="1" t="s">
        <v>3561</v>
      </c>
      <c r="AB2" s="1" t="s">
        <v>4332</v>
      </c>
      <c r="AC2" s="1" t="s">
        <v>3455</v>
      </c>
      <c r="AD2" s="1" t="s">
        <v>3405</v>
      </c>
      <c r="AE2" s="1" t="s">
        <v>3405</v>
      </c>
      <c r="AF2" s="1" t="s">
        <v>3368</v>
      </c>
      <c r="AH2" s="1" t="s">
        <v>3101</v>
      </c>
      <c r="AI2" t="s">
        <v>3202</v>
      </c>
      <c r="AJ2" s="1" t="s">
        <v>3101</v>
      </c>
      <c r="AK2" t="s">
        <v>3101</v>
      </c>
      <c r="AL2" s="1" t="s">
        <v>2586</v>
      </c>
      <c r="AM2" s="1" t="s">
        <v>3101</v>
      </c>
      <c r="AN2" s="1" t="s">
        <v>2586</v>
      </c>
      <c r="AO2" s="1" t="s">
        <v>2586</v>
      </c>
      <c r="AP2" s="1" t="s">
        <v>2586</v>
      </c>
      <c r="AQ2" s="1" t="s">
        <v>2586</v>
      </c>
      <c r="AR2" s="1" t="s">
        <v>2586</v>
      </c>
      <c r="AS2" s="1" t="s">
        <v>2586</v>
      </c>
      <c r="AT2" s="1" t="s">
        <v>3101</v>
      </c>
      <c r="AU2" s="1" t="s">
        <v>3202</v>
      </c>
      <c r="AV2" s="1" t="s">
        <v>2586</v>
      </c>
      <c r="AW2" s="1" t="s">
        <v>3101</v>
      </c>
      <c r="AX2" s="1" t="s">
        <v>2586</v>
      </c>
      <c r="AY2" s="1" t="s">
        <v>2586</v>
      </c>
      <c r="AZ2" s="1" t="s">
        <v>2586</v>
      </c>
      <c r="BA2" s="1" t="s">
        <v>3101</v>
      </c>
      <c r="BB2" s="1" t="s">
        <v>2586</v>
      </c>
      <c r="BC2" s="1" t="s">
        <v>2386</v>
      </c>
      <c r="BD2" s="1" t="s">
        <v>3101</v>
      </c>
      <c r="BE2" s="1" t="s">
        <v>3101</v>
      </c>
      <c r="BF2" s="1" t="s">
        <v>2586</v>
      </c>
      <c r="BG2" s="1" t="s">
        <v>3202</v>
      </c>
      <c r="BH2" s="1" t="s">
        <v>2586</v>
      </c>
      <c r="BI2" s="1" t="s">
        <v>3101</v>
      </c>
      <c r="BJ2" s="1" t="s">
        <v>3101</v>
      </c>
      <c r="BK2" s="1" t="s">
        <v>2586</v>
      </c>
      <c r="BL2" s="1" t="s">
        <v>3101</v>
      </c>
      <c r="BN2" s="1" t="s">
        <v>3101</v>
      </c>
      <c r="BP2" t="s">
        <v>3234</v>
      </c>
      <c r="BQ2" t="s">
        <v>3208</v>
      </c>
      <c r="BR2" t="s">
        <v>3266</v>
      </c>
      <c r="BS2" s="1" t="str">
        <f>BP2&amp;"_"&amp;BR2</f>
        <v>ARIZONA_GRAHAM</v>
      </c>
      <c r="BT2" t="s">
        <v>3101</v>
      </c>
      <c r="BU2" s="1" t="str">
        <f>BP2&amp;"_"&amp;BR2&amp;"_"&amp;BT2</f>
        <v>ARIZONA_GRAHAM_BARLEY</v>
      </c>
      <c r="BV2" s="28">
        <v>4012.7999999999997</v>
      </c>
      <c r="BW2" s="29">
        <v>92.660515710543379</v>
      </c>
      <c r="BX2" s="30">
        <v>43.306471685689132</v>
      </c>
    </row>
    <row r="3" spans="1:76" x14ac:dyDescent="0.25">
      <c r="A3" s="1" t="s">
        <v>3258</v>
      </c>
      <c r="B3" s="1" t="s">
        <v>3267</v>
      </c>
      <c r="C3" s="1" t="s">
        <v>4358</v>
      </c>
      <c r="D3" s="1" t="s">
        <v>3275</v>
      </c>
      <c r="E3" s="1" t="s">
        <v>3283</v>
      </c>
      <c r="F3" s="1" t="s">
        <v>3531</v>
      </c>
      <c r="G3" s="1" t="s">
        <v>3303</v>
      </c>
      <c r="H3" s="1" t="s">
        <v>3615</v>
      </c>
      <c r="I3" s="1" t="s">
        <v>3634</v>
      </c>
      <c r="J3" s="1" t="s">
        <v>3405</v>
      </c>
      <c r="K3" s="1" t="s">
        <v>3756</v>
      </c>
      <c r="L3" s="1" t="s">
        <v>3634</v>
      </c>
      <c r="M3" s="1" t="s">
        <v>3848</v>
      </c>
      <c r="N3" s="1" t="s">
        <v>3879</v>
      </c>
      <c r="O3" s="1" t="s">
        <v>3518</v>
      </c>
      <c r="P3" s="1" t="s">
        <v>3901</v>
      </c>
      <c r="Q3" s="1" t="s">
        <v>3368</v>
      </c>
      <c r="R3" s="1" t="s">
        <v>3940</v>
      </c>
      <c r="S3" s="1" t="s">
        <v>3986</v>
      </c>
      <c r="T3" s="1" t="s">
        <v>3615</v>
      </c>
      <c r="U3" s="1" t="s">
        <v>3401</v>
      </c>
      <c r="V3" s="1" t="s">
        <v>3634</v>
      </c>
      <c r="W3" s="1" t="s">
        <v>4096</v>
      </c>
      <c r="X3" s="1" t="s">
        <v>3327</v>
      </c>
      <c r="Y3" s="1" t="s">
        <v>4103</v>
      </c>
      <c r="Z3" s="1" t="s">
        <v>4119</v>
      </c>
      <c r="AA3" s="1" t="s">
        <v>3445</v>
      </c>
      <c r="AB3" s="1" t="s">
        <v>4197</v>
      </c>
      <c r="AC3" s="1" t="s">
        <v>3454</v>
      </c>
      <c r="AD3" s="1" t="s">
        <v>4345</v>
      </c>
      <c r="AE3" s="1" t="s">
        <v>4055</v>
      </c>
      <c r="AF3" s="1" t="s">
        <v>3311</v>
      </c>
      <c r="AJ3" s="1" t="s">
        <v>3203</v>
      </c>
      <c r="AK3" t="s">
        <v>2586</v>
      </c>
      <c r="AL3" s="1" t="s">
        <v>3202</v>
      </c>
      <c r="AM3" s="1" t="s">
        <v>1214</v>
      </c>
      <c r="AN3" s="1" t="s">
        <v>2395</v>
      </c>
      <c r="AO3" s="1"/>
      <c r="AP3" s="1" t="s">
        <v>2395</v>
      </c>
      <c r="AQ3" s="1" t="s">
        <v>2395</v>
      </c>
      <c r="AR3" s="1"/>
      <c r="AS3" s="1" t="s">
        <v>2395</v>
      </c>
      <c r="AT3" s="1" t="s">
        <v>2586</v>
      </c>
      <c r="AU3" s="1"/>
      <c r="AV3" s="1" t="s">
        <v>3202</v>
      </c>
      <c r="AW3" s="1" t="s">
        <v>2314</v>
      </c>
      <c r="AX3" s="1" t="s">
        <v>2395</v>
      </c>
      <c r="AY3" s="1" t="s">
        <v>2395</v>
      </c>
      <c r="AZ3" s="1" t="s">
        <v>3202</v>
      </c>
      <c r="BA3" s="1" t="s">
        <v>2586</v>
      </c>
      <c r="BB3" s="1" t="s">
        <v>2395</v>
      </c>
      <c r="BC3" s="1" t="s">
        <v>1214</v>
      </c>
      <c r="BD3" s="1" t="s">
        <v>1214</v>
      </c>
      <c r="BE3" s="1" t="s">
        <v>2586</v>
      </c>
      <c r="BF3" s="1" t="s">
        <v>2395</v>
      </c>
      <c r="BG3" s="1"/>
      <c r="BH3" s="1" t="s">
        <v>3202</v>
      </c>
      <c r="BI3" s="1"/>
      <c r="BJ3" s="1" t="s">
        <v>1214</v>
      </c>
      <c r="BK3" s="1" t="s">
        <v>2395</v>
      </c>
      <c r="BN3" s="1" t="s">
        <v>2586</v>
      </c>
      <c r="BP3" t="s">
        <v>3234</v>
      </c>
      <c r="BQ3" t="s">
        <v>3208</v>
      </c>
      <c r="BR3" t="s">
        <v>3267</v>
      </c>
      <c r="BS3" s="1" t="str">
        <f t="shared" ref="BS3:BS66" si="0">BP3&amp;"_"&amp;BR3</f>
        <v>ARIZONA_MARICOPA</v>
      </c>
      <c r="BT3" t="s">
        <v>3101</v>
      </c>
      <c r="BU3" s="1" t="str">
        <f t="shared" ref="BU3:BU66" si="1">BP3&amp;"_"&amp;BR3&amp;"_"&amp;BT3</f>
        <v>ARIZONA_MARICOPA_BARLEY</v>
      </c>
      <c r="BV3" s="28">
        <v>6000</v>
      </c>
      <c r="BW3" s="29">
        <v>86.178371346928145</v>
      </c>
      <c r="BX3" s="30">
        <v>69.623037732354078</v>
      </c>
    </row>
    <row r="4" spans="1:76" x14ac:dyDescent="0.25">
      <c r="A4" s="1" t="s">
        <v>3235</v>
      </c>
      <c r="B4" s="1" t="s">
        <v>3268</v>
      </c>
      <c r="C4" s="1" t="s">
        <v>3318</v>
      </c>
      <c r="D4" s="1" t="s">
        <v>3276</v>
      </c>
      <c r="E4" s="1" t="s">
        <v>4288</v>
      </c>
      <c r="F4" s="1" t="s">
        <v>3552</v>
      </c>
      <c r="G4" s="1" t="s">
        <v>3304</v>
      </c>
      <c r="H4" s="1" t="s">
        <v>3597</v>
      </c>
      <c r="I4" s="1" t="s">
        <v>3645</v>
      </c>
      <c r="J4" s="1" t="s">
        <v>3680</v>
      </c>
      <c r="K4" s="1" t="s">
        <v>3751</v>
      </c>
      <c r="L4" s="1" t="s">
        <v>3756</v>
      </c>
      <c r="M4" s="1" t="s">
        <v>3824</v>
      </c>
      <c r="N4" s="1" t="s">
        <v>3317</v>
      </c>
      <c r="O4" s="1" t="s">
        <v>3561</v>
      </c>
      <c r="P4" s="1" t="s">
        <v>3751</v>
      </c>
      <c r="Q4" s="1" t="s">
        <v>3346</v>
      </c>
      <c r="R4" s="1" t="s">
        <v>3570</v>
      </c>
      <c r="S4" s="1" t="s">
        <v>3988</v>
      </c>
      <c r="T4" s="1" t="s">
        <v>4016</v>
      </c>
      <c r="U4" s="1" t="s">
        <v>3381</v>
      </c>
      <c r="V4" s="1" t="s">
        <v>4055</v>
      </c>
      <c r="W4" s="1" t="s">
        <v>4299</v>
      </c>
      <c r="X4" s="1" t="s">
        <v>4318</v>
      </c>
      <c r="Y4" s="1" t="s">
        <v>3427</v>
      </c>
      <c r="Z4" s="1" t="s">
        <v>4134</v>
      </c>
      <c r="AA4" s="1" t="s">
        <v>4381</v>
      </c>
      <c r="AB4" s="1" t="s">
        <v>4179</v>
      </c>
      <c r="AC4" s="1" t="s">
        <v>3440</v>
      </c>
      <c r="AD4" s="1" t="s">
        <v>3327</v>
      </c>
      <c r="AE4" s="1" t="s">
        <v>4203</v>
      </c>
      <c r="AF4" s="1" t="s">
        <v>3482</v>
      </c>
      <c r="AK4" t="s">
        <v>2386</v>
      </c>
      <c r="AL4" s="1"/>
      <c r="AM4" s="1"/>
      <c r="AN4" s="1" t="s">
        <v>1214</v>
      </c>
      <c r="AP4" s="1"/>
      <c r="AQ4" s="1" t="s">
        <v>2386</v>
      </c>
      <c r="AS4" s="1"/>
      <c r="AT4" s="1" t="s">
        <v>2395</v>
      </c>
      <c r="AV4" s="1" t="s">
        <v>1214</v>
      </c>
      <c r="AW4" s="1" t="s">
        <v>2303</v>
      </c>
      <c r="AX4" s="1" t="s">
        <v>2386</v>
      </c>
      <c r="AY4" s="1"/>
      <c r="AZ4" s="1"/>
      <c r="BA4" s="1" t="s">
        <v>2395</v>
      </c>
      <c r="BB4" s="1" t="s">
        <v>1214</v>
      </c>
      <c r="BC4" s="1"/>
      <c r="BD4" s="1"/>
      <c r="BE4" s="1" t="s">
        <v>2395</v>
      </c>
      <c r="BF4" s="1" t="s">
        <v>2386</v>
      </c>
      <c r="BH4" s="1" t="s">
        <v>2395</v>
      </c>
      <c r="BJ4" s="1"/>
      <c r="BK4" s="1"/>
      <c r="BL4"/>
      <c r="BN4" s="1" t="s">
        <v>3202</v>
      </c>
      <c r="BP4" t="s">
        <v>3234</v>
      </c>
      <c r="BQ4" t="s">
        <v>3208</v>
      </c>
      <c r="BR4" t="s">
        <v>3268</v>
      </c>
      <c r="BS4" s="1" t="str">
        <f t="shared" si="0"/>
        <v>ARIZONA_PINAL</v>
      </c>
      <c r="BT4" t="s">
        <v>3101</v>
      </c>
      <c r="BU4" s="1" t="str">
        <f t="shared" si="1"/>
        <v>ARIZONA_PINAL_BARLEY</v>
      </c>
      <c r="BV4" s="28">
        <v>6600</v>
      </c>
      <c r="BW4" s="29">
        <v>67.895552990902033</v>
      </c>
      <c r="BX4" s="30">
        <v>97.20813380641286</v>
      </c>
    </row>
    <row r="5" spans="1:76" x14ac:dyDescent="0.25">
      <c r="A5" s="1" t="s">
        <v>3236</v>
      </c>
      <c r="B5" s="1" t="s">
        <v>3269</v>
      </c>
      <c r="C5" s="1" t="s">
        <v>4353</v>
      </c>
      <c r="D5" s="1" t="s">
        <v>3277</v>
      </c>
      <c r="E5" s="1" t="s">
        <v>3489</v>
      </c>
      <c r="F5" s="1" t="s">
        <v>3421</v>
      </c>
      <c r="G5" s="1" t="s">
        <v>3287</v>
      </c>
      <c r="H5" s="1" t="s">
        <v>3570</v>
      </c>
      <c r="I5" s="1" t="s">
        <v>3327</v>
      </c>
      <c r="J5" s="1" t="s">
        <v>3705</v>
      </c>
      <c r="K5" s="1" t="s">
        <v>3742</v>
      </c>
      <c r="L5" s="1" t="s">
        <v>3772</v>
      </c>
      <c r="M5" s="1" t="s">
        <v>3814</v>
      </c>
      <c r="N5" s="1" t="s">
        <v>3324</v>
      </c>
      <c r="O5" s="1" t="s">
        <v>3684</v>
      </c>
      <c r="P5" s="1" t="s">
        <v>3907</v>
      </c>
      <c r="Q5" s="1" t="s">
        <v>3358</v>
      </c>
      <c r="R5" s="1" t="s">
        <v>3930</v>
      </c>
      <c r="S5" s="1" t="s">
        <v>3987</v>
      </c>
      <c r="T5" s="1" t="s">
        <v>4033</v>
      </c>
      <c r="U5" s="1" t="s">
        <v>3406</v>
      </c>
      <c r="V5" s="1" t="s">
        <v>4059</v>
      </c>
      <c r="W5" s="1" t="s">
        <v>3346</v>
      </c>
      <c r="X5" s="1" t="s">
        <v>4319</v>
      </c>
      <c r="Y5" s="1" t="s">
        <v>4096</v>
      </c>
      <c r="Z5" s="1" t="s">
        <v>4139</v>
      </c>
      <c r="AA5" s="1" t="s">
        <v>4378</v>
      </c>
      <c r="AB5" s="1" t="s">
        <v>4270</v>
      </c>
      <c r="AC5" s="1" t="s">
        <v>3456</v>
      </c>
      <c r="AD5" s="1" t="s">
        <v>3470</v>
      </c>
      <c r="AE5" s="1" t="s">
        <v>4253</v>
      </c>
      <c r="AF5" s="1" t="s">
        <v>3480</v>
      </c>
      <c r="AK5" t="s">
        <v>1214</v>
      </c>
      <c r="AN5" s="1"/>
      <c r="AQ5" s="1" t="s">
        <v>1214</v>
      </c>
      <c r="AT5" s="1" t="s">
        <v>2314</v>
      </c>
      <c r="AV5" s="1"/>
      <c r="AW5" s="1" t="s">
        <v>1214</v>
      </c>
      <c r="AX5" s="1" t="s">
        <v>1214</v>
      </c>
      <c r="BA5" s="1" t="s">
        <v>2314</v>
      </c>
      <c r="BB5" s="1"/>
      <c r="BE5" s="1"/>
      <c r="BF5" s="1" t="s">
        <v>2314</v>
      </c>
      <c r="BH5" s="1" t="s">
        <v>2386</v>
      </c>
      <c r="BL5"/>
      <c r="BN5" s="1" t="s">
        <v>2395</v>
      </c>
      <c r="BP5" t="s">
        <v>3234</v>
      </c>
      <c r="BQ5" t="s">
        <v>3208</v>
      </c>
      <c r="BR5" t="s">
        <v>3269</v>
      </c>
      <c r="BS5" s="1" t="str">
        <f t="shared" si="0"/>
        <v>ARIZONA_YUMA</v>
      </c>
      <c r="BT5" t="s">
        <v>3101</v>
      </c>
      <c r="BU5" s="1" t="str">
        <f t="shared" si="1"/>
        <v>ARIZONA_YUMA_BARLEY</v>
      </c>
      <c r="BV5" s="28">
        <v>4320</v>
      </c>
      <c r="BW5" s="29">
        <v>244.59135178405873</v>
      </c>
      <c r="BX5" s="30">
        <v>17.662112615551425</v>
      </c>
    </row>
    <row r="6" spans="1:76" x14ac:dyDescent="0.25">
      <c r="A6" s="1" t="s">
        <v>3243</v>
      </c>
      <c r="C6" s="1" t="s">
        <v>3780</v>
      </c>
      <c r="D6" s="1" t="s">
        <v>4351</v>
      </c>
      <c r="E6" s="1" t="s">
        <v>3280</v>
      </c>
      <c r="F6" s="1" t="s">
        <v>3493</v>
      </c>
      <c r="G6" s="1" t="s">
        <v>3305</v>
      </c>
      <c r="H6" s="1" t="s">
        <v>3577</v>
      </c>
      <c r="I6" s="1" t="s">
        <v>3570</v>
      </c>
      <c r="J6" s="1" t="s">
        <v>3688</v>
      </c>
      <c r="K6" s="1" t="s">
        <v>3737</v>
      </c>
      <c r="L6" s="1" t="s">
        <v>3784</v>
      </c>
      <c r="M6" s="1" t="s">
        <v>3842</v>
      </c>
      <c r="N6" s="1" t="s">
        <v>3327</v>
      </c>
      <c r="O6" s="1" t="s">
        <v>4367</v>
      </c>
      <c r="P6" s="1" t="s">
        <v>3851</v>
      </c>
      <c r="Q6" s="1" t="s">
        <v>3369</v>
      </c>
      <c r="R6" s="1" t="s">
        <v>3936</v>
      </c>
      <c r="S6" s="1" t="s">
        <v>3975</v>
      </c>
      <c r="T6" s="1" t="s">
        <v>4021</v>
      </c>
      <c r="U6" s="1" t="s">
        <v>3382</v>
      </c>
      <c r="V6" s="1" t="s">
        <v>4082</v>
      </c>
      <c r="W6" s="1" t="s">
        <v>4308</v>
      </c>
      <c r="X6" s="1" t="s">
        <v>3418</v>
      </c>
      <c r="Y6" s="1" t="s">
        <v>3440</v>
      </c>
      <c r="Z6" s="1" t="s">
        <v>4125</v>
      </c>
      <c r="AA6" s="1" t="s">
        <v>3610</v>
      </c>
      <c r="AB6" s="1" t="s">
        <v>4329</v>
      </c>
      <c r="AC6" s="1" t="s">
        <v>3457</v>
      </c>
      <c r="AD6" s="1" t="s">
        <v>3477</v>
      </c>
      <c r="AE6" s="1" t="s">
        <v>3577</v>
      </c>
      <c r="AF6" s="1" t="s">
        <v>3300</v>
      </c>
      <c r="AQ6" s="1"/>
      <c r="AT6" s="1"/>
      <c r="AW6" s="1"/>
      <c r="AX6" s="1"/>
      <c r="BA6" s="1" t="s">
        <v>2303</v>
      </c>
      <c r="BF6" s="1" t="s">
        <v>1214</v>
      </c>
      <c r="BH6" s="1" t="s">
        <v>1214</v>
      </c>
      <c r="BL6"/>
      <c r="BN6" s="1" t="s">
        <v>2386</v>
      </c>
      <c r="BP6" t="s">
        <v>3258</v>
      </c>
      <c r="BQ6" t="s">
        <v>3224</v>
      </c>
      <c r="BR6" t="s">
        <v>4357</v>
      </c>
      <c r="BS6" s="1" t="str">
        <f t="shared" si="0"/>
        <v>ARKANSAS_ASHLEY</v>
      </c>
      <c r="BT6" t="s">
        <v>3202</v>
      </c>
      <c r="BU6" s="1" t="str">
        <f t="shared" si="1"/>
        <v>ARKANSAS_ASHLEY_COTTON</v>
      </c>
      <c r="BV6" s="28">
        <v>918</v>
      </c>
      <c r="BW6" s="29">
        <v>108.86837787754655</v>
      </c>
      <c r="BX6" s="30">
        <v>8.4322005884257045</v>
      </c>
    </row>
    <row r="7" spans="1:76" x14ac:dyDescent="0.25">
      <c r="A7" s="1" t="s">
        <v>3237</v>
      </c>
      <c r="C7" s="1" t="s">
        <v>4359</v>
      </c>
      <c r="D7" s="1" t="s">
        <v>3278</v>
      </c>
      <c r="E7" s="1" t="s">
        <v>3284</v>
      </c>
      <c r="F7" s="1" t="s">
        <v>3532</v>
      </c>
      <c r="G7" s="1" t="s">
        <v>3306</v>
      </c>
      <c r="H7" s="1" t="s">
        <v>3560</v>
      </c>
      <c r="I7" s="1" t="s">
        <v>3561</v>
      </c>
      <c r="J7" s="1" t="s">
        <v>3327</v>
      </c>
      <c r="K7" s="1" t="s">
        <v>3763</v>
      </c>
      <c r="L7" s="1" t="s">
        <v>3798</v>
      </c>
      <c r="M7" s="1" t="s">
        <v>4237</v>
      </c>
      <c r="N7" s="1" t="s">
        <v>3867</v>
      </c>
      <c r="O7" s="1" t="s">
        <v>4376</v>
      </c>
      <c r="P7" s="1" t="s">
        <v>3737</v>
      </c>
      <c r="Q7" s="1" t="s">
        <v>3359</v>
      </c>
      <c r="R7" s="1" t="s">
        <v>3577</v>
      </c>
      <c r="S7" s="1" t="s">
        <v>3764</v>
      </c>
      <c r="T7" s="1" t="s">
        <v>4040</v>
      </c>
      <c r="U7" s="1" t="s">
        <v>3407</v>
      </c>
      <c r="V7" s="1" t="s">
        <v>4067</v>
      </c>
      <c r="W7" s="1" t="s">
        <v>4259</v>
      </c>
      <c r="X7" s="1" t="s">
        <v>3312</v>
      </c>
      <c r="Y7" s="1" t="s">
        <v>3444</v>
      </c>
      <c r="Z7" s="1" t="s">
        <v>3577</v>
      </c>
      <c r="AA7" s="1" t="s">
        <v>3654</v>
      </c>
      <c r="AB7" s="1" t="s">
        <v>4180</v>
      </c>
      <c r="AC7" s="1" t="s">
        <v>3448</v>
      </c>
      <c r="AD7" s="1" t="s">
        <v>3310</v>
      </c>
      <c r="AE7" s="1" t="s">
        <v>3946</v>
      </c>
      <c r="AF7" s="1" t="s">
        <v>3370</v>
      </c>
      <c r="BA7" s="1"/>
      <c r="BF7" s="1"/>
      <c r="BH7" s="1"/>
      <c r="BL7"/>
      <c r="BN7" s="1" t="s">
        <v>2314</v>
      </c>
      <c r="BP7" t="s">
        <v>3258</v>
      </c>
      <c r="BQ7" t="s">
        <v>3224</v>
      </c>
      <c r="BR7" t="s">
        <v>4358</v>
      </c>
      <c r="BS7" s="1" t="str">
        <f t="shared" si="0"/>
        <v>ARKANSAS_CHICOT</v>
      </c>
      <c r="BT7" t="s">
        <v>3202</v>
      </c>
      <c r="BU7" s="1" t="str">
        <f t="shared" si="1"/>
        <v>ARKANSAS_CHICOT_COTTON</v>
      </c>
      <c r="BV7" s="28">
        <v>920</v>
      </c>
      <c r="BW7" s="29">
        <v>161.71761175742088</v>
      </c>
      <c r="BX7" s="30">
        <v>5.6889289298930246</v>
      </c>
    </row>
    <row r="8" spans="1:76" x14ac:dyDescent="0.25">
      <c r="A8" s="1" t="s">
        <v>3244</v>
      </c>
      <c r="C8" s="1" t="s">
        <v>4360</v>
      </c>
      <c r="D8" s="1" t="s">
        <v>4349</v>
      </c>
      <c r="E8" s="1" t="s">
        <v>3285</v>
      </c>
      <c r="F8" s="1" t="s">
        <v>3533</v>
      </c>
      <c r="G8" s="1" t="s">
        <v>3288</v>
      </c>
      <c r="H8" s="1" t="s">
        <v>3518</v>
      </c>
      <c r="I8" s="1" t="s">
        <v>3402</v>
      </c>
      <c r="J8" s="1" t="s">
        <v>3681</v>
      </c>
      <c r="K8" s="1" t="s">
        <v>3577</v>
      </c>
      <c r="L8" s="1" t="s">
        <v>3570</v>
      </c>
      <c r="M8" s="1" t="s">
        <v>3851</v>
      </c>
      <c r="N8" s="1" t="s">
        <v>3892</v>
      </c>
      <c r="O8" s="1" t="s">
        <v>4075</v>
      </c>
      <c r="P8" s="1" t="s">
        <v>3910</v>
      </c>
      <c r="Q8" s="1" t="s">
        <v>3347</v>
      </c>
      <c r="R8" s="1" t="s">
        <v>3946</v>
      </c>
      <c r="S8" s="1" t="s">
        <v>3989</v>
      </c>
      <c r="T8" s="1" t="s">
        <v>4041</v>
      </c>
      <c r="U8" s="1" t="s">
        <v>3376</v>
      </c>
      <c r="V8" s="1" t="s">
        <v>4073</v>
      </c>
      <c r="W8" s="1" t="s">
        <v>4264</v>
      </c>
      <c r="X8" s="1" t="s">
        <v>3425</v>
      </c>
      <c r="Y8" s="1" t="s">
        <v>3429</v>
      </c>
      <c r="Z8" s="1" t="s">
        <v>4120</v>
      </c>
      <c r="AA8" s="1" t="s">
        <v>4326</v>
      </c>
      <c r="AB8" s="1" t="s">
        <v>4157</v>
      </c>
      <c r="AC8" s="1" t="s">
        <v>3449</v>
      </c>
      <c r="AD8" s="1" t="s">
        <v>3478</v>
      </c>
      <c r="AE8" s="1" t="s">
        <v>4204</v>
      </c>
      <c r="AF8" s="1" t="s">
        <v>3483</v>
      </c>
      <c r="BL8"/>
      <c r="BN8" s="1" t="s">
        <v>2303</v>
      </c>
      <c r="BP8" t="s">
        <v>3258</v>
      </c>
      <c r="BQ8" t="s">
        <v>3224</v>
      </c>
      <c r="BR8" t="s">
        <v>3318</v>
      </c>
      <c r="BS8" s="1" t="str">
        <f t="shared" si="0"/>
        <v>ARKANSAS_CLAY</v>
      </c>
      <c r="BT8" t="s">
        <v>3202</v>
      </c>
      <c r="BU8" s="1" t="str">
        <f t="shared" si="1"/>
        <v>ARKANSAS_CLAY_COTTON</v>
      </c>
      <c r="BV8" s="28">
        <v>1160.6666666666667</v>
      </c>
      <c r="BW8" s="29">
        <v>121.16268462662761</v>
      </c>
      <c r="BX8" s="30">
        <v>9.5794069786696525</v>
      </c>
    </row>
    <row r="9" spans="1:76" x14ac:dyDescent="0.25">
      <c r="A9" s="1" t="s">
        <v>3245</v>
      </c>
      <c r="C9" s="1" t="s">
        <v>3312</v>
      </c>
      <c r="D9" s="1" t="s">
        <v>4347</v>
      </c>
      <c r="E9" s="1" t="s">
        <v>3812</v>
      </c>
      <c r="F9" s="1" t="s">
        <v>3505</v>
      </c>
      <c r="G9" s="1" t="s">
        <v>3307</v>
      </c>
      <c r="H9" s="1" t="s">
        <v>3561</v>
      </c>
      <c r="I9" s="1" t="s">
        <v>3606</v>
      </c>
      <c r="J9" s="1" t="s">
        <v>3570</v>
      </c>
      <c r="K9" s="1" t="s">
        <v>3428</v>
      </c>
      <c r="L9" s="1" t="s">
        <v>3763</v>
      </c>
      <c r="M9" s="1" t="s">
        <v>3843</v>
      </c>
      <c r="N9" s="1" t="s">
        <v>3577</v>
      </c>
      <c r="O9" s="1" t="s">
        <v>3312</v>
      </c>
      <c r="P9" s="1" t="s">
        <v>3327</v>
      </c>
      <c r="Q9" s="1" t="s">
        <v>3353</v>
      </c>
      <c r="R9" s="1" t="s">
        <v>3941</v>
      </c>
      <c r="S9" s="1" t="s">
        <v>3976</v>
      </c>
      <c r="T9" s="1" t="s">
        <v>3998</v>
      </c>
      <c r="U9" s="1" t="s">
        <v>3410</v>
      </c>
      <c r="V9" s="1" t="s">
        <v>3577</v>
      </c>
      <c r="W9" s="1" t="s">
        <v>3805</v>
      </c>
      <c r="X9" s="1" t="s">
        <v>3719</v>
      </c>
      <c r="Y9" s="1" t="s">
        <v>4090</v>
      </c>
      <c r="Z9" s="1" t="s">
        <v>3307</v>
      </c>
      <c r="AA9" s="1" t="s">
        <v>3999</v>
      </c>
      <c r="AB9" s="1" t="s">
        <v>4181</v>
      </c>
      <c r="AC9" s="1" t="s">
        <v>3462</v>
      </c>
      <c r="AD9" s="1" t="s">
        <v>3412</v>
      </c>
      <c r="AE9" s="1" t="s">
        <v>4223</v>
      </c>
      <c r="AF9" s="1" t="s">
        <v>3356</v>
      </c>
      <c r="BL9"/>
      <c r="BN9" s="1" t="s">
        <v>3203</v>
      </c>
      <c r="BP9" t="s">
        <v>3258</v>
      </c>
      <c r="BQ9" t="s">
        <v>3224</v>
      </c>
      <c r="BR9" t="s">
        <v>4353</v>
      </c>
      <c r="BS9" s="1" t="str">
        <f t="shared" si="0"/>
        <v>ARKANSAS_CRAIGHEAD</v>
      </c>
      <c r="BT9" t="s">
        <v>3202</v>
      </c>
      <c r="BU9" s="1" t="str">
        <f t="shared" si="1"/>
        <v>ARKANSAS_CRAIGHEAD_COTTON</v>
      </c>
      <c r="BV9" s="28">
        <v>1177.3333333333333</v>
      </c>
      <c r="BW9" s="29">
        <v>127.05821909038502</v>
      </c>
      <c r="BX9" s="30">
        <v>9.2660934629960234</v>
      </c>
    </row>
    <row r="10" spans="1:76" x14ac:dyDescent="0.25">
      <c r="A10" s="1" t="s">
        <v>3246</v>
      </c>
      <c r="C10" s="1" t="s">
        <v>3522</v>
      </c>
      <c r="D10" s="1" t="s">
        <v>3279</v>
      </c>
      <c r="E10" s="1" t="s">
        <v>4289</v>
      </c>
      <c r="F10" s="1" t="s">
        <v>3553</v>
      </c>
      <c r="G10" s="1" t="s">
        <v>3296</v>
      </c>
      <c r="H10" s="1" t="s">
        <v>3402</v>
      </c>
      <c r="I10" s="1" t="s">
        <v>3318</v>
      </c>
      <c r="J10" s="1" t="s">
        <v>3682</v>
      </c>
      <c r="K10" s="1" t="s">
        <v>3953</v>
      </c>
      <c r="L10" s="1" t="s">
        <v>3799</v>
      </c>
      <c r="M10" s="1" t="s">
        <v>3815</v>
      </c>
      <c r="N10" s="1" t="s">
        <v>3880</v>
      </c>
      <c r="O10" s="1" t="s">
        <v>3911</v>
      </c>
      <c r="P10" s="1" t="s">
        <v>3924</v>
      </c>
      <c r="Q10" s="1" t="s">
        <v>3375</v>
      </c>
      <c r="R10" s="1" t="s">
        <v>3428</v>
      </c>
      <c r="S10" s="1" t="s">
        <v>3616</v>
      </c>
      <c r="T10" s="1" t="s">
        <v>3376</v>
      </c>
      <c r="U10" s="1" t="s">
        <v>3402</v>
      </c>
      <c r="V10" s="1" t="s">
        <v>3428</v>
      </c>
      <c r="W10" s="1" t="s">
        <v>4257</v>
      </c>
      <c r="X10" s="1" t="s">
        <v>3700</v>
      </c>
      <c r="Y10" s="1" t="s">
        <v>4104</v>
      </c>
      <c r="Z10" s="1" t="s">
        <v>3456</v>
      </c>
      <c r="AA10" s="1" t="s">
        <v>3343</v>
      </c>
      <c r="AB10" s="1" t="s">
        <v>4158</v>
      </c>
      <c r="AC10" s="1" t="s">
        <v>3450</v>
      </c>
      <c r="AD10" s="1" t="s">
        <v>3471</v>
      </c>
      <c r="AE10" s="1" t="s">
        <v>3868</v>
      </c>
      <c r="AF10" s="1" t="s">
        <v>3481</v>
      </c>
      <c r="BL10"/>
      <c r="BN10" s="1" t="s">
        <v>1214</v>
      </c>
      <c r="BP10" t="s">
        <v>3258</v>
      </c>
      <c r="BQ10" t="s">
        <v>3224</v>
      </c>
      <c r="BR10" t="s">
        <v>3780</v>
      </c>
      <c r="BS10" s="1" t="str">
        <f t="shared" si="0"/>
        <v>ARKANSAS_CRITTENDEN</v>
      </c>
      <c r="BT10" t="s">
        <v>3202</v>
      </c>
      <c r="BU10" s="1" t="str">
        <f t="shared" si="1"/>
        <v>ARKANSAS_CRITTENDEN_COTTON</v>
      </c>
      <c r="BV10" s="28">
        <v>912</v>
      </c>
      <c r="BW10" s="29">
        <v>144.96441047232446</v>
      </c>
      <c r="BX10" s="30">
        <v>6.2911993159459803</v>
      </c>
    </row>
    <row r="11" spans="1:76" x14ac:dyDescent="0.25">
      <c r="A11" s="1" t="s">
        <v>3247</v>
      </c>
      <c r="C11" s="1" t="s">
        <v>3300</v>
      </c>
      <c r="D11" s="1" t="s">
        <v>3272</v>
      </c>
      <c r="E11" s="1" t="s">
        <v>3325</v>
      </c>
      <c r="F11" s="1" t="s">
        <v>3534</v>
      </c>
      <c r="G11" s="1" t="s">
        <v>3293</v>
      </c>
      <c r="H11" s="1" t="s">
        <v>3590</v>
      </c>
      <c r="I11" s="1" t="s">
        <v>3616</v>
      </c>
      <c r="J11" s="1" t="s">
        <v>3683</v>
      </c>
      <c r="K11" s="1" t="s">
        <v>3764</v>
      </c>
      <c r="L11" s="1" t="s">
        <v>3785</v>
      </c>
      <c r="M11" s="1" t="s">
        <v>3533</v>
      </c>
      <c r="N11" s="1" t="s">
        <v>3874</v>
      </c>
      <c r="O11" s="1" t="s">
        <v>3545</v>
      </c>
      <c r="P11" s="1" t="s">
        <v>3570</v>
      </c>
      <c r="Q11" s="1" t="s">
        <v>3360</v>
      </c>
      <c r="R11" s="1" t="s">
        <v>3402</v>
      </c>
      <c r="S11" s="1" t="s">
        <v>3477</v>
      </c>
      <c r="T11" s="1" t="s">
        <v>4017</v>
      </c>
      <c r="U11" s="1" t="s">
        <v>3414</v>
      </c>
      <c r="V11" s="1" t="s">
        <v>3561</v>
      </c>
      <c r="W11" s="1" t="s">
        <v>4018</v>
      </c>
      <c r="X11" s="1" t="s">
        <v>3426</v>
      </c>
      <c r="Y11" s="1" t="s">
        <v>3428</v>
      </c>
      <c r="Z11" s="1" t="s">
        <v>4140</v>
      </c>
      <c r="AA11" s="1" t="s">
        <v>4379</v>
      </c>
      <c r="AB11" s="1" t="s">
        <v>4338</v>
      </c>
      <c r="AC11" s="1" t="s">
        <v>3310</v>
      </c>
      <c r="AD11" s="1" t="s">
        <v>3473</v>
      </c>
      <c r="AE11" s="1" t="s">
        <v>3606</v>
      </c>
      <c r="BL11"/>
      <c r="BN11"/>
      <c r="BP11" t="s">
        <v>3258</v>
      </c>
      <c r="BQ11" t="s">
        <v>3224</v>
      </c>
      <c r="BR11" t="s">
        <v>4359</v>
      </c>
      <c r="BS11" s="1" t="str">
        <f t="shared" si="0"/>
        <v>ARKANSAS_DESHA</v>
      </c>
      <c r="BT11" t="s">
        <v>3202</v>
      </c>
      <c r="BU11" s="1" t="str">
        <f t="shared" si="1"/>
        <v>ARKANSAS_DESHA_COTTON</v>
      </c>
      <c r="BV11" s="28">
        <v>869</v>
      </c>
      <c r="BW11" s="29">
        <v>109.05471302615324</v>
      </c>
      <c r="BX11" s="30">
        <v>7.9684772522540914</v>
      </c>
    </row>
    <row r="12" spans="1:76" x14ac:dyDescent="0.25">
      <c r="A12" s="1" t="s">
        <v>3248</v>
      </c>
      <c r="C12" s="1" t="s">
        <v>4355</v>
      </c>
      <c r="D12" s="1" t="s">
        <v>3270</v>
      </c>
      <c r="E12" s="1" t="s">
        <v>3486</v>
      </c>
      <c r="F12" s="1" t="s">
        <v>3512</v>
      </c>
      <c r="G12" s="1" t="s">
        <v>3308</v>
      </c>
      <c r="H12" s="1" t="s">
        <v>3598</v>
      </c>
      <c r="I12" s="1" t="s">
        <v>3608</v>
      </c>
      <c r="J12" s="1" t="s">
        <v>3666</v>
      </c>
      <c r="K12" s="1" t="s">
        <v>3667</v>
      </c>
      <c r="L12" s="1" t="s">
        <v>3786</v>
      </c>
      <c r="M12" s="1" t="s">
        <v>3852</v>
      </c>
      <c r="N12" s="1" t="s">
        <v>3402</v>
      </c>
      <c r="O12" s="1" t="s">
        <v>3314</v>
      </c>
      <c r="P12" s="1" t="s">
        <v>3683</v>
      </c>
      <c r="Q12" s="1" t="s">
        <v>3342</v>
      </c>
      <c r="R12" s="1" t="s">
        <v>3698</v>
      </c>
      <c r="S12" s="1" t="s">
        <v>3977</v>
      </c>
      <c r="T12" s="1" t="s">
        <v>3779</v>
      </c>
      <c r="U12" s="1" t="s">
        <v>3391</v>
      </c>
      <c r="V12" s="1" t="s">
        <v>3590</v>
      </c>
      <c r="W12" s="1" t="s">
        <v>4309</v>
      </c>
      <c r="X12" s="1" t="s">
        <v>3503</v>
      </c>
      <c r="Y12" s="1" t="s">
        <v>3430</v>
      </c>
      <c r="Z12" s="1" t="s">
        <v>3606</v>
      </c>
      <c r="AA12" s="1" t="s">
        <v>3314</v>
      </c>
      <c r="AB12" s="1" t="s">
        <v>4192</v>
      </c>
      <c r="AC12" s="1" t="s">
        <v>3458</v>
      </c>
      <c r="AD12" s="1" t="s">
        <v>3300</v>
      </c>
      <c r="AE12" s="1" t="s">
        <v>3477</v>
      </c>
      <c r="AF12"/>
      <c r="BL12"/>
      <c r="BN12"/>
      <c r="BP12" t="s">
        <v>3258</v>
      </c>
      <c r="BQ12" t="s">
        <v>3224</v>
      </c>
      <c r="BR12" t="s">
        <v>4360</v>
      </c>
      <c r="BS12" s="1" t="str">
        <f t="shared" si="0"/>
        <v>ARKANSAS_DREW</v>
      </c>
      <c r="BT12" t="s">
        <v>3202</v>
      </c>
      <c r="BU12" s="1" t="str">
        <f t="shared" si="1"/>
        <v>ARKANSAS_DREW_COTTON</v>
      </c>
      <c r="BV12" s="28">
        <v>963</v>
      </c>
      <c r="BW12" s="29">
        <v>144.91795069635145</v>
      </c>
      <c r="BX12" s="30">
        <v>6.6451395108242108</v>
      </c>
    </row>
    <row r="13" spans="1:76" x14ac:dyDescent="0.25">
      <c r="A13" s="1" t="s">
        <v>3249</v>
      </c>
      <c r="C13" s="1" t="s">
        <v>3259</v>
      </c>
      <c r="D13" s="1" t="s">
        <v>3271</v>
      </c>
      <c r="E13" s="1" t="s">
        <v>3487</v>
      </c>
      <c r="F13" s="1" t="s">
        <v>3376</v>
      </c>
      <c r="G13" s="1" t="s">
        <v>3297</v>
      </c>
      <c r="H13" s="1" t="s">
        <v>3606</v>
      </c>
      <c r="I13" s="1" t="s">
        <v>3652</v>
      </c>
      <c r="J13" s="1" t="s">
        <v>3428</v>
      </c>
      <c r="K13" s="1" t="s">
        <v>3714</v>
      </c>
      <c r="L13" s="1" t="s">
        <v>3428</v>
      </c>
      <c r="M13" s="1" t="s">
        <v>3518</v>
      </c>
      <c r="N13" s="1" t="s">
        <v>3868</v>
      </c>
      <c r="O13" s="1" t="s">
        <v>3618</v>
      </c>
      <c r="P13" s="1" t="s">
        <v>3428</v>
      </c>
      <c r="Q13" s="1" t="s">
        <v>3367</v>
      </c>
      <c r="R13" s="1" t="s">
        <v>3953</v>
      </c>
      <c r="S13" s="1" t="s">
        <v>3650</v>
      </c>
      <c r="T13" s="1" t="s">
        <v>4022</v>
      </c>
      <c r="U13" s="1" t="s">
        <v>3396</v>
      </c>
      <c r="V13" s="1" t="s">
        <v>3606</v>
      </c>
      <c r="W13" s="1" t="s">
        <v>3743</v>
      </c>
      <c r="X13" s="1" t="s">
        <v>3419</v>
      </c>
      <c r="Y13" s="1" t="s">
        <v>3369</v>
      </c>
      <c r="Z13" s="1" t="s">
        <v>3318</v>
      </c>
      <c r="AA13" s="1" t="s">
        <v>4382</v>
      </c>
      <c r="AB13" s="1" t="s">
        <v>4171</v>
      </c>
      <c r="AC13" s="1" t="s">
        <v>3463</v>
      </c>
      <c r="AD13" s="1" t="s">
        <v>3474</v>
      </c>
      <c r="AE13" s="1" t="s">
        <v>3608</v>
      </c>
      <c r="AF13"/>
      <c r="BL13"/>
      <c r="BN13"/>
      <c r="BP13" t="s">
        <v>3258</v>
      </c>
      <c r="BQ13" t="s">
        <v>3224</v>
      </c>
      <c r="BR13" t="s">
        <v>3312</v>
      </c>
      <c r="BS13" s="1" t="str">
        <f t="shared" si="0"/>
        <v>ARKANSAS_JEFFERSON</v>
      </c>
      <c r="BT13" t="s">
        <v>3202</v>
      </c>
      <c r="BU13" s="1" t="str">
        <f t="shared" si="1"/>
        <v>ARKANSAS_JEFFERSON_COTTON</v>
      </c>
      <c r="BV13" s="28">
        <v>852</v>
      </c>
      <c r="BW13" s="29">
        <v>108.75705561300906</v>
      </c>
      <c r="BX13" s="30">
        <v>7.8339744966218756</v>
      </c>
    </row>
    <row r="14" spans="1:76" x14ac:dyDescent="0.25">
      <c r="A14" s="1" t="s">
        <v>3238</v>
      </c>
      <c r="C14" s="1" t="s">
        <v>3618</v>
      </c>
      <c r="D14" s="1" t="s">
        <v>3273</v>
      </c>
      <c r="E14" s="1" t="s">
        <v>3488</v>
      </c>
      <c r="F14" s="1" t="s">
        <v>3518</v>
      </c>
      <c r="G14" s="1" t="s">
        <v>3864</v>
      </c>
      <c r="H14" s="1" t="s">
        <v>3318</v>
      </c>
      <c r="I14" s="1" t="s">
        <v>3571</v>
      </c>
      <c r="J14" s="1" t="s">
        <v>3518</v>
      </c>
      <c r="K14" s="1" t="s">
        <v>3606</v>
      </c>
      <c r="L14" s="1" t="s">
        <v>3779</v>
      </c>
      <c r="M14" s="1" t="s">
        <v>3402</v>
      </c>
      <c r="N14" s="1" t="s">
        <v>3881</v>
      </c>
      <c r="O14" s="1" t="s">
        <v>3602</v>
      </c>
      <c r="P14" s="1" t="s">
        <v>3779</v>
      </c>
      <c r="Q14" s="1" t="s">
        <v>3348</v>
      </c>
      <c r="R14" s="1" t="s">
        <v>3937</v>
      </c>
      <c r="S14" s="1" t="s">
        <v>3992</v>
      </c>
      <c r="T14" s="1" t="s">
        <v>4034</v>
      </c>
      <c r="U14" s="1" t="s">
        <v>3411</v>
      </c>
      <c r="V14" s="1" t="s">
        <v>4077</v>
      </c>
      <c r="W14" s="1" t="s">
        <v>3202</v>
      </c>
      <c r="X14" s="1" t="s">
        <v>4316</v>
      </c>
      <c r="Y14" s="1" t="s">
        <v>4098</v>
      </c>
      <c r="Z14" s="1" t="s">
        <v>4112</v>
      </c>
      <c r="AA14" s="1" t="s">
        <v>4380</v>
      </c>
      <c r="AB14" s="1" t="s">
        <v>4143</v>
      </c>
      <c r="AC14" s="1" t="s">
        <v>3464</v>
      </c>
      <c r="AD14" s="1" t="s">
        <v>3472</v>
      </c>
      <c r="AE14" s="1" t="s">
        <v>4231</v>
      </c>
      <c r="AF14"/>
      <c r="BL14"/>
      <c r="BN14"/>
      <c r="BP14" t="s">
        <v>3258</v>
      </c>
      <c r="BQ14" t="s">
        <v>3224</v>
      </c>
      <c r="BR14" t="s">
        <v>3522</v>
      </c>
      <c r="BS14" s="1" t="str">
        <f t="shared" si="0"/>
        <v>ARKANSAS_LEE</v>
      </c>
      <c r="BT14" t="s">
        <v>3202</v>
      </c>
      <c r="BU14" s="1" t="str">
        <f t="shared" si="1"/>
        <v>ARKANSAS_LEE_COTTON</v>
      </c>
      <c r="BV14" s="28">
        <v>1054.6666666666667</v>
      </c>
      <c r="BW14" s="29">
        <v>100.44898170507651</v>
      </c>
      <c r="BX14" s="30">
        <v>10.499525717077189</v>
      </c>
    </row>
    <row r="15" spans="1:76" x14ac:dyDescent="0.25">
      <c r="A15" s="1" t="s">
        <v>3259</v>
      </c>
      <c r="C15" s="1" t="s">
        <v>3351</v>
      </c>
      <c r="D15" s="1" t="s">
        <v>4352</v>
      </c>
      <c r="E15" s="1" t="s">
        <v>3281</v>
      </c>
      <c r="F15" s="1" t="s">
        <v>3513</v>
      </c>
      <c r="G15" s="1" t="s">
        <v>3309</v>
      </c>
      <c r="H15" s="1" t="s">
        <v>3616</v>
      </c>
      <c r="I15" s="1" t="s">
        <v>3662</v>
      </c>
      <c r="J15" s="1" t="s">
        <v>3561</v>
      </c>
      <c r="K15" s="1" t="s">
        <v>3318</v>
      </c>
      <c r="L15" s="1" t="s">
        <v>3773</v>
      </c>
      <c r="M15" s="1" t="s">
        <v>3816</v>
      </c>
      <c r="N15" s="1" t="s">
        <v>3318</v>
      </c>
      <c r="O15" s="1" t="s">
        <v>4375</v>
      </c>
      <c r="P15" s="1" t="s">
        <v>3913</v>
      </c>
      <c r="Q15" s="1" t="s">
        <v>3361</v>
      </c>
      <c r="R15" s="1" t="s">
        <v>3714</v>
      </c>
      <c r="S15" s="1" t="s">
        <v>3969</v>
      </c>
      <c r="T15" s="1" t="s">
        <v>4004</v>
      </c>
      <c r="U15" s="1" t="s">
        <v>3397</v>
      </c>
      <c r="V15" s="1" t="s">
        <v>3616</v>
      </c>
      <c r="W15" s="1" t="s">
        <v>4266</v>
      </c>
      <c r="X15" s="1" t="s">
        <v>3323</v>
      </c>
      <c r="Y15" s="1" t="s">
        <v>3445</v>
      </c>
      <c r="Z15" s="1" t="s">
        <v>4105</v>
      </c>
      <c r="AA15" s="1" t="s">
        <v>3614</v>
      </c>
      <c r="AB15" s="1" t="s">
        <v>3577</v>
      </c>
      <c r="AC15" s="1" t="s">
        <v>3465</v>
      </c>
      <c r="AD15" s="1" t="s">
        <v>4344</v>
      </c>
      <c r="AE15" s="1" t="s">
        <v>3506</v>
      </c>
      <c r="AF15"/>
      <c r="BL15"/>
      <c r="BN15"/>
      <c r="BP15" t="s">
        <v>3258</v>
      </c>
      <c r="BQ15" t="s">
        <v>3224</v>
      </c>
      <c r="BR15" t="s">
        <v>3300</v>
      </c>
      <c r="BS15" s="1" t="str">
        <f t="shared" si="0"/>
        <v>ARKANSAS_LINCOLN</v>
      </c>
      <c r="BT15" t="s">
        <v>3202</v>
      </c>
      <c r="BU15" s="1" t="str">
        <f t="shared" si="1"/>
        <v>ARKANSAS_LINCOLN_COTTON</v>
      </c>
      <c r="BV15" s="28">
        <v>886</v>
      </c>
      <c r="BW15" s="29">
        <v>77.768110865991119</v>
      </c>
      <c r="BX15" s="30">
        <v>11.392844575159378</v>
      </c>
    </row>
    <row r="16" spans="1:76" x14ac:dyDescent="0.25">
      <c r="A16" s="1" t="s">
        <v>3250</v>
      </c>
      <c r="C16" s="1" t="s">
        <v>4354</v>
      </c>
      <c r="D16" s="1" t="s">
        <v>4350</v>
      </c>
      <c r="E16" s="1" t="s">
        <v>4292</v>
      </c>
      <c r="F16" s="1" t="s">
        <v>3494</v>
      </c>
      <c r="G16" s="1" t="s">
        <v>4293</v>
      </c>
      <c r="H16" s="1" t="s">
        <v>3607</v>
      </c>
      <c r="I16" s="1" t="s">
        <v>3519</v>
      </c>
      <c r="J16" s="1" t="s">
        <v>3402</v>
      </c>
      <c r="K16" s="1" t="s">
        <v>3730</v>
      </c>
      <c r="L16" s="1" t="s">
        <v>3456</v>
      </c>
      <c r="M16" s="1" t="s">
        <v>3825</v>
      </c>
      <c r="N16" s="1" t="s">
        <v>3864</v>
      </c>
      <c r="O16" s="1" t="s">
        <v>4368</v>
      </c>
      <c r="P16" s="1" t="s">
        <v>3926</v>
      </c>
      <c r="Q16" s="1" t="s">
        <v>3349</v>
      </c>
      <c r="R16" s="1" t="s">
        <v>3318</v>
      </c>
      <c r="S16" s="1" t="s">
        <v>3442</v>
      </c>
      <c r="T16" s="1" t="s">
        <v>4010</v>
      </c>
      <c r="U16" s="1" t="s">
        <v>3361</v>
      </c>
      <c r="V16" s="1" t="s">
        <v>4060</v>
      </c>
      <c r="W16" s="1" t="s">
        <v>4305</v>
      </c>
      <c r="X16" s="1" t="s">
        <v>3422</v>
      </c>
      <c r="Y16" s="1" t="s">
        <v>4097</v>
      </c>
      <c r="Z16" s="1" t="s">
        <v>3309</v>
      </c>
      <c r="AA16" s="1" t="s">
        <v>3649</v>
      </c>
      <c r="AB16" s="1" t="s">
        <v>4182</v>
      </c>
      <c r="AC16" s="1" t="s">
        <v>3459</v>
      </c>
      <c r="AD16" s="1" t="s">
        <v>3476</v>
      </c>
      <c r="AE16" s="1" t="s">
        <v>4224</v>
      </c>
      <c r="AF16"/>
      <c r="BL16"/>
      <c r="BN16"/>
      <c r="BP16" t="s">
        <v>3258</v>
      </c>
      <c r="BQ16" t="s">
        <v>3224</v>
      </c>
      <c r="BR16" t="s">
        <v>4355</v>
      </c>
      <c r="BS16" s="1" t="str">
        <f t="shared" si="0"/>
        <v>ARKANSAS_LONOKE</v>
      </c>
      <c r="BT16" t="s">
        <v>3202</v>
      </c>
      <c r="BU16" s="1" t="str">
        <f t="shared" si="1"/>
        <v>ARKANSAS_LONOKE_COTTON</v>
      </c>
      <c r="BV16" s="28">
        <v>979.66666666666663</v>
      </c>
      <c r="BW16" s="29">
        <v>137.68596067497208</v>
      </c>
      <c r="BX16" s="30">
        <v>7.1152255601376355</v>
      </c>
    </row>
    <row r="17" spans="1:76" x14ac:dyDescent="0.25">
      <c r="A17" s="1" t="s">
        <v>3239</v>
      </c>
      <c r="C17" s="1" t="s">
        <v>4356</v>
      </c>
      <c r="D17" s="1" t="s">
        <v>3274</v>
      </c>
      <c r="E17" s="1" t="s">
        <v>3300</v>
      </c>
      <c r="F17" s="1" t="s">
        <v>3318</v>
      </c>
      <c r="G17" s="1" t="s">
        <v>3310</v>
      </c>
      <c r="H17" s="1" t="s">
        <v>3608</v>
      </c>
      <c r="I17" s="1" t="s">
        <v>3650</v>
      </c>
      <c r="J17" s="1" t="s">
        <v>3698</v>
      </c>
      <c r="K17" s="1" t="s">
        <v>3757</v>
      </c>
      <c r="L17" s="1" t="s">
        <v>3774</v>
      </c>
      <c r="M17" s="1" t="s">
        <v>3868</v>
      </c>
      <c r="N17" s="1" t="s">
        <v>3887</v>
      </c>
      <c r="O17" s="1" t="s">
        <v>4371</v>
      </c>
      <c r="P17" s="1" t="s">
        <v>3561</v>
      </c>
      <c r="Q17" s="1" t="s">
        <v>3312</v>
      </c>
      <c r="R17" s="1" t="s">
        <v>3948</v>
      </c>
      <c r="S17" s="1" t="s">
        <v>3858</v>
      </c>
      <c r="T17" s="1" t="s">
        <v>4011</v>
      </c>
      <c r="U17" s="1" t="s">
        <v>3386</v>
      </c>
      <c r="V17" s="1" t="s">
        <v>4074</v>
      </c>
      <c r="W17" s="1" t="s">
        <v>3309</v>
      </c>
      <c r="X17" s="1" t="s">
        <v>3423</v>
      </c>
      <c r="Y17" s="1" t="s">
        <v>4099</v>
      </c>
      <c r="Z17" s="1" t="s">
        <v>4126</v>
      </c>
      <c r="AA17" s="1" t="s">
        <v>4383</v>
      </c>
      <c r="AB17" s="1" t="s">
        <v>3779</v>
      </c>
      <c r="AC17" s="1" t="s">
        <v>3314</v>
      </c>
      <c r="AD17" s="1" t="s">
        <v>3729</v>
      </c>
      <c r="AE17" s="1" t="s">
        <v>3325</v>
      </c>
      <c r="AF17"/>
      <c r="BL17"/>
      <c r="BN17"/>
      <c r="BP17" t="s">
        <v>3258</v>
      </c>
      <c r="BQ17" t="s">
        <v>3224</v>
      </c>
      <c r="BR17" t="s">
        <v>3259</v>
      </c>
      <c r="BS17" s="1" t="str">
        <f t="shared" si="0"/>
        <v>ARKANSAS_MISSISSIPPI</v>
      </c>
      <c r="BT17" t="s">
        <v>3202</v>
      </c>
      <c r="BU17" s="1" t="str">
        <f t="shared" si="1"/>
        <v>ARKANSAS_MISSISSIPPI_COTTON</v>
      </c>
      <c r="BV17" s="28">
        <v>928.66666666666663</v>
      </c>
      <c r="BW17" s="29">
        <v>134.26787190128456</v>
      </c>
      <c r="BX17" s="30">
        <v>6.9165218269746171</v>
      </c>
    </row>
    <row r="18" spans="1:76" x14ac:dyDescent="0.25">
      <c r="A18" s="1" t="s">
        <v>3251</v>
      </c>
      <c r="E18" s="1" t="s">
        <v>3416</v>
      </c>
      <c r="F18" s="1" t="s">
        <v>3535</v>
      </c>
      <c r="G18" s="1" t="s">
        <v>3311</v>
      </c>
      <c r="H18" s="1" t="s">
        <v>3441</v>
      </c>
      <c r="I18" s="1" t="s">
        <v>3653</v>
      </c>
      <c r="J18" s="1" t="s">
        <v>3677</v>
      </c>
      <c r="K18" s="1" t="s">
        <v>3743</v>
      </c>
      <c r="L18" s="1" t="s">
        <v>3805</v>
      </c>
      <c r="M18" s="1" t="s">
        <v>3835</v>
      </c>
      <c r="N18" s="1" t="s">
        <v>3882</v>
      </c>
      <c r="O18" s="1" t="s">
        <v>4364</v>
      </c>
      <c r="P18" s="1" t="s">
        <v>3402</v>
      </c>
      <c r="Q18" s="1" t="s">
        <v>3362</v>
      </c>
      <c r="R18" s="1" t="s">
        <v>3942</v>
      </c>
      <c r="S18" s="1" t="s">
        <v>3978</v>
      </c>
      <c r="T18" s="1" t="s">
        <v>3667</v>
      </c>
      <c r="U18" s="1" t="s">
        <v>3412</v>
      </c>
      <c r="V18" s="1" t="s">
        <v>3608</v>
      </c>
      <c r="W18" s="1" t="s">
        <v>4106</v>
      </c>
      <c r="X18" s="1" t="s">
        <v>3424</v>
      </c>
      <c r="Y18" s="1" t="s">
        <v>3616</v>
      </c>
      <c r="Z18" s="1" t="s">
        <v>4113</v>
      </c>
      <c r="AB18" s="1" t="s">
        <v>3518</v>
      </c>
      <c r="AC18" s="1" t="s">
        <v>3466</v>
      </c>
      <c r="AD18" s="1" t="s">
        <v>4346</v>
      </c>
      <c r="AE18" s="1" t="s">
        <v>3391</v>
      </c>
      <c r="AF18"/>
      <c r="BL18"/>
      <c r="BN18"/>
      <c r="BP18" t="s">
        <v>3258</v>
      </c>
      <c r="BQ18" t="s">
        <v>3224</v>
      </c>
      <c r="BR18" t="s">
        <v>3618</v>
      </c>
      <c r="BS18" s="1" t="str">
        <f t="shared" si="0"/>
        <v>ARKANSAS_MONROE</v>
      </c>
      <c r="BT18" t="s">
        <v>3202</v>
      </c>
      <c r="BU18" s="1" t="str">
        <f t="shared" si="1"/>
        <v>ARKANSAS_MONROE_COTTON</v>
      </c>
      <c r="BV18" s="28">
        <v>880</v>
      </c>
      <c r="BW18" s="29">
        <v>108.51606580519569</v>
      </c>
      <c r="BX18" s="30">
        <v>8.1093983040239017</v>
      </c>
    </row>
    <row r="19" spans="1:76" x14ac:dyDescent="0.25">
      <c r="A19" s="1" t="s">
        <v>4388</v>
      </c>
      <c r="D19"/>
      <c r="E19" s="1" t="s">
        <v>4290</v>
      </c>
      <c r="F19" s="1" t="s">
        <v>3536</v>
      </c>
      <c r="G19" s="1" t="s">
        <v>3294</v>
      </c>
      <c r="H19" s="1" t="s">
        <v>3571</v>
      </c>
      <c r="I19" s="1" t="s">
        <v>3631</v>
      </c>
      <c r="J19" s="1" t="s">
        <v>3667</v>
      </c>
      <c r="K19" s="1" t="s">
        <v>3765</v>
      </c>
      <c r="L19" s="1" t="s">
        <v>3787</v>
      </c>
      <c r="M19" s="1" t="s">
        <v>3616</v>
      </c>
      <c r="N19" s="1" t="s">
        <v>3899</v>
      </c>
      <c r="O19" s="1" t="s">
        <v>4372</v>
      </c>
      <c r="P19" s="1" t="s">
        <v>3698</v>
      </c>
      <c r="Q19" s="1" t="s">
        <v>3343</v>
      </c>
      <c r="R19" s="1" t="s">
        <v>3309</v>
      </c>
      <c r="S19" s="1" t="s">
        <v>3312</v>
      </c>
      <c r="T19" s="1" t="s">
        <v>4023</v>
      </c>
      <c r="U19" s="1" t="s">
        <v>3403</v>
      </c>
      <c r="V19" s="1" t="s">
        <v>4068</v>
      </c>
      <c r="W19" s="1" t="s">
        <v>3738</v>
      </c>
      <c r="X19" s="1" t="s">
        <v>3420</v>
      </c>
      <c r="Y19" s="1" t="s">
        <v>3477</v>
      </c>
      <c r="Z19" s="1" t="s">
        <v>4114</v>
      </c>
      <c r="AA19"/>
      <c r="AB19" s="1" t="s">
        <v>4245</v>
      </c>
      <c r="AC19" s="1" t="s">
        <v>3467</v>
      </c>
      <c r="AD19" s="1" t="s">
        <v>3479</v>
      </c>
      <c r="AE19" s="1" t="s">
        <v>4214</v>
      </c>
      <c r="AF19"/>
      <c r="BL19"/>
      <c r="BN19"/>
      <c r="BP19" t="s">
        <v>3258</v>
      </c>
      <c r="BQ19" t="s">
        <v>3224</v>
      </c>
      <c r="BR19" t="s">
        <v>3351</v>
      </c>
      <c r="BS19" s="1" t="str">
        <f t="shared" si="0"/>
        <v>ARKANSAS_PHILLIPS</v>
      </c>
      <c r="BT19" t="s">
        <v>3202</v>
      </c>
      <c r="BU19" s="1" t="str">
        <f t="shared" si="1"/>
        <v>ARKANSAS_PHILLIPS_COTTON</v>
      </c>
      <c r="BV19" s="28">
        <v>1015.5</v>
      </c>
      <c r="BW19" s="29">
        <v>114.5679008269185</v>
      </c>
      <c r="BX19" s="30">
        <v>8.8637392556764159</v>
      </c>
    </row>
    <row r="20" spans="1:76" x14ac:dyDescent="0.25">
      <c r="A20" s="1" t="s">
        <v>4389</v>
      </c>
      <c r="D20"/>
      <c r="E20" s="1" t="s">
        <v>4286</v>
      </c>
      <c r="F20" s="1" t="s">
        <v>3537</v>
      </c>
      <c r="G20" s="1" t="s">
        <v>3298</v>
      </c>
      <c r="H20" s="1" t="s">
        <v>3584</v>
      </c>
      <c r="I20" s="1" t="s">
        <v>3610</v>
      </c>
      <c r="J20" s="1" t="s">
        <v>3684</v>
      </c>
      <c r="K20" s="1" t="s">
        <v>3608</v>
      </c>
      <c r="L20" s="1" t="s">
        <v>3598</v>
      </c>
      <c r="M20" s="1" t="s">
        <v>3812</v>
      </c>
      <c r="N20" s="1" t="s">
        <v>3506</v>
      </c>
      <c r="O20" s="1" t="s">
        <v>4365</v>
      </c>
      <c r="P20" s="1" t="s">
        <v>3906</v>
      </c>
      <c r="Q20" s="1" t="s">
        <v>3363</v>
      </c>
      <c r="R20" s="1" t="s">
        <v>3899</v>
      </c>
      <c r="S20" s="1" t="s">
        <v>3290</v>
      </c>
      <c r="T20" s="1" t="s">
        <v>4018</v>
      </c>
      <c r="U20" s="1" t="s">
        <v>3408</v>
      </c>
      <c r="V20" s="1" t="s">
        <v>4051</v>
      </c>
      <c r="W20" s="1" t="s">
        <v>3478</v>
      </c>
      <c r="X20" s="1" t="s">
        <v>3262</v>
      </c>
      <c r="Y20" s="1" t="s">
        <v>3608</v>
      </c>
      <c r="Z20" s="1" t="s">
        <v>4106</v>
      </c>
      <c r="AA20"/>
      <c r="AB20" s="1" t="s">
        <v>4281</v>
      </c>
      <c r="AC20" s="1" t="s">
        <v>3435</v>
      </c>
      <c r="AD20" s="1" t="s">
        <v>3475</v>
      </c>
      <c r="AE20" s="1" t="s">
        <v>4225</v>
      </c>
      <c r="AF20"/>
      <c r="BL20"/>
      <c r="BN20"/>
      <c r="BP20" t="s">
        <v>3258</v>
      </c>
      <c r="BQ20" t="s">
        <v>3224</v>
      </c>
      <c r="BR20" t="s">
        <v>4354</v>
      </c>
      <c r="BS20" s="1" t="str">
        <f t="shared" si="0"/>
        <v>ARKANSAS_POINSETT</v>
      </c>
      <c r="BT20" t="s">
        <v>3202</v>
      </c>
      <c r="BU20" s="1" t="str">
        <f t="shared" si="1"/>
        <v>ARKANSAS_POINSETT_COTTON</v>
      </c>
      <c r="BV20" s="28">
        <v>977</v>
      </c>
      <c r="BW20" s="29">
        <v>135.43386749591852</v>
      </c>
      <c r="BX20" s="30">
        <v>7.2138529162909952</v>
      </c>
    </row>
    <row r="21" spans="1:76" x14ac:dyDescent="0.25">
      <c r="A21" s="1" t="s">
        <v>4390</v>
      </c>
      <c r="D21"/>
      <c r="E21" s="1" t="s">
        <v>4291</v>
      </c>
      <c r="F21" s="1" t="s">
        <v>3538</v>
      </c>
      <c r="G21" s="1" t="s">
        <v>3237</v>
      </c>
      <c r="H21" s="1" t="s">
        <v>3325</v>
      </c>
      <c r="I21" s="1" t="s">
        <v>3495</v>
      </c>
      <c r="J21" s="1" t="s">
        <v>3448</v>
      </c>
      <c r="K21" s="1" t="s">
        <v>3519</v>
      </c>
      <c r="L21" s="1" t="s">
        <v>3606</v>
      </c>
      <c r="M21" s="1" t="s">
        <v>3668</v>
      </c>
      <c r="N21" s="1" t="s">
        <v>3325</v>
      </c>
      <c r="O21" s="1" t="s">
        <v>4369</v>
      </c>
      <c r="P21" s="1" t="s">
        <v>3598</v>
      </c>
      <c r="Q21" s="1" t="s">
        <v>3350</v>
      </c>
      <c r="R21" s="1" t="s">
        <v>3931</v>
      </c>
      <c r="S21" s="1" t="s">
        <v>3594</v>
      </c>
      <c r="T21" s="1" t="s">
        <v>4042</v>
      </c>
      <c r="U21" s="1" t="s">
        <v>3398</v>
      </c>
      <c r="V21" s="1" t="s">
        <v>3650</v>
      </c>
      <c r="W21" s="1" t="s">
        <v>4310</v>
      </c>
      <c r="X21" s="1" t="s">
        <v>4317</v>
      </c>
      <c r="Y21" s="1" t="s">
        <v>3441</v>
      </c>
      <c r="Z21" s="1" t="s">
        <v>3325</v>
      </c>
      <c r="AA21"/>
      <c r="AB21" s="1" t="s">
        <v>4144</v>
      </c>
      <c r="AC21" s="1" t="s">
        <v>3460</v>
      </c>
      <c r="AE21" s="1" t="s">
        <v>3412</v>
      </c>
      <c r="AF21"/>
      <c r="BL21"/>
      <c r="BN21"/>
      <c r="BP21" t="s">
        <v>3258</v>
      </c>
      <c r="BQ21" t="s">
        <v>3224</v>
      </c>
      <c r="BR21" t="s">
        <v>4356</v>
      </c>
      <c r="BS21" s="1" t="str">
        <f t="shared" si="0"/>
        <v>ARKANSAS_WOODRUFF</v>
      </c>
      <c r="BT21" t="s">
        <v>3202</v>
      </c>
      <c r="BU21" s="1" t="str">
        <f t="shared" si="1"/>
        <v>ARKANSAS_WOODRUFF_COTTON</v>
      </c>
      <c r="BV21" s="28">
        <v>822.66666666666663</v>
      </c>
      <c r="BW21" s="29">
        <v>99.859816014180169</v>
      </c>
      <c r="BX21" s="30">
        <v>8.2382153252700494</v>
      </c>
    </row>
    <row r="22" spans="1:76" x14ac:dyDescent="0.25">
      <c r="A22" s="1" t="s">
        <v>3254</v>
      </c>
      <c r="D22"/>
      <c r="E22" s="1" t="s">
        <v>3484</v>
      </c>
      <c r="F22" s="1" t="s">
        <v>3539</v>
      </c>
      <c r="G22" s="1" t="s">
        <v>3312</v>
      </c>
      <c r="H22" s="1" t="s">
        <v>3609</v>
      </c>
      <c r="I22" s="1" t="s">
        <v>3639</v>
      </c>
      <c r="J22" s="1" t="s">
        <v>3318</v>
      </c>
      <c r="K22" s="1" t="s">
        <v>3668</v>
      </c>
      <c r="L22" s="1" t="s">
        <v>3318</v>
      </c>
      <c r="M22" s="1" t="s">
        <v>3853</v>
      </c>
      <c r="N22" s="1" t="s">
        <v>3337</v>
      </c>
      <c r="O22" s="1" t="s">
        <v>4366</v>
      </c>
      <c r="P22" s="1" t="s">
        <v>3606</v>
      </c>
      <c r="Q22" s="1" t="s">
        <v>3314</v>
      </c>
      <c r="R22" s="1" t="s">
        <v>3353</v>
      </c>
      <c r="S22" s="1" t="s">
        <v>3314</v>
      </c>
      <c r="T22" s="1" t="s">
        <v>4035</v>
      </c>
      <c r="U22" s="1" t="s">
        <v>3415</v>
      </c>
      <c r="V22" s="1" t="s">
        <v>3969</v>
      </c>
      <c r="W22" s="1" t="s">
        <v>3521</v>
      </c>
      <c r="Y22" s="1" t="s">
        <v>3431</v>
      </c>
      <c r="Z22" s="1" t="s">
        <v>4108</v>
      </c>
      <c r="AA22"/>
      <c r="AB22" s="1" t="s">
        <v>4145</v>
      </c>
      <c r="AC22" s="1" t="s">
        <v>3451</v>
      </c>
      <c r="AD22"/>
      <c r="AE22" s="1" t="s">
        <v>3790</v>
      </c>
      <c r="AF22"/>
      <c r="BL22"/>
      <c r="BN22"/>
      <c r="BP22" t="s">
        <v>3235</v>
      </c>
      <c r="BQ22" t="s">
        <v>3199</v>
      </c>
      <c r="BR22" t="s">
        <v>4348</v>
      </c>
      <c r="BS22" s="1" t="str">
        <f t="shared" si="0"/>
        <v>CALIFORNIA_COLUSA</v>
      </c>
      <c r="BT22" t="s">
        <v>3203</v>
      </c>
      <c r="BU22" s="1" t="str">
        <f t="shared" si="1"/>
        <v>CALIFORNIA_COLUSA_TOMATOES</v>
      </c>
      <c r="BV22" s="28">
        <v>86360</v>
      </c>
      <c r="BW22" s="29">
        <v>230.59872630739139</v>
      </c>
      <c r="BX22" s="30">
        <v>374.50336948037125</v>
      </c>
    </row>
    <row r="23" spans="1:76" x14ac:dyDescent="0.25">
      <c r="A23" s="1" t="s">
        <v>3257</v>
      </c>
      <c r="D23"/>
      <c r="E23" s="1" t="s">
        <v>3490</v>
      </c>
      <c r="F23" s="1" t="s">
        <v>3519</v>
      </c>
      <c r="G23" s="1" t="s">
        <v>3299</v>
      </c>
      <c r="H23" s="1" t="s">
        <v>3620</v>
      </c>
      <c r="I23" s="1" t="s">
        <v>3310</v>
      </c>
      <c r="J23" s="1" t="s">
        <v>3685</v>
      </c>
      <c r="K23" s="1" t="s">
        <v>3752</v>
      </c>
      <c r="L23" s="1" t="s">
        <v>3616</v>
      </c>
      <c r="M23" s="1" t="s">
        <v>3669</v>
      </c>
      <c r="N23" s="1" t="s">
        <v>3893</v>
      </c>
      <c r="O23" s="1" t="s">
        <v>3583</v>
      </c>
      <c r="P23" s="1" t="s">
        <v>3318</v>
      </c>
      <c r="Q23" s="1" t="s">
        <v>3364</v>
      </c>
      <c r="R23" s="1" t="s">
        <v>3943</v>
      </c>
      <c r="S23" s="1" t="s">
        <v>3618</v>
      </c>
      <c r="T23" s="1" t="s">
        <v>3441</v>
      </c>
      <c r="U23" s="1" t="s">
        <v>3416</v>
      </c>
      <c r="V23" s="1" t="s">
        <v>4069</v>
      </c>
      <c r="W23" s="1" t="s">
        <v>3412</v>
      </c>
      <c r="X23"/>
      <c r="Y23" s="1" t="s">
        <v>3766</v>
      </c>
      <c r="Z23" s="1" t="s">
        <v>4135</v>
      </c>
      <c r="AA23"/>
      <c r="AB23" s="1" t="s">
        <v>4321</v>
      </c>
      <c r="AC23" s="1" t="s">
        <v>3468</v>
      </c>
      <c r="AD23"/>
      <c r="AE23" s="1" t="s">
        <v>4218</v>
      </c>
      <c r="AF23"/>
      <c r="BL23"/>
      <c r="BN23"/>
      <c r="BP23" t="s">
        <v>3235</v>
      </c>
      <c r="BQ23" t="s">
        <v>3199</v>
      </c>
      <c r="BR23" t="s">
        <v>3275</v>
      </c>
      <c r="BS23" s="1" t="str">
        <f t="shared" si="0"/>
        <v>CALIFORNIA_FRESNO</v>
      </c>
      <c r="BT23" t="s">
        <v>3101</v>
      </c>
      <c r="BU23" s="1" t="str">
        <f t="shared" si="1"/>
        <v>CALIFORNIA_FRESNO_BARLEY</v>
      </c>
      <c r="BV23" s="28">
        <v>3441.6000000000004</v>
      </c>
      <c r="BW23" s="29">
        <v>38.152091486435751</v>
      </c>
      <c r="BX23" s="30">
        <v>90.207374377459644</v>
      </c>
    </row>
    <row r="24" spans="1:76" x14ac:dyDescent="0.25">
      <c r="A24" s="1" t="s">
        <v>3241</v>
      </c>
      <c r="D24"/>
      <c r="E24" s="1" t="s">
        <v>3351</v>
      </c>
      <c r="F24" s="1" t="s">
        <v>3506</v>
      </c>
      <c r="G24" s="1" t="s">
        <v>3289</v>
      </c>
      <c r="H24" s="1" t="s">
        <v>3514</v>
      </c>
      <c r="I24" s="1" t="s">
        <v>3442</v>
      </c>
      <c r="J24" s="1" t="s">
        <v>3616</v>
      </c>
      <c r="K24" s="1" t="s">
        <v>3325</v>
      </c>
      <c r="L24" s="1" t="s">
        <v>3780</v>
      </c>
      <c r="M24" s="1" t="s">
        <v>3858</v>
      </c>
      <c r="N24" s="1" t="s">
        <v>3338</v>
      </c>
      <c r="O24" s="1" t="s">
        <v>3262</v>
      </c>
      <c r="P24" s="1" t="s">
        <v>3616</v>
      </c>
      <c r="Q24" s="1" t="s">
        <v>3344</v>
      </c>
      <c r="R24" s="1" t="s">
        <v>3506</v>
      </c>
      <c r="S24" s="1" t="s">
        <v>3602</v>
      </c>
      <c r="T24" s="1" t="s">
        <v>4024</v>
      </c>
      <c r="U24" s="1" t="s">
        <v>3383</v>
      </c>
      <c r="V24" s="1" t="s">
        <v>3610</v>
      </c>
      <c r="W24" s="1" t="s">
        <v>4301</v>
      </c>
      <c r="X24"/>
      <c r="Y24" s="1" t="s">
        <v>3969</v>
      </c>
      <c r="Z24" s="1" t="s">
        <v>4109</v>
      </c>
      <c r="AA24"/>
      <c r="AB24" s="1" t="s">
        <v>3318</v>
      </c>
      <c r="AC24" s="1" t="s">
        <v>3452</v>
      </c>
      <c r="AD24"/>
      <c r="AE24" s="1" t="s">
        <v>3246</v>
      </c>
      <c r="AF24"/>
      <c r="BL24"/>
      <c r="BN24"/>
      <c r="BP24" t="s">
        <v>3235</v>
      </c>
      <c r="BQ24" t="s">
        <v>3199</v>
      </c>
      <c r="BR24" t="s">
        <v>3275</v>
      </c>
      <c r="BS24" s="1" t="str">
        <f t="shared" si="0"/>
        <v>CALIFORNIA_FRESNO</v>
      </c>
      <c r="BT24" t="s">
        <v>3203</v>
      </c>
      <c r="BU24" s="1" t="str">
        <f t="shared" si="1"/>
        <v>CALIFORNIA_FRESNO_TOMATOES</v>
      </c>
      <c r="BV24" s="28">
        <v>102113.33333333333</v>
      </c>
      <c r="BW24" s="29">
        <v>111.33845810092286</v>
      </c>
      <c r="BX24" s="30">
        <v>917.14341185480214</v>
      </c>
    </row>
    <row r="25" spans="1:76" x14ac:dyDescent="0.25">
      <c r="A25" s="1" t="s">
        <v>3242</v>
      </c>
      <c r="D25"/>
      <c r="E25" s="1" t="s">
        <v>3491</v>
      </c>
      <c r="F25" s="1" t="s">
        <v>3540</v>
      </c>
      <c r="G25" s="1" t="s">
        <v>3313</v>
      </c>
      <c r="H25" s="1" t="s">
        <v>3610</v>
      </c>
      <c r="I25" s="1" t="s">
        <v>3654</v>
      </c>
      <c r="J25" s="1" t="s">
        <v>3608</v>
      </c>
      <c r="K25" s="1" t="s">
        <v>3620</v>
      </c>
      <c r="L25" s="1" t="s">
        <v>3652</v>
      </c>
      <c r="M25" s="1" t="s">
        <v>3836</v>
      </c>
      <c r="N25" s="1" t="s">
        <v>3412</v>
      </c>
      <c r="O25" s="1" t="s">
        <v>3530</v>
      </c>
      <c r="P25" s="1" t="s">
        <v>3914</v>
      </c>
      <c r="Q25" s="1" t="s">
        <v>3365</v>
      </c>
      <c r="R25" s="1" t="s">
        <v>3325</v>
      </c>
      <c r="S25" s="1" t="s">
        <v>3970</v>
      </c>
      <c r="T25" s="1" t="s">
        <v>4012</v>
      </c>
      <c r="U25" s="1" t="s">
        <v>3417</v>
      </c>
      <c r="V25" s="1" t="s">
        <v>3310</v>
      </c>
      <c r="W25" s="1" t="s">
        <v>4302</v>
      </c>
      <c r="X25"/>
      <c r="Y25" s="1" t="s">
        <v>3610</v>
      </c>
      <c r="Z25" s="1" t="s">
        <v>3412</v>
      </c>
      <c r="AA25"/>
      <c r="AB25" s="1" t="s">
        <v>4271</v>
      </c>
      <c r="AC25" s="1" t="s">
        <v>3453</v>
      </c>
      <c r="AD25"/>
      <c r="AE25" s="1" t="s">
        <v>3617</v>
      </c>
      <c r="AF25"/>
      <c r="BL25"/>
      <c r="BN25"/>
      <c r="BP25" t="s">
        <v>3235</v>
      </c>
      <c r="BQ25" t="s">
        <v>3199</v>
      </c>
      <c r="BR25" t="s">
        <v>3276</v>
      </c>
      <c r="BS25" s="1" t="str">
        <f t="shared" si="0"/>
        <v>CALIFORNIA_KERN</v>
      </c>
      <c r="BT25" t="s">
        <v>3101</v>
      </c>
      <c r="BU25" s="1" t="str">
        <f t="shared" si="1"/>
        <v>CALIFORNIA_KERN_BARLEY</v>
      </c>
      <c r="BV25" s="28">
        <v>1766.3999999999999</v>
      </c>
      <c r="BW25" s="29">
        <v>67.616146897968008</v>
      </c>
      <c r="BX25" s="30">
        <v>26.123937565763356</v>
      </c>
    </row>
    <row r="26" spans="1:76" x14ac:dyDescent="0.25">
      <c r="A26" s="1" t="s">
        <v>4391</v>
      </c>
      <c r="D26"/>
      <c r="E26" s="1" t="s">
        <v>3492</v>
      </c>
      <c r="F26" s="1" t="s">
        <v>4363</v>
      </c>
      <c r="G26" s="1" t="s">
        <v>3290</v>
      </c>
      <c r="H26" s="1" t="s">
        <v>3591</v>
      </c>
      <c r="I26" s="1" t="s">
        <v>3412</v>
      </c>
      <c r="J26" s="1" t="s">
        <v>3694</v>
      </c>
      <c r="K26" s="1" t="s">
        <v>3766</v>
      </c>
      <c r="L26" s="1" t="s">
        <v>3788</v>
      </c>
      <c r="M26" s="1" t="s">
        <v>3817</v>
      </c>
      <c r="N26" s="1" t="s">
        <v>3883</v>
      </c>
      <c r="O26" s="1" t="s">
        <v>4370</v>
      </c>
      <c r="P26" s="1" t="s">
        <v>3915</v>
      </c>
      <c r="Q26" s="1" t="s">
        <v>3370</v>
      </c>
      <c r="R26" s="1" t="s">
        <v>3337</v>
      </c>
      <c r="S26" s="1" t="s">
        <v>3315</v>
      </c>
      <c r="T26" s="1" t="s">
        <v>4013</v>
      </c>
      <c r="U26" s="1" t="s">
        <v>3392</v>
      </c>
      <c r="V26" s="1" t="s">
        <v>3442</v>
      </c>
      <c r="W26" s="1" t="s">
        <v>4256</v>
      </c>
      <c r="X26"/>
      <c r="Y26" s="1" t="s">
        <v>4088</v>
      </c>
      <c r="Z26" s="1" t="s">
        <v>4136</v>
      </c>
      <c r="AA26"/>
      <c r="AB26" s="1" t="s">
        <v>4341</v>
      </c>
      <c r="AC26" s="1" t="s">
        <v>3461</v>
      </c>
      <c r="AD26"/>
      <c r="AE26" s="1" t="s">
        <v>3312</v>
      </c>
      <c r="AF26"/>
      <c r="BL26"/>
      <c r="BN26"/>
      <c r="BP26" t="s">
        <v>3235</v>
      </c>
      <c r="BQ26" t="s">
        <v>3199</v>
      </c>
      <c r="BR26" t="s">
        <v>3276</v>
      </c>
      <c r="BS26" s="1" t="str">
        <f t="shared" si="0"/>
        <v>CALIFORNIA_KERN</v>
      </c>
      <c r="BT26" t="s">
        <v>3203</v>
      </c>
      <c r="BU26" s="1" t="str">
        <f t="shared" si="1"/>
        <v>CALIFORNIA_KERN_TOMATOES</v>
      </c>
      <c r="BV26" s="28">
        <v>102906.66666666669</v>
      </c>
      <c r="BW26" s="29">
        <v>196.65343471480219</v>
      </c>
      <c r="BX26" s="30">
        <v>523.28944478344704</v>
      </c>
    </row>
    <row r="27" spans="1:76" x14ac:dyDescent="0.25">
      <c r="A27" s="1" t="s">
        <v>3260</v>
      </c>
      <c r="D27"/>
      <c r="E27" s="1" t="s">
        <v>3286</v>
      </c>
      <c r="F27" s="1" t="s">
        <v>3520</v>
      </c>
      <c r="G27" s="1" t="s">
        <v>3300</v>
      </c>
      <c r="H27" s="1" t="s">
        <v>3310</v>
      </c>
      <c r="I27" s="1" t="s">
        <v>3599</v>
      </c>
      <c r="J27" s="1" t="s">
        <v>3708</v>
      </c>
      <c r="K27" s="1" t="s">
        <v>3738</v>
      </c>
      <c r="L27" s="1" t="s">
        <v>3806</v>
      </c>
      <c r="M27" s="1" t="s">
        <v>3837</v>
      </c>
      <c r="N27" s="1" t="s">
        <v>3507</v>
      </c>
      <c r="O27" s="1" t="s">
        <v>4373</v>
      </c>
      <c r="P27" s="1" t="s">
        <v>3608</v>
      </c>
      <c r="Q27" s="1" t="s">
        <v>3351</v>
      </c>
      <c r="R27" s="1" t="s">
        <v>3310</v>
      </c>
      <c r="S27" s="1" t="s">
        <v>3979</v>
      </c>
      <c r="T27" s="1" t="s">
        <v>4043</v>
      </c>
      <c r="U27" s="1" t="s">
        <v>3393</v>
      </c>
      <c r="V27" s="1" t="s">
        <v>4079</v>
      </c>
      <c r="W27" s="1" t="s">
        <v>3617</v>
      </c>
      <c r="X27"/>
      <c r="Y27" s="1" t="s">
        <v>3310</v>
      </c>
      <c r="Z27" s="1" t="s">
        <v>4117</v>
      </c>
      <c r="AA27"/>
      <c r="AB27" s="1" t="s">
        <v>4244</v>
      </c>
      <c r="AC27" s="1" t="s">
        <v>3469</v>
      </c>
      <c r="AD27"/>
      <c r="AE27" s="1" t="s">
        <v>4219</v>
      </c>
      <c r="AF27"/>
      <c r="BL27"/>
      <c r="BN27"/>
      <c r="BP27" t="s">
        <v>3235</v>
      </c>
      <c r="BQ27" t="s">
        <v>3199</v>
      </c>
      <c r="BR27" t="s">
        <v>3277</v>
      </c>
      <c r="BS27" s="1" t="str">
        <f t="shared" si="0"/>
        <v>CALIFORNIA_KINGS</v>
      </c>
      <c r="BT27" t="s">
        <v>3101</v>
      </c>
      <c r="BU27" s="1" t="str">
        <f t="shared" si="1"/>
        <v>CALIFORNIA_KINGS_BARLEY</v>
      </c>
      <c r="BV27" s="28">
        <v>3201.6000000000004</v>
      </c>
      <c r="BW27" s="29">
        <v>52.471346768581839</v>
      </c>
      <c r="BX27" s="30">
        <v>61.016158287688853</v>
      </c>
    </row>
    <row r="28" spans="1:76" x14ac:dyDescent="0.25">
      <c r="A28" s="1" t="s">
        <v>3256</v>
      </c>
      <c r="D28"/>
      <c r="E28" s="1" t="s">
        <v>4287</v>
      </c>
      <c r="F28" s="1" t="s">
        <v>3541</v>
      </c>
      <c r="G28" s="1" t="s">
        <v>3314</v>
      </c>
      <c r="H28" s="1" t="s">
        <v>3442</v>
      </c>
      <c r="I28" s="1" t="s">
        <v>3621</v>
      </c>
      <c r="J28" s="1" t="s">
        <v>3519</v>
      </c>
      <c r="K28" s="1" t="s">
        <v>4255</v>
      </c>
      <c r="L28" s="1" t="s">
        <v>3610</v>
      </c>
      <c r="M28" s="1" t="s">
        <v>3854</v>
      </c>
      <c r="N28" s="1" t="s">
        <v>4240</v>
      </c>
      <c r="P28" s="1" t="s">
        <v>3922</v>
      </c>
      <c r="Q28" s="1" t="s">
        <v>3352</v>
      </c>
      <c r="R28" s="1" t="s">
        <v>3954</v>
      </c>
      <c r="S28" s="1" t="s">
        <v>3971</v>
      </c>
      <c r="T28" s="1" t="s">
        <v>4005</v>
      </c>
      <c r="U28" s="1" t="s">
        <v>3394</v>
      </c>
      <c r="V28" s="1" t="s">
        <v>4061</v>
      </c>
      <c r="W28" s="1" t="s">
        <v>3312</v>
      </c>
      <c r="X28"/>
      <c r="Y28" s="1" t="s">
        <v>3442</v>
      </c>
      <c r="Z28" s="1" t="s">
        <v>4115</v>
      </c>
      <c r="AA28"/>
      <c r="AB28" s="1" t="s">
        <v>4159</v>
      </c>
      <c r="AD28"/>
      <c r="AE28" s="1" t="s">
        <v>4232</v>
      </c>
      <c r="AF28"/>
      <c r="BL28"/>
      <c r="BN28"/>
      <c r="BP28" t="s">
        <v>3235</v>
      </c>
      <c r="BQ28" t="s">
        <v>3199</v>
      </c>
      <c r="BR28" t="s">
        <v>3277</v>
      </c>
      <c r="BS28" s="1" t="str">
        <f t="shared" si="0"/>
        <v>CALIFORNIA_KINGS</v>
      </c>
      <c r="BT28" t="s">
        <v>3203</v>
      </c>
      <c r="BU28" s="1" t="str">
        <f t="shared" si="1"/>
        <v>CALIFORNIA_KINGS_TOMATOES</v>
      </c>
      <c r="BV28" s="28">
        <v>101839.99999999999</v>
      </c>
      <c r="BW28" s="29">
        <v>153.59445016017025</v>
      </c>
      <c r="BX28" s="30">
        <v>663.04479031501421</v>
      </c>
    </row>
    <row r="29" spans="1:76" x14ac:dyDescent="0.25">
      <c r="A29" s="1" t="s">
        <v>3261</v>
      </c>
      <c r="D29"/>
      <c r="E29" s="1" t="s">
        <v>3485</v>
      </c>
      <c r="F29" s="1" t="s">
        <v>3514</v>
      </c>
      <c r="G29" s="1" t="s">
        <v>3301</v>
      </c>
      <c r="H29" s="1" t="s">
        <v>3367</v>
      </c>
      <c r="I29" s="1" t="s">
        <v>3578</v>
      </c>
      <c r="J29" s="1" t="s">
        <v>3650</v>
      </c>
      <c r="K29" s="1" t="s">
        <v>3724</v>
      </c>
      <c r="L29" s="1" t="s">
        <v>3800</v>
      </c>
      <c r="M29" s="1" t="s">
        <v>4238</v>
      </c>
      <c r="N29" s="1" t="s">
        <v>3884</v>
      </c>
      <c r="O29"/>
      <c r="P29" s="1" t="s">
        <v>3694</v>
      </c>
      <c r="Q29" s="1" t="s">
        <v>4298</v>
      </c>
      <c r="R29" s="1" t="s">
        <v>3959</v>
      </c>
      <c r="S29" s="1" t="s">
        <v>3972</v>
      </c>
      <c r="T29" s="1" t="s">
        <v>4025</v>
      </c>
      <c r="U29" s="1" t="s">
        <v>3413</v>
      </c>
      <c r="V29" s="1" t="s">
        <v>3599</v>
      </c>
      <c r="W29" s="1" t="s">
        <v>4262</v>
      </c>
      <c r="X29"/>
      <c r="Y29" s="1" t="s">
        <v>3599</v>
      </c>
      <c r="Z29" s="1" t="s">
        <v>4121</v>
      </c>
      <c r="AA29"/>
      <c r="AB29" s="1" t="s">
        <v>4322</v>
      </c>
      <c r="AC29"/>
      <c r="AD29"/>
      <c r="AE29" s="1" t="s">
        <v>4226</v>
      </c>
      <c r="AF29"/>
      <c r="BL29"/>
      <c r="BN29"/>
      <c r="BP29" t="s">
        <v>3235</v>
      </c>
      <c r="BQ29" t="s">
        <v>3199</v>
      </c>
      <c r="BR29" t="s">
        <v>4351</v>
      </c>
      <c r="BS29" s="1" t="str">
        <f t="shared" si="0"/>
        <v>CALIFORNIA_MADERA</v>
      </c>
      <c r="BT29" t="s">
        <v>3203</v>
      </c>
      <c r="BU29" s="1" t="str">
        <f t="shared" si="1"/>
        <v>CALIFORNIA_MADERA_TOMATOES</v>
      </c>
      <c r="BV29" s="28">
        <v>103340</v>
      </c>
      <c r="BW29" s="29">
        <v>70.663969338502127</v>
      </c>
      <c r="BX29" s="30">
        <v>1462.4143105373778</v>
      </c>
    </row>
    <row r="30" spans="1:76" x14ac:dyDescent="0.25">
      <c r="A30" s="1" t="s">
        <v>3262</v>
      </c>
      <c r="D30"/>
      <c r="E30" s="1" t="s">
        <v>3262</v>
      </c>
      <c r="F30" s="1" t="s">
        <v>3515</v>
      </c>
      <c r="G30" s="1" t="s">
        <v>3291</v>
      </c>
      <c r="H30" s="1" t="s">
        <v>3599</v>
      </c>
      <c r="I30" s="1" t="s">
        <v>3661</v>
      </c>
      <c r="J30" s="1" t="s">
        <v>3709</v>
      </c>
      <c r="K30" s="1" t="s">
        <v>3591</v>
      </c>
      <c r="L30" s="1" t="s">
        <v>3442</v>
      </c>
      <c r="M30" s="1" t="s">
        <v>3844</v>
      </c>
      <c r="N30" s="1" t="s">
        <v>4241</v>
      </c>
      <c r="O30"/>
      <c r="P30" s="1" t="s">
        <v>3652</v>
      </c>
      <c r="Q30" s="1" t="s">
        <v>4285</v>
      </c>
      <c r="R30" s="1" t="s">
        <v>3964</v>
      </c>
      <c r="S30" s="1" t="s">
        <v>3980</v>
      </c>
      <c r="T30" s="1" t="s">
        <v>3310</v>
      </c>
      <c r="U30" s="1" t="s">
        <v>3377</v>
      </c>
      <c r="V30" s="1" t="s">
        <v>4083</v>
      </c>
      <c r="W30" s="1" t="s">
        <v>4265</v>
      </c>
      <c r="X30"/>
      <c r="Y30" s="1" t="s">
        <v>3432</v>
      </c>
      <c r="Z30" s="1" t="s">
        <v>4127</v>
      </c>
      <c r="AA30"/>
      <c r="AB30" s="1" t="s">
        <v>3236</v>
      </c>
      <c r="AC30"/>
      <c r="AD30"/>
      <c r="AE30" s="1" t="s">
        <v>4215</v>
      </c>
      <c r="AF30"/>
      <c r="BL30"/>
      <c r="BN30"/>
      <c r="BP30" t="s">
        <v>3235</v>
      </c>
      <c r="BQ30" t="s">
        <v>3199</v>
      </c>
      <c r="BR30" t="s">
        <v>3278</v>
      </c>
      <c r="BS30" s="1" t="str">
        <f t="shared" si="0"/>
        <v>CALIFORNIA_MERCED</v>
      </c>
      <c r="BT30" t="s">
        <v>3101</v>
      </c>
      <c r="BU30" s="1" t="str">
        <f t="shared" si="1"/>
        <v>CALIFORNIA_MERCED_BARLEY</v>
      </c>
      <c r="BV30" s="28">
        <v>2904</v>
      </c>
      <c r="BW30" s="29">
        <v>30.062977497433593</v>
      </c>
      <c r="BX30" s="30">
        <v>96.597218297752036</v>
      </c>
    </row>
    <row r="31" spans="1:76" x14ac:dyDescent="0.25">
      <c r="A31" s="1" t="s">
        <v>3264</v>
      </c>
      <c r="D31"/>
      <c r="E31" s="1" t="s">
        <v>3282</v>
      </c>
      <c r="F31" s="1" t="s">
        <v>3554</v>
      </c>
      <c r="G31" s="1" t="s">
        <v>3315</v>
      </c>
      <c r="H31" s="1" t="s">
        <v>3572</v>
      </c>
      <c r="I31" s="1" t="s">
        <v>3646</v>
      </c>
      <c r="J31" s="1" t="s">
        <v>3668</v>
      </c>
      <c r="K31" s="1" t="s">
        <v>3310</v>
      </c>
      <c r="L31" s="1" t="s">
        <v>3367</v>
      </c>
      <c r="M31" s="1" t="s">
        <v>3855</v>
      </c>
      <c r="N31" s="1" t="s">
        <v>3617</v>
      </c>
      <c r="O31"/>
      <c r="P31" s="1" t="s">
        <v>3571</v>
      </c>
      <c r="Q31" s="1" t="s">
        <v>3345</v>
      </c>
      <c r="R31" s="1" t="s">
        <v>3932</v>
      </c>
      <c r="S31" s="1" t="s">
        <v>3830</v>
      </c>
      <c r="T31" s="1" t="s">
        <v>4026</v>
      </c>
      <c r="U31" s="1" t="s">
        <v>3387</v>
      </c>
      <c r="V31" s="1" t="s">
        <v>3621</v>
      </c>
      <c r="W31" s="1" t="s">
        <v>3487</v>
      </c>
      <c r="X31"/>
      <c r="Y31" s="1" t="s">
        <v>3245</v>
      </c>
      <c r="Z31" s="1" t="s">
        <v>4243</v>
      </c>
      <c r="AA31"/>
      <c r="AB31" s="1" t="s">
        <v>4252</v>
      </c>
      <c r="AC31"/>
      <c r="AD31"/>
      <c r="AE31" s="1" t="s">
        <v>3911</v>
      </c>
      <c r="AF31"/>
      <c r="BL31"/>
      <c r="BN31"/>
      <c r="BP31" t="s">
        <v>3235</v>
      </c>
      <c r="BQ31" t="s">
        <v>3199</v>
      </c>
      <c r="BR31" t="s">
        <v>3278</v>
      </c>
      <c r="BS31" s="1" t="str">
        <f t="shared" si="0"/>
        <v>CALIFORNIA_MERCED</v>
      </c>
      <c r="BT31" t="s">
        <v>3203</v>
      </c>
      <c r="BU31" s="1" t="str">
        <f t="shared" si="1"/>
        <v>CALIFORNIA_MERCED_TOMATOES</v>
      </c>
      <c r="BV31" s="28">
        <v>97873.333333333328</v>
      </c>
      <c r="BW31" s="29">
        <v>87.137300715239249</v>
      </c>
      <c r="BX31" s="30">
        <v>1123.2082303441891</v>
      </c>
    </row>
    <row r="32" spans="1:76" x14ac:dyDescent="0.25">
      <c r="A32" s="1" t="s">
        <v>3263</v>
      </c>
      <c r="D32"/>
      <c r="E32" s="1" t="s">
        <v>3269</v>
      </c>
      <c r="F32" s="1" t="s">
        <v>3495</v>
      </c>
      <c r="G32" s="1" t="s">
        <v>3295</v>
      </c>
      <c r="H32" s="1" t="s">
        <v>3621</v>
      </c>
      <c r="I32" s="1" t="s">
        <v>3562</v>
      </c>
      <c r="J32" s="1" t="s">
        <v>3686</v>
      </c>
      <c r="K32" s="1" t="s">
        <v>3758</v>
      </c>
      <c r="L32" s="1" t="s">
        <v>3801</v>
      </c>
      <c r="M32" s="1" t="s">
        <v>3856</v>
      </c>
      <c r="N32" s="1" t="s">
        <v>3885</v>
      </c>
      <c r="O32"/>
      <c r="P32" s="1" t="s">
        <v>3927</v>
      </c>
      <c r="Q32" s="1" t="s">
        <v>3354</v>
      </c>
      <c r="R32" s="1" t="s">
        <v>3478</v>
      </c>
      <c r="S32" s="1" t="s">
        <v>3982</v>
      </c>
      <c r="T32" s="1" t="s">
        <v>4006</v>
      </c>
      <c r="U32" s="1" t="s">
        <v>3395</v>
      </c>
      <c r="V32" s="1" t="s">
        <v>3578</v>
      </c>
      <c r="W32" s="1" t="s">
        <v>3300</v>
      </c>
      <c r="X32"/>
      <c r="Y32" s="1" t="s">
        <v>3312</v>
      </c>
      <c r="Z32" s="1" t="s">
        <v>4141</v>
      </c>
      <c r="AA32"/>
      <c r="AB32" s="1" t="s">
        <v>3743</v>
      </c>
      <c r="AC32"/>
      <c r="AD32"/>
      <c r="AE32" s="1" t="s">
        <v>4210</v>
      </c>
      <c r="AF32"/>
      <c r="BL32"/>
      <c r="BN32"/>
      <c r="BP32" t="s">
        <v>3235</v>
      </c>
      <c r="BQ32" t="s">
        <v>3199</v>
      </c>
      <c r="BR32" t="s">
        <v>4349</v>
      </c>
      <c r="BS32" s="1" t="str">
        <f t="shared" si="0"/>
        <v>CALIFORNIA_SACRAMENTO</v>
      </c>
      <c r="BT32" t="s">
        <v>3203</v>
      </c>
      <c r="BU32" s="1" t="str">
        <f t="shared" si="1"/>
        <v>CALIFORNIA_SACRAMENTO_TOMATOES</v>
      </c>
      <c r="BV32" s="28">
        <v>94500</v>
      </c>
      <c r="BW32" s="29">
        <v>241.51752315316472</v>
      </c>
      <c r="BX32" s="30">
        <v>391.27595698333795</v>
      </c>
    </row>
    <row r="33" spans="1:76" x14ac:dyDescent="0.25">
      <c r="A33"/>
      <c r="D33"/>
      <c r="F33" s="1" t="s">
        <v>3496</v>
      </c>
      <c r="G33" s="1" t="s">
        <v>4294</v>
      </c>
      <c r="H33" s="1" t="s">
        <v>3578</v>
      </c>
      <c r="I33" s="1" t="s">
        <v>3647</v>
      </c>
      <c r="J33" s="1" t="s">
        <v>3669</v>
      </c>
      <c r="K33" s="1" t="s">
        <v>3717</v>
      </c>
      <c r="L33" s="1" t="s">
        <v>3412</v>
      </c>
      <c r="M33" s="1" t="s">
        <v>3826</v>
      </c>
      <c r="N33" s="1" t="s">
        <v>3875</v>
      </c>
      <c r="O33"/>
      <c r="P33" s="1" t="s">
        <v>3310</v>
      </c>
      <c r="Q33" s="1" t="s">
        <v>3355</v>
      </c>
      <c r="R33" s="1" t="s">
        <v>3960</v>
      </c>
      <c r="S33" s="1" t="s">
        <v>3983</v>
      </c>
      <c r="T33" s="1" t="s">
        <v>3599</v>
      </c>
      <c r="U33" s="1" t="s">
        <v>3384</v>
      </c>
      <c r="V33" s="1" t="s">
        <v>3622</v>
      </c>
      <c r="W33" s="1" t="s">
        <v>3416</v>
      </c>
      <c r="X33"/>
      <c r="Y33" s="1" t="s">
        <v>3433</v>
      </c>
      <c r="Z33" s="1" t="s">
        <v>4122</v>
      </c>
      <c r="AA33"/>
      <c r="AB33" s="1" t="s">
        <v>4249</v>
      </c>
      <c r="AC33"/>
      <c r="AD33"/>
      <c r="AE33" s="1" t="s">
        <v>3300</v>
      </c>
      <c r="AF33"/>
      <c r="BL33"/>
      <c r="BN33"/>
      <c r="BP33" t="s">
        <v>3235</v>
      </c>
      <c r="BQ33" t="s">
        <v>3199</v>
      </c>
      <c r="BR33" t="s">
        <v>4347</v>
      </c>
      <c r="BS33" s="1" t="str">
        <f t="shared" si="0"/>
        <v>CALIFORNIA_SAN BENITO</v>
      </c>
      <c r="BT33" t="s">
        <v>3203</v>
      </c>
      <c r="BU33" s="1" t="str">
        <f t="shared" si="1"/>
        <v>CALIFORNIA_SAN BENITO_TOMATOES</v>
      </c>
      <c r="BV33" s="28">
        <v>101780.00000000001</v>
      </c>
      <c r="BW33" s="29">
        <v>150.79537969809607</v>
      </c>
      <c r="BX33" s="30">
        <v>674.95436666409398</v>
      </c>
    </row>
    <row r="34" spans="1:76" x14ac:dyDescent="0.25">
      <c r="A34"/>
      <c r="D34"/>
      <c r="E34"/>
      <c r="F34" s="1" t="s">
        <v>3521</v>
      </c>
      <c r="G34" s="1" t="s">
        <v>4295</v>
      </c>
      <c r="H34" s="1" t="s">
        <v>3622</v>
      </c>
      <c r="I34" s="1" t="s">
        <v>3635</v>
      </c>
      <c r="J34" s="1" t="s">
        <v>3610</v>
      </c>
      <c r="K34" s="1" t="s">
        <v>3266</v>
      </c>
      <c r="L34" s="1" t="s">
        <v>3775</v>
      </c>
      <c r="M34" s="1" t="s">
        <v>3838</v>
      </c>
      <c r="N34" s="1" t="s">
        <v>3319</v>
      </c>
      <c r="O34"/>
      <c r="P34" s="1" t="s">
        <v>3920</v>
      </c>
      <c r="Q34" s="1" t="s">
        <v>4284</v>
      </c>
      <c r="R34" s="1" t="s">
        <v>3718</v>
      </c>
      <c r="S34" s="1" t="s">
        <v>3984</v>
      </c>
      <c r="T34" s="1" t="s">
        <v>4007</v>
      </c>
      <c r="U34" s="1" t="s">
        <v>3388</v>
      </c>
      <c r="V34" s="1" t="s">
        <v>3661</v>
      </c>
      <c r="W34" s="1" t="s">
        <v>4311</v>
      </c>
      <c r="X34"/>
      <c r="Y34" s="1" t="s">
        <v>4094</v>
      </c>
      <c r="Z34" s="1" t="s">
        <v>3617</v>
      </c>
      <c r="AA34"/>
      <c r="AB34" s="1" t="s">
        <v>4160</v>
      </c>
      <c r="AC34"/>
      <c r="AD34"/>
      <c r="AE34" s="1" t="s">
        <v>4227</v>
      </c>
      <c r="AF34"/>
      <c r="BL34"/>
      <c r="BN34"/>
      <c r="BP34" t="s">
        <v>3235</v>
      </c>
      <c r="BQ34" t="s">
        <v>3199</v>
      </c>
      <c r="BR34" t="s">
        <v>3279</v>
      </c>
      <c r="BS34" s="1" t="str">
        <f t="shared" si="0"/>
        <v>CALIFORNIA_SAN JOAQUIN</v>
      </c>
      <c r="BT34" t="s">
        <v>3101</v>
      </c>
      <c r="BU34" s="1" t="str">
        <f t="shared" si="1"/>
        <v>CALIFORNIA_SAN JOAQUIN_BARLEY</v>
      </c>
      <c r="BV34" s="28">
        <v>4800</v>
      </c>
      <c r="BW34" s="29">
        <v>292.76956645047693</v>
      </c>
      <c r="BX34" s="30">
        <v>16.395146729883681</v>
      </c>
    </row>
    <row r="35" spans="1:76" x14ac:dyDescent="0.25">
      <c r="A35"/>
      <c r="D35"/>
      <c r="E35"/>
      <c r="F35" s="1" t="s">
        <v>3499</v>
      </c>
      <c r="G35" s="1" t="s">
        <v>3316</v>
      </c>
      <c r="H35" s="1" t="s">
        <v>3579</v>
      </c>
      <c r="I35" s="1" t="s">
        <v>3617</v>
      </c>
      <c r="J35" s="1" t="s">
        <v>3495</v>
      </c>
      <c r="K35" s="1" t="s">
        <v>3725</v>
      </c>
      <c r="L35" s="1" t="s">
        <v>3789</v>
      </c>
      <c r="M35" s="1" t="s">
        <v>3617</v>
      </c>
      <c r="N35" s="1" t="s">
        <v>3869</v>
      </c>
      <c r="O35"/>
      <c r="P35" s="1" t="s">
        <v>3902</v>
      </c>
      <c r="Q35" s="1" t="s">
        <v>3356</v>
      </c>
      <c r="R35" s="1" t="s">
        <v>3499</v>
      </c>
      <c r="S35" s="1" t="s">
        <v>3985</v>
      </c>
      <c r="T35" s="1" t="s">
        <v>4027</v>
      </c>
      <c r="U35" s="1" t="s">
        <v>4049</v>
      </c>
      <c r="V35" s="1" t="s">
        <v>3562</v>
      </c>
      <c r="W35" s="1" t="s">
        <v>4263</v>
      </c>
      <c r="X35"/>
      <c r="Y35" s="1" t="s">
        <v>3446</v>
      </c>
      <c r="Z35" s="1" t="s">
        <v>4123</v>
      </c>
      <c r="AA35"/>
      <c r="AB35" s="1" t="s">
        <v>4161</v>
      </c>
      <c r="AC35"/>
      <c r="AD35"/>
      <c r="AE35" s="1" t="s">
        <v>4208</v>
      </c>
      <c r="AF35"/>
      <c r="BL35"/>
      <c r="BN35"/>
      <c r="BP35" t="s">
        <v>3235</v>
      </c>
      <c r="BQ35" t="s">
        <v>3199</v>
      </c>
      <c r="BR35" t="s">
        <v>3279</v>
      </c>
      <c r="BS35" s="1" t="str">
        <f t="shared" si="0"/>
        <v>CALIFORNIA_SAN JOAQUIN</v>
      </c>
      <c r="BT35" t="s">
        <v>3203</v>
      </c>
      <c r="BU35" s="1" t="str">
        <f t="shared" si="1"/>
        <v>CALIFORNIA_SAN JOAQUIN_TOMATOES</v>
      </c>
      <c r="BV35" s="28">
        <v>84393.333333333328</v>
      </c>
      <c r="BW35" s="29">
        <v>848.56915296525005</v>
      </c>
      <c r="BX35" s="30">
        <v>99.453689824133093</v>
      </c>
    </row>
    <row r="36" spans="1:76" x14ac:dyDescent="0.25">
      <c r="A36"/>
      <c r="D36"/>
      <c r="E36"/>
      <c r="F36" s="1" t="s">
        <v>3501</v>
      </c>
      <c r="G36" s="1" t="s">
        <v>3302</v>
      </c>
      <c r="H36" s="1" t="s">
        <v>3562</v>
      </c>
      <c r="I36" s="1" t="s">
        <v>3611</v>
      </c>
      <c r="J36" s="1" t="s">
        <v>3310</v>
      </c>
      <c r="K36" s="1" t="s">
        <v>3718</v>
      </c>
      <c r="L36" s="1" t="s">
        <v>3790</v>
      </c>
      <c r="M36" s="1" t="s">
        <v>3849</v>
      </c>
      <c r="N36" s="1" t="s">
        <v>4242</v>
      </c>
      <c r="O36"/>
      <c r="P36" s="1" t="s">
        <v>3599</v>
      </c>
      <c r="Q36" s="1" t="s">
        <v>3371</v>
      </c>
      <c r="R36" s="1" t="s">
        <v>3621</v>
      </c>
      <c r="S36" s="1" t="s">
        <v>3582</v>
      </c>
      <c r="T36" s="1" t="s">
        <v>4377</v>
      </c>
      <c r="U36" s="1" t="s">
        <v>3378</v>
      </c>
      <c r="V36" s="1" t="s">
        <v>4080</v>
      </c>
      <c r="W36" s="1" t="s">
        <v>3320</v>
      </c>
      <c r="X36"/>
      <c r="Y36" s="1" t="s">
        <v>3612</v>
      </c>
      <c r="Z36" s="1" t="s">
        <v>3699</v>
      </c>
      <c r="AA36"/>
      <c r="AB36" s="1" t="s">
        <v>4323</v>
      </c>
      <c r="AC36"/>
      <c r="AD36"/>
      <c r="AE36" s="1" t="s">
        <v>4211</v>
      </c>
      <c r="AF36"/>
      <c r="BL36"/>
      <c r="BN36"/>
      <c r="BP36" t="s">
        <v>3235</v>
      </c>
      <c r="BQ36" t="s">
        <v>3199</v>
      </c>
      <c r="BR36" t="s">
        <v>3272</v>
      </c>
      <c r="BS36" s="1" t="str">
        <f t="shared" si="0"/>
        <v>CALIFORNIA_SAN LUIS OBISPO</v>
      </c>
      <c r="BT36" t="s">
        <v>3101</v>
      </c>
      <c r="BU36" s="1" t="str">
        <f t="shared" si="1"/>
        <v>CALIFORNIA_SAN LUIS OBISPO_BARLEY</v>
      </c>
      <c r="BV36" s="28">
        <v>1886.3999999999999</v>
      </c>
      <c r="BW36" s="29">
        <v>52.391632421904944</v>
      </c>
      <c r="BX36" s="30">
        <v>36.005749635915066</v>
      </c>
    </row>
    <row r="37" spans="1:76" x14ac:dyDescent="0.25">
      <c r="A37"/>
      <c r="D37"/>
      <c r="E37"/>
      <c r="F37" s="1" t="s">
        <v>3507</v>
      </c>
      <c r="G37" s="1" t="s">
        <v>3262</v>
      </c>
      <c r="H37" s="1" t="s">
        <v>3592</v>
      </c>
      <c r="I37" s="1" t="s">
        <v>3651</v>
      </c>
      <c r="J37" s="1" t="s">
        <v>3311</v>
      </c>
      <c r="K37" s="1" t="s">
        <v>3767</v>
      </c>
      <c r="L37" s="1" t="s">
        <v>3807</v>
      </c>
      <c r="M37" s="1" t="s">
        <v>3818</v>
      </c>
      <c r="N37" s="1" t="s">
        <v>3894</v>
      </c>
      <c r="O37"/>
      <c r="P37" s="1" t="s">
        <v>3572</v>
      </c>
      <c r="Q37" s="1" t="s">
        <v>3372</v>
      </c>
      <c r="R37" s="1" t="s">
        <v>3961</v>
      </c>
      <c r="S37" s="1" t="s">
        <v>3973</v>
      </c>
      <c r="T37" s="1" t="s">
        <v>3999</v>
      </c>
      <c r="U37" s="1" t="s">
        <v>3354</v>
      </c>
      <c r="V37" s="1" t="s">
        <v>4084</v>
      </c>
      <c r="W37" s="1" t="s">
        <v>4267</v>
      </c>
      <c r="X37"/>
      <c r="Y37" s="1" t="s">
        <v>3447</v>
      </c>
      <c r="Z37" s="1" t="s">
        <v>4128</v>
      </c>
      <c r="AA37"/>
      <c r="AB37" s="1" t="s">
        <v>4146</v>
      </c>
      <c r="AC37"/>
      <c r="AD37"/>
      <c r="AE37" s="1" t="s">
        <v>4220</v>
      </c>
      <c r="AF37"/>
      <c r="BL37"/>
      <c r="BN37"/>
      <c r="BP37" t="s">
        <v>3235</v>
      </c>
      <c r="BQ37" t="s">
        <v>3199</v>
      </c>
      <c r="BR37" t="s">
        <v>3270</v>
      </c>
      <c r="BS37" s="1" t="str">
        <f t="shared" si="0"/>
        <v>CALIFORNIA_SHASTA</v>
      </c>
      <c r="BT37" t="s">
        <v>3101</v>
      </c>
      <c r="BU37" s="1" t="str">
        <f t="shared" si="1"/>
        <v>CALIFORNIA_SHASTA_BARLEY</v>
      </c>
      <c r="BV37" s="28">
        <v>2880</v>
      </c>
      <c r="BW37" s="29">
        <v>126.59410663886291</v>
      </c>
      <c r="BX37" s="30">
        <v>22.749874196085788</v>
      </c>
    </row>
    <row r="38" spans="1:76" x14ac:dyDescent="0.25">
      <c r="A38"/>
      <c r="D38"/>
      <c r="E38"/>
      <c r="F38" s="1" t="s">
        <v>3542</v>
      </c>
      <c r="H38" s="1" t="s">
        <v>3617</v>
      </c>
      <c r="I38" s="1" t="s">
        <v>3312</v>
      </c>
      <c r="J38" s="1" t="s">
        <v>3599</v>
      </c>
      <c r="K38" s="1" t="s">
        <v>3621</v>
      </c>
      <c r="L38" s="1" t="s">
        <v>3578</v>
      </c>
      <c r="M38" s="1" t="s">
        <v>3850</v>
      </c>
      <c r="N38" s="1" t="s">
        <v>3300</v>
      </c>
      <c r="O38"/>
      <c r="P38" s="1" t="s">
        <v>3661</v>
      </c>
      <c r="Q38" s="1" t="s">
        <v>3316</v>
      </c>
      <c r="R38" s="1" t="s">
        <v>3955</v>
      </c>
      <c r="S38" s="1" t="s">
        <v>3637</v>
      </c>
      <c r="T38" s="1" t="s">
        <v>3579</v>
      </c>
      <c r="U38" s="1" t="s">
        <v>3385</v>
      </c>
      <c r="V38" s="1" t="s">
        <v>4075</v>
      </c>
      <c r="W38" s="1" t="s">
        <v>4306</v>
      </c>
      <c r="X38"/>
      <c r="Y38" s="1" t="s">
        <v>4101</v>
      </c>
      <c r="Z38" s="1" t="s">
        <v>3343</v>
      </c>
      <c r="AA38"/>
      <c r="AB38" s="1" t="s">
        <v>3694</v>
      </c>
      <c r="AC38"/>
      <c r="AD38"/>
      <c r="AE38" s="1" t="s">
        <v>4233</v>
      </c>
      <c r="AF38"/>
      <c r="BL38"/>
      <c r="BN38"/>
      <c r="BP38" t="s">
        <v>3235</v>
      </c>
      <c r="BQ38" t="s">
        <v>3199</v>
      </c>
      <c r="BR38" t="s">
        <v>3271</v>
      </c>
      <c r="BS38" s="1" t="str">
        <f t="shared" si="0"/>
        <v>CALIFORNIA_SISKIYOU</v>
      </c>
      <c r="BT38" t="s">
        <v>3101</v>
      </c>
      <c r="BU38" s="1" t="str">
        <f t="shared" si="1"/>
        <v>CALIFORNIA_SISKIYOU_BARLEY</v>
      </c>
      <c r="BV38" s="28">
        <v>3676.7999999999997</v>
      </c>
      <c r="BW38" s="29">
        <v>29.116765256187421</v>
      </c>
      <c r="BX38" s="30">
        <v>126.27776360626687</v>
      </c>
    </row>
    <row r="39" spans="1:76" x14ac:dyDescent="0.25">
      <c r="A39"/>
      <c r="D39"/>
      <c r="E39"/>
      <c r="F39" s="1" t="s">
        <v>3543</v>
      </c>
      <c r="G39"/>
      <c r="H39" s="1" t="s">
        <v>3611</v>
      </c>
      <c r="I39" s="1" t="s">
        <v>3663</v>
      </c>
      <c r="J39" s="1" t="s">
        <v>3572</v>
      </c>
      <c r="K39" s="1" t="s">
        <v>4256</v>
      </c>
      <c r="L39" s="1" t="s">
        <v>3622</v>
      </c>
      <c r="M39" s="1" t="s">
        <v>3343</v>
      </c>
      <c r="N39" s="1" t="s">
        <v>3670</v>
      </c>
      <c r="O39"/>
      <c r="P39" s="1" t="s">
        <v>3562</v>
      </c>
      <c r="Q39" s="1" t="s">
        <v>3373</v>
      </c>
      <c r="R39" s="1" t="s">
        <v>3903</v>
      </c>
      <c r="S39" s="1" t="s">
        <v>3994</v>
      </c>
      <c r="T39" s="1" t="s">
        <v>4028</v>
      </c>
      <c r="U39" s="1" t="s">
        <v>4050</v>
      </c>
      <c r="V39" s="1" t="s">
        <v>3844</v>
      </c>
      <c r="W39" s="1" t="s">
        <v>4315</v>
      </c>
      <c r="X39"/>
      <c r="Y39" s="1" t="s">
        <v>4102</v>
      </c>
      <c r="Z39" s="1" t="s">
        <v>3612</v>
      </c>
      <c r="AA39"/>
      <c r="AB39" s="1" t="s">
        <v>3584</v>
      </c>
      <c r="AC39"/>
      <c r="AD39"/>
      <c r="AE39" s="1" t="s">
        <v>3618</v>
      </c>
      <c r="AF39"/>
      <c r="BL39"/>
      <c r="BN39"/>
      <c r="BP39" t="s">
        <v>3235</v>
      </c>
      <c r="BQ39" t="s">
        <v>3199</v>
      </c>
      <c r="BR39" t="s">
        <v>3273</v>
      </c>
      <c r="BS39" s="1" t="str">
        <f t="shared" si="0"/>
        <v>CALIFORNIA_SOLANO</v>
      </c>
      <c r="BT39" t="s">
        <v>3101</v>
      </c>
      <c r="BU39" s="1" t="str">
        <f t="shared" si="1"/>
        <v>CALIFORNIA_SOLANO_BARLEY</v>
      </c>
      <c r="BV39" s="28">
        <v>2592</v>
      </c>
      <c r="BW39" s="29">
        <v>77.882134111764131</v>
      </c>
      <c r="BX39" s="30">
        <v>33.281060278604734</v>
      </c>
    </row>
    <row r="40" spans="1:76" x14ac:dyDescent="0.25">
      <c r="A40"/>
      <c r="D40"/>
      <c r="E40"/>
      <c r="F40" s="1" t="s">
        <v>3312</v>
      </c>
      <c r="G40"/>
      <c r="H40" s="1" t="s">
        <v>3312</v>
      </c>
      <c r="I40" s="1" t="s">
        <v>3508</v>
      </c>
      <c r="J40" s="1" t="s">
        <v>3689</v>
      </c>
      <c r="K40" s="1" t="s">
        <v>3744</v>
      </c>
      <c r="L40" s="1" t="s">
        <v>3661</v>
      </c>
      <c r="M40" s="1" t="s">
        <v>3859</v>
      </c>
      <c r="N40" s="1" t="s">
        <v>3865</v>
      </c>
      <c r="O40"/>
      <c r="P40" s="1" t="s">
        <v>4297</v>
      </c>
      <c r="Q40" s="1" t="s">
        <v>3357</v>
      </c>
      <c r="R40" s="1" t="s">
        <v>3647</v>
      </c>
      <c r="S40" s="1" t="s">
        <v>3658</v>
      </c>
      <c r="T40" s="1" t="s">
        <v>4044</v>
      </c>
      <c r="U40" s="1" t="s">
        <v>3356</v>
      </c>
      <c r="V40" s="1" t="s">
        <v>3617</v>
      </c>
      <c r="W40" s="1" t="s">
        <v>3636</v>
      </c>
      <c r="X40"/>
      <c r="Y40" s="1" t="s">
        <v>4091</v>
      </c>
      <c r="Z40" s="1" t="s">
        <v>3300</v>
      </c>
      <c r="AA40"/>
      <c r="AB40" s="1" t="s">
        <v>4147</v>
      </c>
      <c r="AC40"/>
      <c r="AD40"/>
      <c r="AE40" s="1" t="s">
        <v>4212</v>
      </c>
      <c r="AF40"/>
      <c r="BL40"/>
      <c r="BN40"/>
      <c r="BP40" t="s">
        <v>3235</v>
      </c>
      <c r="BQ40" t="s">
        <v>3199</v>
      </c>
      <c r="BR40" t="s">
        <v>3273</v>
      </c>
      <c r="BS40" s="1" t="str">
        <f t="shared" si="0"/>
        <v>CALIFORNIA_SOLANO</v>
      </c>
      <c r="BT40" t="s">
        <v>3203</v>
      </c>
      <c r="BU40" s="1" t="str">
        <f t="shared" si="1"/>
        <v>CALIFORNIA_SOLANO_TOMATOES</v>
      </c>
      <c r="BV40" s="28">
        <v>78813.333333333328</v>
      </c>
      <c r="BW40" s="29">
        <v>228.98677756422592</v>
      </c>
      <c r="BX40" s="30">
        <v>344.18290074075509</v>
      </c>
    </row>
    <row r="41" spans="1:76" x14ac:dyDescent="0.25">
      <c r="A41"/>
      <c r="D41"/>
      <c r="E41"/>
      <c r="F41" s="1" t="s">
        <v>3516</v>
      </c>
      <c r="G41"/>
      <c r="H41" s="1" t="s">
        <v>3600</v>
      </c>
      <c r="I41" s="1" t="s">
        <v>3580</v>
      </c>
      <c r="J41" s="1" t="s">
        <v>3621</v>
      </c>
      <c r="K41" s="1" t="s">
        <v>3726</v>
      </c>
      <c r="L41" s="1" t="s">
        <v>3501</v>
      </c>
      <c r="M41" s="1" t="s">
        <v>3819</v>
      </c>
      <c r="N41" s="1" t="s">
        <v>3320</v>
      </c>
      <c r="O41"/>
      <c r="P41" s="1" t="s">
        <v>3903</v>
      </c>
      <c r="Q41" s="1" t="s">
        <v>3374</v>
      </c>
      <c r="R41" s="1" t="s">
        <v>3312</v>
      </c>
      <c r="S41" s="1" t="s">
        <v>3990</v>
      </c>
      <c r="T41" s="1" t="s">
        <v>4014</v>
      </c>
      <c r="U41" s="1" t="s">
        <v>3409</v>
      </c>
      <c r="V41" s="1" t="s">
        <v>3312</v>
      </c>
      <c r="W41" s="1" t="s">
        <v>4313</v>
      </c>
      <c r="X41"/>
      <c r="Y41" s="1" t="s">
        <v>4092</v>
      </c>
      <c r="Z41" s="1" t="s">
        <v>4137</v>
      </c>
      <c r="AA41"/>
      <c r="AB41" s="1" t="s">
        <v>3812</v>
      </c>
      <c r="AC41"/>
      <c r="AD41"/>
      <c r="AE41" s="1" t="s">
        <v>4228</v>
      </c>
      <c r="AF41"/>
      <c r="BL41"/>
      <c r="BN41"/>
      <c r="BP41" t="s">
        <v>3235</v>
      </c>
      <c r="BQ41" t="s">
        <v>3199</v>
      </c>
      <c r="BR41" t="s">
        <v>4352</v>
      </c>
      <c r="BS41" s="1" t="str">
        <f t="shared" si="0"/>
        <v>CALIFORNIA_STANISLAUS</v>
      </c>
      <c r="BT41" t="s">
        <v>3203</v>
      </c>
      <c r="BU41" s="1" t="str">
        <f t="shared" si="1"/>
        <v>CALIFORNIA_STANISLAUS_TOMATOES</v>
      </c>
      <c r="BV41" s="28">
        <v>92473.333333333343</v>
      </c>
      <c r="BW41" s="29">
        <v>225.46198991567772</v>
      </c>
      <c r="BX41" s="30">
        <v>410.15043541449342</v>
      </c>
    </row>
    <row r="42" spans="1:76" x14ac:dyDescent="0.25">
      <c r="A42"/>
      <c r="D42"/>
      <c r="E42"/>
      <c r="F42" s="1" t="s">
        <v>3508</v>
      </c>
      <c r="G42"/>
      <c r="H42" s="1" t="s">
        <v>3563</v>
      </c>
      <c r="I42" s="1" t="s">
        <v>3632</v>
      </c>
      <c r="J42" s="1" t="s">
        <v>3578</v>
      </c>
      <c r="K42" s="1" t="s">
        <v>4254</v>
      </c>
      <c r="L42" s="1" t="s">
        <v>3579</v>
      </c>
      <c r="M42" s="1" t="s">
        <v>3860</v>
      </c>
      <c r="N42" s="1" t="s">
        <v>3655</v>
      </c>
      <c r="O42"/>
      <c r="P42" s="1" t="s">
        <v>3647</v>
      </c>
      <c r="R42" s="1" t="s">
        <v>3508</v>
      </c>
      <c r="S42" s="1" t="s">
        <v>3991</v>
      </c>
      <c r="T42" s="1" t="s">
        <v>4036</v>
      </c>
      <c r="U42" s="1" t="s">
        <v>3399</v>
      </c>
      <c r="V42" s="1" t="s">
        <v>3580</v>
      </c>
      <c r="W42" s="1" t="s">
        <v>3257</v>
      </c>
      <c r="X42"/>
      <c r="Y42" s="1" t="s">
        <v>3394</v>
      </c>
      <c r="Z42" s="1" t="s">
        <v>3320</v>
      </c>
      <c r="AA42"/>
      <c r="AB42" s="1" t="s">
        <v>4162</v>
      </c>
      <c r="AC42"/>
      <c r="AD42"/>
      <c r="AE42" s="1" t="s">
        <v>4234</v>
      </c>
      <c r="AF42"/>
      <c r="BL42"/>
      <c r="BN42"/>
      <c r="BP42" t="s">
        <v>3235</v>
      </c>
      <c r="BQ42" t="s">
        <v>3199</v>
      </c>
      <c r="BR42" t="s">
        <v>4350</v>
      </c>
      <c r="BS42" s="1" t="str">
        <f t="shared" si="0"/>
        <v>CALIFORNIA_SUTTER</v>
      </c>
      <c r="BT42" t="s">
        <v>3203</v>
      </c>
      <c r="BU42" s="1" t="str">
        <f t="shared" si="1"/>
        <v>CALIFORNIA_SUTTER_TOMATOES</v>
      </c>
      <c r="BV42" s="28">
        <v>79540</v>
      </c>
      <c r="BW42" s="29">
        <v>131.51743701343261</v>
      </c>
      <c r="BX42" s="30">
        <v>604.78672491067584</v>
      </c>
    </row>
    <row r="43" spans="1:76" x14ac:dyDescent="0.25">
      <c r="A43"/>
      <c r="D43"/>
      <c r="E43"/>
      <c r="F43" s="1" t="s">
        <v>3544</v>
      </c>
      <c r="G43"/>
      <c r="H43" s="1" t="s">
        <v>3508</v>
      </c>
      <c r="I43" s="1" t="s">
        <v>3627</v>
      </c>
      <c r="J43" s="1" t="s">
        <v>3622</v>
      </c>
      <c r="K43" s="1" t="s">
        <v>3617</v>
      </c>
      <c r="L43" s="1" t="s">
        <v>3562</v>
      </c>
      <c r="M43" s="1" t="s">
        <v>3594</v>
      </c>
      <c r="N43" s="1" t="s">
        <v>3876</v>
      </c>
      <c r="O43"/>
      <c r="P43" s="1" t="s">
        <v>3925</v>
      </c>
      <c r="Q43"/>
      <c r="R43" s="1" t="s">
        <v>3962</v>
      </c>
      <c r="S43" s="1" t="s">
        <v>3993</v>
      </c>
      <c r="T43" s="1" t="s">
        <v>3699</v>
      </c>
      <c r="U43" s="1" t="s">
        <v>3389</v>
      </c>
      <c r="V43" s="1" t="s">
        <v>3612</v>
      </c>
      <c r="W43" s="1" t="s">
        <v>3760</v>
      </c>
      <c r="X43"/>
      <c r="Y43" s="1" t="s">
        <v>3434</v>
      </c>
      <c r="Z43" s="1" t="s">
        <v>4129</v>
      </c>
      <c r="AA43"/>
      <c r="AB43" s="1" t="s">
        <v>4324</v>
      </c>
      <c r="AC43"/>
      <c r="AD43"/>
      <c r="AE43" s="1" t="s">
        <v>4216</v>
      </c>
      <c r="AF43"/>
      <c r="BL43"/>
      <c r="BN43"/>
      <c r="BP43" t="s">
        <v>3235</v>
      </c>
      <c r="BQ43" t="s">
        <v>3199</v>
      </c>
      <c r="BR43" t="s">
        <v>3274</v>
      </c>
      <c r="BS43" s="1" t="str">
        <f t="shared" si="0"/>
        <v>CALIFORNIA_YOLO</v>
      </c>
      <c r="BT43" t="s">
        <v>3101</v>
      </c>
      <c r="BU43" s="1" t="str">
        <f t="shared" si="1"/>
        <v>CALIFORNIA_YOLO_BARLEY</v>
      </c>
      <c r="BV43" s="28">
        <v>3528</v>
      </c>
      <c r="BW43" s="29">
        <v>60.109552743479014</v>
      </c>
      <c r="BX43" s="30">
        <v>58.692833983575682</v>
      </c>
    </row>
    <row r="44" spans="1:76" x14ac:dyDescent="0.25">
      <c r="A44"/>
      <c r="D44"/>
      <c r="E44"/>
      <c r="F44" s="1" t="s">
        <v>3509</v>
      </c>
      <c r="G44"/>
      <c r="H44" s="1" t="s">
        <v>3573</v>
      </c>
      <c r="I44" s="1" t="s">
        <v>3343</v>
      </c>
      <c r="J44" s="1" t="s">
        <v>3661</v>
      </c>
      <c r="K44" s="1" t="s">
        <v>3312</v>
      </c>
      <c r="L44" s="1" t="s">
        <v>3776</v>
      </c>
      <c r="M44" s="1" t="s">
        <v>4239</v>
      </c>
      <c r="N44" s="1" t="s">
        <v>3328</v>
      </c>
      <c r="O44"/>
      <c r="P44" s="1" t="s">
        <v>3617</v>
      </c>
      <c r="Q44"/>
      <c r="R44" s="1" t="s">
        <v>3956</v>
      </c>
      <c r="S44" s="1" t="s">
        <v>3262</v>
      </c>
      <c r="T44" s="1" t="s">
        <v>3522</v>
      </c>
      <c r="U44" s="1" t="s">
        <v>3404</v>
      </c>
      <c r="V44" s="1" t="s">
        <v>4070</v>
      </c>
      <c r="W44" s="1" t="s">
        <v>3733</v>
      </c>
      <c r="X44"/>
      <c r="Y44" s="1" t="s">
        <v>3618</v>
      </c>
      <c r="Z44" s="1" t="s">
        <v>3739</v>
      </c>
      <c r="AA44"/>
      <c r="AB44" s="1" t="s">
        <v>4155</v>
      </c>
      <c r="AC44"/>
      <c r="AD44"/>
      <c r="AE44" s="1" t="s">
        <v>3384</v>
      </c>
      <c r="AF44"/>
      <c r="BL44"/>
      <c r="BN44"/>
      <c r="BP44" t="s">
        <v>3235</v>
      </c>
      <c r="BQ44" t="s">
        <v>3199</v>
      </c>
      <c r="BR44" t="s">
        <v>3274</v>
      </c>
      <c r="BS44" s="1" t="str">
        <f t="shared" si="0"/>
        <v>CALIFORNIA_YOLO</v>
      </c>
      <c r="BT44" t="s">
        <v>3203</v>
      </c>
      <c r="BU44" s="1" t="str">
        <f t="shared" si="1"/>
        <v>CALIFORNIA_YOLO_TOMATOES</v>
      </c>
      <c r="BV44" s="28">
        <v>79986.666666666686</v>
      </c>
      <c r="BW44" s="29">
        <v>176.98315294581377</v>
      </c>
      <c r="BX44" s="30">
        <v>451.94508819241054</v>
      </c>
    </row>
    <row r="45" spans="1:76" x14ac:dyDescent="0.25">
      <c r="A45"/>
      <c r="D45"/>
      <c r="E45"/>
      <c r="F45" s="1" t="s">
        <v>3522</v>
      </c>
      <c r="G45"/>
      <c r="H45" s="1" t="s">
        <v>3593</v>
      </c>
      <c r="I45" s="1" t="s">
        <v>3612</v>
      </c>
      <c r="J45" s="1" t="s">
        <v>3562</v>
      </c>
      <c r="K45" s="1" t="s">
        <v>3731</v>
      </c>
      <c r="L45" s="1" t="s">
        <v>3781</v>
      </c>
      <c r="M45" s="1" t="s">
        <v>3861</v>
      </c>
      <c r="N45" s="1" t="s">
        <v>3886</v>
      </c>
      <c r="O45"/>
      <c r="P45" s="1" t="s">
        <v>3611</v>
      </c>
      <c r="Q45"/>
      <c r="R45" s="1" t="s">
        <v>3938</v>
      </c>
      <c r="S45" s="1" t="s">
        <v>3559</v>
      </c>
      <c r="T45" s="1" t="s">
        <v>4037</v>
      </c>
      <c r="U45" s="1" t="s">
        <v>3390</v>
      </c>
      <c r="V45" s="1" t="s">
        <v>3416</v>
      </c>
      <c r="W45" s="1" t="s">
        <v>3746</v>
      </c>
      <c r="X45"/>
      <c r="Y45" s="1" t="s">
        <v>3602</v>
      </c>
      <c r="Z45" s="1" t="s">
        <v>4130</v>
      </c>
      <c r="AA45"/>
      <c r="AB45" s="1" t="s">
        <v>4333</v>
      </c>
      <c r="AC45"/>
      <c r="AD45"/>
      <c r="AE45" s="1" t="s">
        <v>3323</v>
      </c>
      <c r="AF45"/>
      <c r="BL45"/>
      <c r="BN45"/>
      <c r="BP45" t="s">
        <v>3236</v>
      </c>
      <c r="BQ45" t="s">
        <v>3204</v>
      </c>
      <c r="BR45" t="s">
        <v>3405</v>
      </c>
      <c r="BS45" s="1" t="str">
        <f t="shared" si="0"/>
        <v>COLORADO_ADAMS</v>
      </c>
      <c r="BT45" t="s">
        <v>2586</v>
      </c>
      <c r="BU45" s="1" t="str">
        <f t="shared" si="1"/>
        <v>COLORADO_ADAMS_CORN</v>
      </c>
      <c r="BV45" s="28">
        <v>4097.3333333333339</v>
      </c>
      <c r="BW45" s="29">
        <v>92.522199155224754</v>
      </c>
      <c r="BX45" s="30">
        <v>44.284867531728537</v>
      </c>
    </row>
    <row r="46" spans="1:76" x14ac:dyDescent="0.25">
      <c r="A46"/>
      <c r="D46"/>
      <c r="E46"/>
      <c r="F46" s="1" t="s">
        <v>3555</v>
      </c>
      <c r="G46"/>
      <c r="H46" s="1" t="s">
        <v>3574</v>
      </c>
      <c r="I46" s="1" t="s">
        <v>3314</v>
      </c>
      <c r="J46" s="1" t="s">
        <v>3647</v>
      </c>
      <c r="K46" s="1" t="s">
        <v>3508</v>
      </c>
      <c r="L46" s="1" t="s">
        <v>3617</v>
      </c>
      <c r="M46" s="1" t="s">
        <v>3820</v>
      </c>
      <c r="N46" s="1" t="s">
        <v>3329</v>
      </c>
      <c r="O46"/>
      <c r="P46" s="1" t="s">
        <v>3312</v>
      </c>
      <c r="Q46"/>
      <c r="R46" s="1" t="s">
        <v>3933</v>
      </c>
      <c r="S46" s="1" t="s">
        <v>3263</v>
      </c>
      <c r="T46" s="1" t="s">
        <v>3300</v>
      </c>
      <c r="U46" s="1" t="s">
        <v>3379</v>
      </c>
      <c r="V46" s="1" t="s">
        <v>4056</v>
      </c>
      <c r="W46" s="1" t="s">
        <v>4307</v>
      </c>
      <c r="X46"/>
      <c r="Y46" s="1" t="s">
        <v>4100</v>
      </c>
      <c r="Z46" s="1" t="s">
        <v>4131</v>
      </c>
      <c r="AA46"/>
      <c r="AB46" s="1" t="s">
        <v>4173</v>
      </c>
      <c r="AC46"/>
      <c r="AD46"/>
      <c r="AE46" s="1" t="s">
        <v>4064</v>
      </c>
      <c r="AF46"/>
      <c r="BL46"/>
      <c r="BN46"/>
      <c r="BP46" t="s">
        <v>3236</v>
      </c>
      <c r="BQ46" t="s">
        <v>3204</v>
      </c>
      <c r="BR46" t="s">
        <v>3405</v>
      </c>
      <c r="BS46" s="1" t="str">
        <f t="shared" si="0"/>
        <v>COLORADO_ADAMS</v>
      </c>
      <c r="BT46" t="s">
        <v>2386</v>
      </c>
      <c r="BU46" s="1" t="str">
        <f t="shared" si="1"/>
        <v>COLORADO_ADAMS_SORGHUM</v>
      </c>
      <c r="BV46" s="28">
        <v>1019.1999999999999</v>
      </c>
      <c r="BW46" s="29">
        <v>31.45159161532224</v>
      </c>
      <c r="BX46" s="30">
        <v>32.405355266773761</v>
      </c>
    </row>
    <row r="47" spans="1:76" x14ac:dyDescent="0.25">
      <c r="A47"/>
      <c r="D47"/>
      <c r="E47"/>
      <c r="F47" s="1" t="s">
        <v>3545</v>
      </c>
      <c r="G47"/>
      <c r="H47" s="1" t="s">
        <v>3580</v>
      </c>
      <c r="I47" s="1" t="s">
        <v>3503</v>
      </c>
      <c r="J47" s="1" t="s">
        <v>3678</v>
      </c>
      <c r="K47" s="1" t="s">
        <v>3727</v>
      </c>
      <c r="L47" s="1" t="s">
        <v>3312</v>
      </c>
      <c r="M47" s="1" t="s">
        <v>3585</v>
      </c>
      <c r="N47" s="1" t="s">
        <v>3900</v>
      </c>
      <c r="O47"/>
      <c r="P47" s="1" t="s">
        <v>3508</v>
      </c>
      <c r="Q47"/>
      <c r="R47" s="1" t="s">
        <v>3580</v>
      </c>
      <c r="S47" s="1" t="s">
        <v>3974</v>
      </c>
      <c r="T47" s="1" t="s">
        <v>3655</v>
      </c>
      <c r="U47" s="1" t="s">
        <v>3400</v>
      </c>
      <c r="V47" s="1" t="s">
        <v>3706</v>
      </c>
      <c r="W47" s="1" t="s">
        <v>3754</v>
      </c>
      <c r="X47"/>
      <c r="Y47" s="1" t="s">
        <v>3467</v>
      </c>
      <c r="Z47" s="1" t="s">
        <v>4132</v>
      </c>
      <c r="AA47"/>
      <c r="AB47" s="1" t="s">
        <v>3738</v>
      </c>
      <c r="AC47"/>
      <c r="AD47"/>
      <c r="AE47" s="1" t="s">
        <v>4209</v>
      </c>
      <c r="AF47"/>
      <c r="BL47"/>
      <c r="BN47"/>
      <c r="BP47" t="s">
        <v>3236</v>
      </c>
      <c r="BQ47" t="s">
        <v>3204</v>
      </c>
      <c r="BR47" t="s">
        <v>3405</v>
      </c>
      <c r="BS47" s="1" t="str">
        <f t="shared" si="0"/>
        <v>COLORADO_ADAMS</v>
      </c>
      <c r="BT47" t="s">
        <v>1214</v>
      </c>
      <c r="BU47" s="1" t="str">
        <f t="shared" si="1"/>
        <v>COLORADO_ADAMS_WINTER WHEAT</v>
      </c>
      <c r="BV47" s="28">
        <v>2236</v>
      </c>
      <c r="BW47" s="29">
        <v>23.716607795351702</v>
      </c>
      <c r="BX47" s="30">
        <v>94.279924822901577</v>
      </c>
    </row>
    <row r="48" spans="1:76" x14ac:dyDescent="0.25">
      <c r="A48"/>
      <c r="D48"/>
      <c r="E48"/>
      <c r="F48" s="1" t="s">
        <v>3502</v>
      </c>
      <c r="G48"/>
      <c r="H48" s="1" t="s">
        <v>3575</v>
      </c>
      <c r="I48" s="1" t="s">
        <v>3320</v>
      </c>
      <c r="J48" s="1" t="s">
        <v>3690</v>
      </c>
      <c r="K48" s="1" t="s">
        <v>3745</v>
      </c>
      <c r="L48" s="1" t="s">
        <v>3802</v>
      </c>
      <c r="M48" s="1" t="s">
        <v>3839</v>
      </c>
      <c r="N48" s="1" t="s">
        <v>3888</v>
      </c>
      <c r="O48"/>
      <c r="P48" s="1" t="s">
        <v>3580</v>
      </c>
      <c r="Q48"/>
      <c r="R48" s="1" t="s">
        <v>3446</v>
      </c>
      <c r="T48" s="1" t="s">
        <v>4000</v>
      </c>
      <c r="U48" s="1" t="s">
        <v>3380</v>
      </c>
      <c r="V48" s="1" t="s">
        <v>3314</v>
      </c>
      <c r="W48" s="1" t="s">
        <v>4300</v>
      </c>
      <c r="X48"/>
      <c r="Y48" s="1" t="s">
        <v>3435</v>
      </c>
      <c r="Z48" s="1" t="s">
        <v>3322</v>
      </c>
      <c r="AA48"/>
      <c r="AB48" s="1" t="s">
        <v>4163</v>
      </c>
      <c r="AC48"/>
      <c r="AD48"/>
      <c r="AE48" s="1" t="s">
        <v>4235</v>
      </c>
      <c r="AF48"/>
      <c r="BL48"/>
      <c r="BN48"/>
      <c r="BP48" t="s">
        <v>3236</v>
      </c>
      <c r="BQ48" t="s">
        <v>3204</v>
      </c>
      <c r="BR48" t="s">
        <v>3283</v>
      </c>
      <c r="BS48" s="1" t="str">
        <f t="shared" si="0"/>
        <v>COLORADO_ALAMOSA</v>
      </c>
      <c r="BT48" t="s">
        <v>3101</v>
      </c>
      <c r="BU48" s="1" t="str">
        <f t="shared" si="1"/>
        <v>COLORADO_ALAMOSA_BARLEY</v>
      </c>
      <c r="BV48" s="28">
        <v>6358.4</v>
      </c>
      <c r="BW48" s="29">
        <v>361.94669747747707</v>
      </c>
      <c r="BX48" s="30">
        <v>17.567227562272937</v>
      </c>
    </row>
    <row r="49" spans="1:76" x14ac:dyDescent="0.25">
      <c r="A49"/>
      <c r="D49"/>
      <c r="E49"/>
      <c r="F49" s="1" t="s">
        <v>3503</v>
      </c>
      <c r="G49"/>
      <c r="H49" s="1" t="s">
        <v>3343</v>
      </c>
      <c r="I49" s="1" t="s">
        <v>3655</v>
      </c>
      <c r="J49" s="1" t="s">
        <v>3246</v>
      </c>
      <c r="K49" s="1" t="s">
        <v>3487</v>
      </c>
      <c r="L49" s="1" t="s">
        <v>3794</v>
      </c>
      <c r="M49" s="1" t="s">
        <v>3813</v>
      </c>
      <c r="N49" s="1" t="s">
        <v>3895</v>
      </c>
      <c r="O49"/>
      <c r="P49" s="1" t="s">
        <v>3916</v>
      </c>
      <c r="Q49"/>
      <c r="R49" s="1" t="s">
        <v>3300</v>
      </c>
      <c r="S49"/>
      <c r="T49" s="1" t="s">
        <v>3602</v>
      </c>
      <c r="V49" s="1" t="s">
        <v>4062</v>
      </c>
      <c r="W49" s="1" t="s">
        <v>4314</v>
      </c>
      <c r="X49"/>
      <c r="Y49" s="1" t="s">
        <v>3436</v>
      </c>
      <c r="Z49" s="1" t="s">
        <v>3957</v>
      </c>
      <c r="AA49"/>
      <c r="AB49" s="1" t="s">
        <v>4164</v>
      </c>
      <c r="AC49"/>
      <c r="AD49"/>
      <c r="AE49" s="1" t="s">
        <v>3354</v>
      </c>
      <c r="AF49"/>
      <c r="BL49"/>
      <c r="BN49"/>
      <c r="BP49" t="s">
        <v>3236</v>
      </c>
      <c r="BQ49" t="s">
        <v>3204</v>
      </c>
      <c r="BR49" t="s">
        <v>4288</v>
      </c>
      <c r="BS49" s="1" t="str">
        <f t="shared" si="0"/>
        <v>COLORADO_ARAPAHOE</v>
      </c>
      <c r="BT49" t="s">
        <v>1214</v>
      </c>
      <c r="BU49" s="1" t="str">
        <f t="shared" si="1"/>
        <v>COLORADO_ARAPAHOE_WINTER WHEAT</v>
      </c>
      <c r="BV49" s="28">
        <v>2072</v>
      </c>
      <c r="BW49" s="29">
        <v>16.698128611936045</v>
      </c>
      <c r="BX49" s="30">
        <v>124.08576123428027</v>
      </c>
    </row>
    <row r="50" spans="1:76" x14ac:dyDescent="0.25">
      <c r="A50"/>
      <c r="D50"/>
      <c r="E50"/>
      <c r="F50" s="1" t="s">
        <v>3523</v>
      </c>
      <c r="G50"/>
      <c r="H50" s="1" t="s">
        <v>3612</v>
      </c>
      <c r="I50" s="1" t="s">
        <v>3633</v>
      </c>
      <c r="J50" s="1" t="s">
        <v>3617</v>
      </c>
      <c r="K50" s="1" t="s">
        <v>3768</v>
      </c>
      <c r="L50" s="1" t="s">
        <v>3580</v>
      </c>
      <c r="M50" s="1" t="s">
        <v>3840</v>
      </c>
      <c r="N50" s="1" t="s">
        <v>3889</v>
      </c>
      <c r="O50"/>
      <c r="P50" s="1" t="s">
        <v>3911</v>
      </c>
      <c r="Q50"/>
      <c r="R50" s="1" t="s">
        <v>3939</v>
      </c>
      <c r="S50"/>
      <c r="T50" s="1" t="s">
        <v>4019</v>
      </c>
      <c r="U50"/>
      <c r="V50" s="1" t="s">
        <v>3503</v>
      </c>
      <c r="W50" s="1" t="s">
        <v>4312</v>
      </c>
      <c r="X50"/>
      <c r="Y50" s="1" t="s">
        <v>4093</v>
      </c>
      <c r="Z50" s="1" t="s">
        <v>4093</v>
      </c>
      <c r="AA50"/>
      <c r="AB50" s="1" t="s">
        <v>3610</v>
      </c>
      <c r="AC50"/>
      <c r="AD50"/>
      <c r="AE50" s="1" t="s">
        <v>3891</v>
      </c>
      <c r="AF50"/>
      <c r="BL50"/>
      <c r="BN50"/>
      <c r="BP50" t="s">
        <v>3236</v>
      </c>
      <c r="BQ50" t="s">
        <v>3204</v>
      </c>
      <c r="BR50" t="s">
        <v>3489</v>
      </c>
      <c r="BS50" s="1" t="str">
        <f t="shared" si="0"/>
        <v>COLORADO_BENT</v>
      </c>
      <c r="BT50" t="s">
        <v>2586</v>
      </c>
      <c r="BU50" s="1" t="str">
        <f t="shared" si="1"/>
        <v>COLORADO_BENT_CORN</v>
      </c>
      <c r="BV50" s="28">
        <v>8142.4000000000005</v>
      </c>
      <c r="BW50" s="29">
        <v>118.62225376745664</v>
      </c>
      <c r="BX50" s="30">
        <v>68.641420487273052</v>
      </c>
    </row>
    <row r="51" spans="1:76" x14ac:dyDescent="0.25">
      <c r="A51"/>
      <c r="D51"/>
      <c r="E51"/>
      <c r="F51" s="1" t="s">
        <v>3524</v>
      </c>
      <c r="G51"/>
      <c r="H51" s="1" t="s">
        <v>3522</v>
      </c>
      <c r="I51" s="1" t="s">
        <v>3618</v>
      </c>
      <c r="J51" s="1" t="s">
        <v>3611</v>
      </c>
      <c r="K51" s="1" t="s">
        <v>3719</v>
      </c>
      <c r="L51" s="1" t="s">
        <v>3791</v>
      </c>
      <c r="M51" s="1" t="s">
        <v>3821</v>
      </c>
      <c r="N51" s="1" t="s">
        <v>3321</v>
      </c>
      <c r="O51"/>
      <c r="P51" s="1" t="s">
        <v>3612</v>
      </c>
      <c r="Q51"/>
      <c r="R51" s="1" t="s">
        <v>3314</v>
      </c>
      <c r="S51"/>
      <c r="T51" s="1" t="s">
        <v>4029</v>
      </c>
      <c r="U51"/>
      <c r="V51" s="1" t="s">
        <v>4063</v>
      </c>
      <c r="W51" s="1" t="s">
        <v>3256</v>
      </c>
      <c r="X51"/>
      <c r="Y51" s="1" t="s">
        <v>3438</v>
      </c>
      <c r="Z51" s="1" t="s">
        <v>4116</v>
      </c>
      <c r="AA51"/>
      <c r="AB51" s="1" t="s">
        <v>4276</v>
      </c>
      <c r="AC51"/>
      <c r="AD51"/>
      <c r="AE51" s="1" t="s">
        <v>4205</v>
      </c>
      <c r="AF51"/>
      <c r="BL51"/>
      <c r="BN51"/>
      <c r="BP51" t="s">
        <v>3236</v>
      </c>
      <c r="BQ51" t="s">
        <v>3204</v>
      </c>
      <c r="BR51" t="s">
        <v>3280</v>
      </c>
      <c r="BS51" s="1" t="str">
        <f t="shared" si="0"/>
        <v>COLORADO_BOULDER</v>
      </c>
      <c r="BT51" t="s">
        <v>3101</v>
      </c>
      <c r="BU51" s="1" t="str">
        <f t="shared" si="1"/>
        <v>COLORADO_BOULDER_BARLEY</v>
      </c>
      <c r="BV51" s="28">
        <v>4401.6000000000004</v>
      </c>
      <c r="BW51" s="29">
        <v>198.96456780546725</v>
      </c>
      <c r="BX51" s="30">
        <v>22.122531908814825</v>
      </c>
    </row>
    <row r="52" spans="1:76" x14ac:dyDescent="0.25">
      <c r="A52"/>
      <c r="D52"/>
      <c r="E52"/>
      <c r="F52" s="1" t="s">
        <v>3602</v>
      </c>
      <c r="G52"/>
      <c r="H52" s="1" t="s">
        <v>3594</v>
      </c>
      <c r="I52" s="1" t="s">
        <v>3602</v>
      </c>
      <c r="J52" s="1" t="s">
        <v>3312</v>
      </c>
      <c r="K52" s="1" t="s">
        <v>4296</v>
      </c>
      <c r="L52" s="1" t="s">
        <v>3808</v>
      </c>
      <c r="M52" s="1" t="s">
        <v>3618</v>
      </c>
      <c r="N52" s="1" t="s">
        <v>3339</v>
      </c>
      <c r="O52"/>
      <c r="P52" s="1" t="s">
        <v>3290</v>
      </c>
      <c r="Q52"/>
      <c r="R52" s="1" t="s">
        <v>3949</v>
      </c>
      <c r="S52"/>
      <c r="T52" s="1" t="s">
        <v>3467</v>
      </c>
      <c r="U52"/>
      <c r="V52" s="1" t="s">
        <v>4085</v>
      </c>
      <c r="W52" s="1" t="s">
        <v>4260</v>
      </c>
      <c r="X52"/>
      <c r="Y52" s="1" t="s">
        <v>3437</v>
      </c>
      <c r="Z52" s="1" t="s">
        <v>4133</v>
      </c>
      <c r="AA52"/>
      <c r="AB52" s="1" t="s">
        <v>3495</v>
      </c>
      <c r="AC52"/>
      <c r="AD52"/>
      <c r="AE52" s="1" t="s">
        <v>4230</v>
      </c>
      <c r="AF52"/>
      <c r="BL52"/>
      <c r="BN52"/>
      <c r="BP52" t="s">
        <v>3236</v>
      </c>
      <c r="BQ52" t="s">
        <v>3204</v>
      </c>
      <c r="BR52" t="s">
        <v>3280</v>
      </c>
      <c r="BS52" s="1" t="str">
        <f t="shared" si="0"/>
        <v>COLORADO_BOULDER</v>
      </c>
      <c r="BT52" t="s">
        <v>2586</v>
      </c>
      <c r="BU52" s="1" t="str">
        <f t="shared" si="1"/>
        <v>COLORADO_BOULDER_CORN</v>
      </c>
      <c r="BV52" s="28">
        <v>9198</v>
      </c>
      <c r="BW52" s="29">
        <v>211.70578149832386</v>
      </c>
      <c r="BX52" s="30">
        <v>43.44708932794461</v>
      </c>
    </row>
    <row r="53" spans="1:76" x14ac:dyDescent="0.25">
      <c r="A53"/>
      <c r="D53"/>
      <c r="E53"/>
      <c r="F53" s="1" t="s">
        <v>4361</v>
      </c>
      <c r="G53"/>
      <c r="H53" s="1" t="s">
        <v>3416</v>
      </c>
      <c r="I53" s="1" t="s">
        <v>3484</v>
      </c>
      <c r="J53" s="1" t="s">
        <v>3508</v>
      </c>
      <c r="K53" s="1" t="s">
        <v>3300</v>
      </c>
      <c r="L53" s="1" t="s">
        <v>3290</v>
      </c>
      <c r="M53" s="1" t="s">
        <v>3841</v>
      </c>
      <c r="N53" s="1" t="s">
        <v>3326</v>
      </c>
      <c r="O53"/>
      <c r="P53" s="1" t="s">
        <v>3300</v>
      </c>
      <c r="Q53"/>
      <c r="R53" s="1" t="s">
        <v>3934</v>
      </c>
      <c r="S53"/>
      <c r="T53" s="1" t="s">
        <v>4045</v>
      </c>
      <c r="U53"/>
      <c r="V53" s="1" t="s">
        <v>3394</v>
      </c>
      <c r="W53" s="1" t="s">
        <v>4268</v>
      </c>
      <c r="X53"/>
      <c r="Y53" s="1" t="s">
        <v>3439</v>
      </c>
      <c r="Z53" s="1" t="s">
        <v>4110</v>
      </c>
      <c r="AA53"/>
      <c r="AB53" s="1" t="s">
        <v>4325</v>
      </c>
      <c r="AC53"/>
      <c r="AD53"/>
      <c r="AE53" s="1" t="s">
        <v>4206</v>
      </c>
      <c r="AF53"/>
      <c r="BL53"/>
      <c r="BN53"/>
      <c r="BP53" t="s">
        <v>3236</v>
      </c>
      <c r="BQ53" t="s">
        <v>3204</v>
      </c>
      <c r="BR53" t="s">
        <v>3280</v>
      </c>
      <c r="BS53" s="1" t="str">
        <f t="shared" si="0"/>
        <v>COLORADO_BOULDER</v>
      </c>
      <c r="BT53" t="s">
        <v>1214</v>
      </c>
      <c r="BU53" s="1" t="str">
        <f t="shared" si="1"/>
        <v>COLORADO_BOULDER_WINTER WHEAT</v>
      </c>
      <c r="BV53" s="28">
        <v>2895</v>
      </c>
      <c r="BW53" s="29">
        <v>54.338949014206982</v>
      </c>
      <c r="BX53" s="30">
        <v>53.276702117354141</v>
      </c>
    </row>
    <row r="54" spans="1:76" x14ac:dyDescent="0.25">
      <c r="A54"/>
      <c r="D54"/>
      <c r="E54"/>
      <c r="F54" s="1" t="s">
        <v>3384</v>
      </c>
      <c r="G54"/>
      <c r="H54" s="1" t="s">
        <v>3502</v>
      </c>
      <c r="I54" s="1" t="s">
        <v>3628</v>
      </c>
      <c r="J54" s="1" t="s">
        <v>3699</v>
      </c>
      <c r="K54" s="1" t="s">
        <v>3700</v>
      </c>
      <c r="L54" s="1" t="s">
        <v>3300</v>
      </c>
      <c r="M54" s="1" t="s">
        <v>3827</v>
      </c>
      <c r="N54" s="1" t="s">
        <v>3322</v>
      </c>
      <c r="O54"/>
      <c r="P54" s="1" t="s">
        <v>3700</v>
      </c>
      <c r="Q54"/>
      <c r="R54" s="1" t="s">
        <v>3950</v>
      </c>
      <c r="S54"/>
      <c r="T54" s="1" t="s">
        <v>3460</v>
      </c>
      <c r="U54"/>
      <c r="V54" s="1" t="s">
        <v>3633</v>
      </c>
      <c r="W54" s="1" t="s">
        <v>3262</v>
      </c>
      <c r="X54"/>
      <c r="Y54" s="1" t="s">
        <v>3658</v>
      </c>
      <c r="Z54" s="1" t="s">
        <v>4124</v>
      </c>
      <c r="AA54"/>
      <c r="AB54" s="1" t="s">
        <v>4193</v>
      </c>
      <c r="AC54"/>
      <c r="AD54"/>
      <c r="AE54" s="1" t="s">
        <v>4213</v>
      </c>
      <c r="AF54"/>
      <c r="BL54"/>
      <c r="BN54"/>
      <c r="BP54" t="s">
        <v>3236</v>
      </c>
      <c r="BQ54" t="s">
        <v>3204</v>
      </c>
      <c r="BR54" t="s">
        <v>3284</v>
      </c>
      <c r="BS54" s="1" t="str">
        <f t="shared" si="0"/>
        <v>COLORADO_CONEJOS</v>
      </c>
      <c r="BT54" t="s">
        <v>3101</v>
      </c>
      <c r="BU54" s="1" t="str">
        <f t="shared" si="1"/>
        <v>COLORADO_CONEJOS_BARLEY</v>
      </c>
      <c r="BV54" s="28">
        <v>6348</v>
      </c>
      <c r="BW54" s="29">
        <v>255.23811694323351</v>
      </c>
      <c r="BX54" s="30">
        <v>24.870893407397428</v>
      </c>
    </row>
    <row r="55" spans="1:76" x14ac:dyDescent="0.25">
      <c r="A55"/>
      <c r="D55"/>
      <c r="E55"/>
      <c r="F55" s="1" t="s">
        <v>3323</v>
      </c>
      <c r="G55"/>
      <c r="H55" s="1" t="s">
        <v>3601</v>
      </c>
      <c r="I55" s="1" t="s">
        <v>3636</v>
      </c>
      <c r="J55" s="1" t="s">
        <v>3710</v>
      </c>
      <c r="K55" s="1" t="s">
        <v>3416</v>
      </c>
      <c r="L55" s="1" t="s">
        <v>3594</v>
      </c>
      <c r="M55" s="1" t="s">
        <v>3832</v>
      </c>
      <c r="N55" s="1" t="s">
        <v>3335</v>
      </c>
      <c r="O55"/>
      <c r="P55" s="1" t="s">
        <v>3594</v>
      </c>
      <c r="Q55"/>
      <c r="R55" s="1" t="s">
        <v>3753</v>
      </c>
      <c r="S55"/>
      <c r="T55" s="1" t="s">
        <v>4038</v>
      </c>
      <c r="U55"/>
      <c r="V55" s="1" t="s">
        <v>3618</v>
      </c>
      <c r="W55" s="1" t="s">
        <v>4258</v>
      </c>
      <c r="X55"/>
      <c r="Y55" s="1" t="s">
        <v>4095</v>
      </c>
      <c r="Z55" s="1" t="s">
        <v>3332</v>
      </c>
      <c r="AA55"/>
      <c r="AB55" s="1" t="s">
        <v>4198</v>
      </c>
      <c r="AC55"/>
      <c r="AD55"/>
      <c r="AE55" s="1" t="s">
        <v>4229</v>
      </c>
      <c r="AF55"/>
      <c r="BL55"/>
      <c r="BN55"/>
      <c r="BP55" t="s">
        <v>3236</v>
      </c>
      <c r="BQ55" t="s">
        <v>3204</v>
      </c>
      <c r="BR55" t="s">
        <v>3285</v>
      </c>
      <c r="BS55" s="1" t="str">
        <f t="shared" si="0"/>
        <v>COLORADO_COSTILLA</v>
      </c>
      <c r="BT55" t="s">
        <v>3101</v>
      </c>
      <c r="BU55" s="1" t="str">
        <f t="shared" si="1"/>
        <v>COLORADO_COSTILLA_BARLEY</v>
      </c>
      <c r="BV55" s="28">
        <v>6062.4</v>
      </c>
      <c r="BW55" s="29">
        <v>335.28053206865098</v>
      </c>
      <c r="BX55" s="30">
        <v>18.081574741591862</v>
      </c>
    </row>
    <row r="56" spans="1:76" x14ac:dyDescent="0.25">
      <c r="A56"/>
      <c r="D56"/>
      <c r="E56"/>
      <c r="F56" s="1" t="s">
        <v>3510</v>
      </c>
      <c r="G56"/>
      <c r="H56" s="1" t="s">
        <v>3314</v>
      </c>
      <c r="I56" s="1" t="s">
        <v>3254</v>
      </c>
      <c r="J56" s="1" t="s">
        <v>3679</v>
      </c>
      <c r="K56" s="1" t="s">
        <v>3670</v>
      </c>
      <c r="L56" s="1" t="s">
        <v>3416</v>
      </c>
      <c r="M56" s="1" t="s">
        <v>3833</v>
      </c>
      <c r="N56" s="1" t="s">
        <v>3336</v>
      </c>
      <c r="O56"/>
      <c r="P56" s="1" t="s">
        <v>3502</v>
      </c>
      <c r="Q56"/>
      <c r="R56" s="1" t="s">
        <v>3965</v>
      </c>
      <c r="S56"/>
      <c r="T56" s="1" t="s">
        <v>4030</v>
      </c>
      <c r="U56"/>
      <c r="V56" s="1" t="s">
        <v>3602</v>
      </c>
      <c r="W56" s="1" t="s">
        <v>4303</v>
      </c>
      <c r="X56"/>
      <c r="Y56" s="1" t="s">
        <v>3990</v>
      </c>
      <c r="Z56" s="1" t="s">
        <v>4138</v>
      </c>
      <c r="AA56"/>
      <c r="AB56" s="1" t="s">
        <v>4272</v>
      </c>
      <c r="AC56"/>
      <c r="AD56"/>
      <c r="AE56" s="1" t="s">
        <v>3504</v>
      </c>
      <c r="AF56"/>
      <c r="BL56"/>
      <c r="BN56"/>
      <c r="BP56" t="s">
        <v>3236</v>
      </c>
      <c r="BQ56" t="s">
        <v>3204</v>
      </c>
      <c r="BR56" t="s">
        <v>3812</v>
      </c>
      <c r="BS56" s="1" t="str">
        <f t="shared" si="0"/>
        <v>COLORADO_DELTA</v>
      </c>
      <c r="BT56" t="s">
        <v>1214</v>
      </c>
      <c r="BU56" s="1" t="str">
        <f t="shared" si="1"/>
        <v>COLORADO_DELTA_WINTER WHEAT</v>
      </c>
      <c r="BV56" s="28">
        <v>6300</v>
      </c>
      <c r="BW56" s="29">
        <v>68.716977798586527</v>
      </c>
      <c r="BX56" s="30">
        <v>91.680399834603719</v>
      </c>
    </row>
    <row r="57" spans="1:76" x14ac:dyDescent="0.25">
      <c r="A57"/>
      <c r="D57"/>
      <c r="E57"/>
      <c r="F57" s="1" t="s">
        <v>3525</v>
      </c>
      <c r="G57"/>
      <c r="H57" s="1" t="s">
        <v>3503</v>
      </c>
      <c r="I57" s="1" t="s">
        <v>3460</v>
      </c>
      <c r="J57" s="1" t="s">
        <v>3522</v>
      </c>
      <c r="K57" s="1" t="s">
        <v>3503</v>
      </c>
      <c r="L57" s="1" t="s">
        <v>3670</v>
      </c>
      <c r="M57" s="1" t="s">
        <v>3862</v>
      </c>
      <c r="N57" s="1" t="s">
        <v>3323</v>
      </c>
      <c r="O57"/>
      <c r="P57" s="1" t="s">
        <v>3917</v>
      </c>
      <c r="Q57"/>
      <c r="R57" s="1" t="s">
        <v>3966</v>
      </c>
      <c r="S57"/>
      <c r="T57" s="1" t="s">
        <v>4046</v>
      </c>
      <c r="U57"/>
      <c r="V57" s="1" t="s">
        <v>3484</v>
      </c>
      <c r="W57" s="1" t="s">
        <v>4304</v>
      </c>
      <c r="X57"/>
      <c r="Y57" s="1" t="s">
        <v>3423</v>
      </c>
      <c r="Z57" s="1" t="s">
        <v>3548</v>
      </c>
      <c r="AA57"/>
      <c r="AB57" s="1" t="s">
        <v>4384</v>
      </c>
      <c r="AC57"/>
      <c r="AD57"/>
      <c r="AE57" s="1" t="s">
        <v>4217</v>
      </c>
      <c r="AF57"/>
      <c r="BL57"/>
      <c r="BN57"/>
      <c r="BP57" t="s">
        <v>3236</v>
      </c>
      <c r="BQ57" t="s">
        <v>3204</v>
      </c>
      <c r="BR57" t="s">
        <v>4289</v>
      </c>
      <c r="BS57" s="1" t="str">
        <f t="shared" si="0"/>
        <v>COLORADO_DOLORES</v>
      </c>
      <c r="BT57" t="s">
        <v>1214</v>
      </c>
      <c r="BU57" s="1" t="str">
        <f t="shared" si="1"/>
        <v>COLORADO_DOLORES_WINTER WHEAT</v>
      </c>
      <c r="BV57" s="28">
        <v>1077</v>
      </c>
      <c r="BW57" s="29">
        <v>77.559248473662095</v>
      </c>
      <c r="BX57" s="30">
        <v>13.886158275060289</v>
      </c>
    </row>
    <row r="58" spans="1:76" x14ac:dyDescent="0.25">
      <c r="A58"/>
      <c r="D58"/>
      <c r="E58"/>
      <c r="F58" s="1" t="s">
        <v>3517</v>
      </c>
      <c r="G58"/>
      <c r="H58" s="1" t="s">
        <v>3320</v>
      </c>
      <c r="I58" s="1" t="s">
        <v>3640</v>
      </c>
      <c r="J58" s="1" t="s">
        <v>3700</v>
      </c>
      <c r="K58" s="1" t="s">
        <v>3320</v>
      </c>
      <c r="L58" s="1" t="s">
        <v>3314</v>
      </c>
      <c r="M58" s="1" t="s">
        <v>3834</v>
      </c>
      <c r="N58" s="1" t="s">
        <v>3624</v>
      </c>
      <c r="O58"/>
      <c r="P58" s="1" t="s">
        <v>3503</v>
      </c>
      <c r="Q58"/>
      <c r="R58" s="1" t="s">
        <v>3746</v>
      </c>
      <c r="S58"/>
      <c r="T58" s="1" t="s">
        <v>4031</v>
      </c>
      <c r="U58"/>
      <c r="V58" s="1" t="s">
        <v>3419</v>
      </c>
      <c r="X58"/>
      <c r="Y58" s="1" t="s">
        <v>4089</v>
      </c>
      <c r="Z58" s="1" t="s">
        <v>3423</v>
      </c>
      <c r="AA58"/>
      <c r="AB58" s="1" t="s">
        <v>4174</v>
      </c>
      <c r="AC58"/>
      <c r="AD58"/>
      <c r="AE58" s="1" t="s">
        <v>3912</v>
      </c>
      <c r="AF58"/>
      <c r="BL58"/>
      <c r="BN58"/>
      <c r="BP58" t="s">
        <v>3236</v>
      </c>
      <c r="BQ58" t="s">
        <v>3204</v>
      </c>
      <c r="BR58" t="s">
        <v>3325</v>
      </c>
      <c r="BS58" s="1" t="str">
        <f t="shared" si="0"/>
        <v>COLORADO_DOUGLAS</v>
      </c>
      <c r="BT58" t="s">
        <v>1214</v>
      </c>
      <c r="BU58" s="1" t="str">
        <f t="shared" si="1"/>
        <v>COLORADO_DOUGLAS_WINTER WHEAT</v>
      </c>
      <c r="BV58" s="28">
        <v>1305</v>
      </c>
      <c r="BW58" s="29">
        <v>86.027966726678756</v>
      </c>
      <c r="BX58" s="30">
        <v>15.169485571432167</v>
      </c>
    </row>
    <row r="59" spans="1:76" x14ac:dyDescent="0.25">
      <c r="A59"/>
      <c r="D59"/>
      <c r="E59"/>
      <c r="F59" s="1" t="s">
        <v>3526</v>
      </c>
      <c r="G59"/>
      <c r="H59" s="1" t="s">
        <v>3585</v>
      </c>
      <c r="I59" s="1" t="s">
        <v>3641</v>
      </c>
      <c r="J59" s="1" t="s">
        <v>3459</v>
      </c>
      <c r="K59" s="1" t="s">
        <v>3739</v>
      </c>
      <c r="L59" s="1" t="s">
        <v>3503</v>
      </c>
      <c r="M59" s="1" t="s">
        <v>3828</v>
      </c>
      <c r="N59" s="1" t="s">
        <v>3866</v>
      </c>
      <c r="O59"/>
      <c r="P59" s="1" t="s">
        <v>3394</v>
      </c>
      <c r="Q59"/>
      <c r="R59" s="1" t="s">
        <v>3957</v>
      </c>
      <c r="S59"/>
      <c r="T59" s="1" t="s">
        <v>4008</v>
      </c>
      <c r="U59"/>
      <c r="V59" s="1" t="s">
        <v>4086</v>
      </c>
      <c r="W59"/>
      <c r="X59"/>
      <c r="Y59" s="1" t="s">
        <v>3583</v>
      </c>
      <c r="Z59" s="1" t="s">
        <v>4111</v>
      </c>
      <c r="AA59"/>
      <c r="AB59" s="1" t="s">
        <v>4183</v>
      </c>
      <c r="AC59"/>
      <c r="AD59"/>
      <c r="AE59" s="1" t="s">
        <v>4111</v>
      </c>
      <c r="AF59"/>
      <c r="BL59"/>
      <c r="BN59"/>
      <c r="BP59" t="s">
        <v>3236</v>
      </c>
      <c r="BQ59" t="s">
        <v>3204</v>
      </c>
      <c r="BR59" t="s">
        <v>3486</v>
      </c>
      <c r="BS59" s="1" t="str">
        <f t="shared" si="0"/>
        <v>COLORADO_ELBERT</v>
      </c>
      <c r="BT59" t="s">
        <v>2586</v>
      </c>
      <c r="BU59" s="1" t="str">
        <f t="shared" si="1"/>
        <v>COLORADO_ELBERT_CORN</v>
      </c>
      <c r="BV59" s="28">
        <v>3421.5999999999995</v>
      </c>
      <c r="BW59" s="29">
        <v>74.365091224610566</v>
      </c>
      <c r="BX59" s="30">
        <v>46.010835778651568</v>
      </c>
    </row>
    <row r="60" spans="1:76" x14ac:dyDescent="0.25">
      <c r="A60"/>
      <c r="D60"/>
      <c r="E60"/>
      <c r="F60" s="1" t="s">
        <v>3527</v>
      </c>
      <c r="G60"/>
      <c r="H60" s="1" t="s">
        <v>3623</v>
      </c>
      <c r="I60" s="1" t="s">
        <v>3436</v>
      </c>
      <c r="J60" s="1" t="s">
        <v>3706</v>
      </c>
      <c r="K60" s="1" t="s">
        <v>3633</v>
      </c>
      <c r="L60" s="1" t="s">
        <v>3320</v>
      </c>
      <c r="M60" s="1" t="s">
        <v>3672</v>
      </c>
      <c r="N60" s="1" t="s">
        <v>3890</v>
      </c>
      <c r="O60"/>
      <c r="P60" s="1" t="s">
        <v>3523</v>
      </c>
      <c r="Q60"/>
      <c r="R60" s="1" t="s">
        <v>3963</v>
      </c>
      <c r="S60"/>
      <c r="T60" s="1" t="s">
        <v>4039</v>
      </c>
      <c r="U60"/>
      <c r="V60" s="1" t="s">
        <v>3636</v>
      </c>
      <c r="W60"/>
      <c r="X60"/>
      <c r="Y60" s="1" t="s">
        <v>3262</v>
      </c>
      <c r="Z60" s="1" t="s">
        <v>4142</v>
      </c>
      <c r="AA60"/>
      <c r="AB60" s="1" t="s">
        <v>4184</v>
      </c>
      <c r="AC60"/>
      <c r="AD60"/>
      <c r="AE60" s="1" t="s">
        <v>4207</v>
      </c>
      <c r="AF60"/>
      <c r="BL60"/>
      <c r="BN60"/>
      <c r="BP60" t="s">
        <v>3236</v>
      </c>
      <c r="BQ60" t="s">
        <v>3204</v>
      </c>
      <c r="BR60" t="s">
        <v>3487</v>
      </c>
      <c r="BS60" s="1" t="str">
        <f t="shared" si="0"/>
        <v>COLORADO_KIOWA</v>
      </c>
      <c r="BT60" t="s">
        <v>2586</v>
      </c>
      <c r="BU60" s="1" t="str">
        <f t="shared" si="1"/>
        <v>COLORADO_KIOWA_CORN</v>
      </c>
      <c r="BV60" s="28">
        <v>3508.4000000000005</v>
      </c>
      <c r="BW60" s="29">
        <v>62.583490610055584</v>
      </c>
      <c r="BX60" s="30">
        <v>56.059512913079502</v>
      </c>
    </row>
    <row r="61" spans="1:76" x14ac:dyDescent="0.25">
      <c r="A61"/>
      <c r="D61"/>
      <c r="E61"/>
      <c r="F61" s="1" t="s">
        <v>3556</v>
      </c>
      <c r="G61"/>
      <c r="H61" s="1" t="s">
        <v>3581</v>
      </c>
      <c r="I61" s="1" t="s">
        <v>3603</v>
      </c>
      <c r="J61" s="1" t="s">
        <v>3670</v>
      </c>
      <c r="K61" s="1" t="s">
        <v>3524</v>
      </c>
      <c r="L61" s="1" t="s">
        <v>3585</v>
      </c>
      <c r="M61" s="1" t="s">
        <v>3829</v>
      </c>
      <c r="N61" s="1" t="s">
        <v>3378</v>
      </c>
      <c r="O61"/>
      <c r="P61" s="1" t="s">
        <v>3259</v>
      </c>
      <c r="Q61"/>
      <c r="R61" s="1" t="s">
        <v>3384</v>
      </c>
      <c r="S61"/>
      <c r="T61" s="1" t="s">
        <v>3525</v>
      </c>
      <c r="U61"/>
      <c r="V61" s="1" t="s">
        <v>3733</v>
      </c>
      <c r="W61"/>
      <c r="X61"/>
      <c r="Y61" s="1" t="s">
        <v>3559</v>
      </c>
      <c r="Z61" s="1" t="s">
        <v>4107</v>
      </c>
      <c r="AA61"/>
      <c r="AB61" s="1" t="s">
        <v>3725</v>
      </c>
      <c r="AC61"/>
      <c r="AD61"/>
      <c r="AE61" s="1" t="s">
        <v>3262</v>
      </c>
      <c r="AF61"/>
      <c r="BL61"/>
      <c r="BN61"/>
      <c r="BP61" t="s">
        <v>3236</v>
      </c>
      <c r="BQ61" t="s">
        <v>3204</v>
      </c>
      <c r="BR61" t="s">
        <v>3487</v>
      </c>
      <c r="BS61" s="1" t="str">
        <f t="shared" si="0"/>
        <v>COLORADO_KIOWA</v>
      </c>
      <c r="BT61" t="s">
        <v>2386</v>
      </c>
      <c r="BU61" s="1" t="str">
        <f t="shared" si="1"/>
        <v>COLORADO_KIOWA_SORGHUM</v>
      </c>
      <c r="BV61" s="28">
        <v>2637.6</v>
      </c>
      <c r="BW61" s="29">
        <v>21.243929558797642</v>
      </c>
      <c r="BX61" s="30">
        <v>124.15782083535029</v>
      </c>
    </row>
    <row r="62" spans="1:76" x14ac:dyDescent="0.25">
      <c r="A62"/>
      <c r="D62"/>
      <c r="E62"/>
      <c r="F62" s="1" t="s">
        <v>3504</v>
      </c>
      <c r="G62"/>
      <c r="H62" s="1" t="s">
        <v>3383</v>
      </c>
      <c r="I62" s="1" t="s">
        <v>3629</v>
      </c>
      <c r="J62" s="1" t="s">
        <v>3314</v>
      </c>
      <c r="K62" s="1" t="s">
        <v>3602</v>
      </c>
      <c r="L62" s="1" t="s">
        <v>3777</v>
      </c>
      <c r="M62" s="1" t="s">
        <v>3830</v>
      </c>
      <c r="N62" s="1" t="s">
        <v>3740</v>
      </c>
      <c r="O62"/>
      <c r="P62" s="1" t="s">
        <v>3918</v>
      </c>
      <c r="Q62"/>
      <c r="R62" s="1" t="s">
        <v>3483</v>
      </c>
      <c r="S62"/>
      <c r="T62" s="1" t="s">
        <v>4047</v>
      </c>
      <c r="U62"/>
      <c r="V62" s="1" t="s">
        <v>4052</v>
      </c>
      <c r="W62"/>
      <c r="X62"/>
      <c r="Y62" s="1" t="s">
        <v>3469</v>
      </c>
      <c r="AA62"/>
      <c r="AB62" s="1" t="s">
        <v>3789</v>
      </c>
      <c r="AC62"/>
      <c r="AD62"/>
      <c r="AE62" s="1" t="s">
        <v>4236</v>
      </c>
      <c r="AF62"/>
      <c r="BL62"/>
      <c r="BN62"/>
      <c r="BP62" t="s">
        <v>3236</v>
      </c>
      <c r="BQ62" t="s">
        <v>3204</v>
      </c>
      <c r="BR62" t="s">
        <v>3487</v>
      </c>
      <c r="BS62" s="1" t="str">
        <f t="shared" si="0"/>
        <v>COLORADO_KIOWA</v>
      </c>
      <c r="BT62" t="s">
        <v>1214</v>
      </c>
      <c r="BU62" s="1" t="str">
        <f t="shared" si="1"/>
        <v>COLORADO_KIOWA_WINTER WHEAT</v>
      </c>
      <c r="BV62" s="28">
        <v>1774.0000000000005</v>
      </c>
      <c r="BW62" s="29">
        <v>16.140912612935391</v>
      </c>
      <c r="BX62" s="30">
        <v>109.90704444916639</v>
      </c>
    </row>
    <row r="63" spans="1:76" x14ac:dyDescent="0.25">
      <c r="A63"/>
      <c r="D63"/>
      <c r="E63"/>
      <c r="F63" s="1" t="s">
        <v>3546</v>
      </c>
      <c r="G63"/>
      <c r="H63" s="1" t="s">
        <v>3393</v>
      </c>
      <c r="I63" s="1" t="s">
        <v>3656</v>
      </c>
      <c r="J63" s="1" t="s">
        <v>3711</v>
      </c>
      <c r="K63" s="1" t="s">
        <v>3759</v>
      </c>
      <c r="L63" s="1" t="s">
        <v>3393</v>
      </c>
      <c r="M63" s="1" t="s">
        <v>3733</v>
      </c>
      <c r="N63" s="1" t="s">
        <v>3891</v>
      </c>
      <c r="O63"/>
      <c r="P63" s="1" t="s">
        <v>3618</v>
      </c>
      <c r="Q63"/>
      <c r="R63" s="1" t="s">
        <v>3323</v>
      </c>
      <c r="S63"/>
      <c r="T63" s="1" t="s">
        <v>3452</v>
      </c>
      <c r="U63"/>
      <c r="V63" s="1" t="s">
        <v>3436</v>
      </c>
      <c r="W63"/>
      <c r="X63"/>
      <c r="Y63" s="1" t="s">
        <v>3263</v>
      </c>
      <c r="Z63"/>
      <c r="AA63"/>
      <c r="AB63" s="1" t="s">
        <v>4185</v>
      </c>
      <c r="AC63"/>
      <c r="AD63"/>
      <c r="AE63" s="1" t="s">
        <v>4221</v>
      </c>
      <c r="AF63"/>
      <c r="BL63"/>
      <c r="BN63"/>
      <c r="BP63" t="s">
        <v>3236</v>
      </c>
      <c r="BQ63" t="s">
        <v>3204</v>
      </c>
      <c r="BR63" t="s">
        <v>3488</v>
      </c>
      <c r="BS63" s="1" t="str">
        <f t="shared" si="0"/>
        <v>COLORADO_KIT CARSON</v>
      </c>
      <c r="BT63" t="s">
        <v>2586</v>
      </c>
      <c r="BU63" s="1" t="str">
        <f t="shared" si="1"/>
        <v>COLORADO_KIT CARSON_CORN</v>
      </c>
      <c r="BV63" s="28">
        <v>6286.9333333333334</v>
      </c>
      <c r="BW63" s="29">
        <v>107.34657134196736</v>
      </c>
      <c r="BX63" s="30">
        <v>58.566689692448925</v>
      </c>
    </row>
    <row r="64" spans="1:76" x14ac:dyDescent="0.25">
      <c r="A64"/>
      <c r="D64"/>
      <c r="E64"/>
      <c r="F64" s="1" t="s">
        <v>3528</v>
      </c>
      <c r="G64"/>
      <c r="H64" s="1" t="s">
        <v>3586</v>
      </c>
      <c r="I64" s="1" t="s">
        <v>3510</v>
      </c>
      <c r="J64" s="1" t="s">
        <v>3503</v>
      </c>
      <c r="K64" s="1" t="s">
        <v>3413</v>
      </c>
      <c r="L64" s="1" t="s">
        <v>3792</v>
      </c>
      <c r="M64" s="1" t="s">
        <v>3831</v>
      </c>
      <c r="N64" s="1" t="s">
        <v>3605</v>
      </c>
      <c r="O64"/>
      <c r="P64" s="1" t="s">
        <v>3602</v>
      </c>
      <c r="Q64"/>
      <c r="R64" s="1" t="s">
        <v>3958</v>
      </c>
      <c r="S64"/>
      <c r="T64" s="1" t="s">
        <v>3811</v>
      </c>
      <c r="U64"/>
      <c r="V64" s="1" t="s">
        <v>4071</v>
      </c>
      <c r="W64"/>
      <c r="X64"/>
      <c r="Y64" s="1" t="s">
        <v>3443</v>
      </c>
      <c r="Z64"/>
      <c r="AA64"/>
      <c r="AB64" s="1" t="s">
        <v>4148</v>
      </c>
      <c r="AC64"/>
      <c r="AD64"/>
      <c r="AE64" s="1" t="s">
        <v>4222</v>
      </c>
      <c r="AF64"/>
      <c r="BL64"/>
      <c r="BN64"/>
      <c r="BP64" t="s">
        <v>3236</v>
      </c>
      <c r="BQ64" t="s">
        <v>3204</v>
      </c>
      <c r="BR64" t="s">
        <v>3488</v>
      </c>
      <c r="BS64" s="1" t="str">
        <f t="shared" si="0"/>
        <v>COLORADO_KIT CARSON</v>
      </c>
      <c r="BT64" t="s">
        <v>2386</v>
      </c>
      <c r="BU64" s="1" t="str">
        <f t="shared" si="1"/>
        <v>COLORADO_KIT CARSON_SORGHUM</v>
      </c>
      <c r="BV64" s="28">
        <v>1792</v>
      </c>
      <c r="BW64" s="29">
        <v>36.596195053379297</v>
      </c>
      <c r="BX64" s="30">
        <v>48.966839240696594</v>
      </c>
    </row>
    <row r="65" spans="1:76" x14ac:dyDescent="0.25">
      <c r="A65"/>
      <c r="D65"/>
      <c r="E65"/>
      <c r="F65" s="1" t="s">
        <v>3529</v>
      </c>
      <c r="G65"/>
      <c r="H65" s="1" t="s">
        <v>3394</v>
      </c>
      <c r="I65" s="1" t="s">
        <v>3565</v>
      </c>
      <c r="J65" s="1" t="s">
        <v>3320</v>
      </c>
      <c r="K65" s="1" t="s">
        <v>3753</v>
      </c>
      <c r="L65" s="1" t="s">
        <v>3394</v>
      </c>
      <c r="M65" s="1" t="s">
        <v>3845</v>
      </c>
      <c r="N65" s="1" t="s">
        <v>3877</v>
      </c>
      <c r="O65"/>
      <c r="P65" s="1" t="s">
        <v>3484</v>
      </c>
      <c r="Q65"/>
      <c r="R65" s="1" t="s">
        <v>3967</v>
      </c>
      <c r="S65"/>
      <c r="T65" s="1" t="s">
        <v>4001</v>
      </c>
      <c r="U65"/>
      <c r="V65" s="1" t="s">
        <v>3603</v>
      </c>
      <c r="W65"/>
      <c r="X65"/>
      <c r="Z65"/>
      <c r="AA65"/>
      <c r="AB65" s="1" t="s">
        <v>3499</v>
      </c>
      <c r="AC65"/>
      <c r="AD65"/>
      <c r="AE65" s="1" t="s">
        <v>3569</v>
      </c>
      <c r="AF65"/>
      <c r="BL65"/>
      <c r="BN65"/>
      <c r="BP65" t="s">
        <v>3236</v>
      </c>
      <c r="BQ65" t="s">
        <v>3204</v>
      </c>
      <c r="BR65" t="s">
        <v>3488</v>
      </c>
      <c r="BS65" s="1" t="str">
        <f t="shared" si="0"/>
        <v>COLORADO_KIT CARSON</v>
      </c>
      <c r="BT65" t="s">
        <v>1214</v>
      </c>
      <c r="BU65" s="1" t="str">
        <f t="shared" si="1"/>
        <v>COLORADO_KIT CARSON_WINTER WHEAT</v>
      </c>
      <c r="BV65" s="28">
        <v>2740</v>
      </c>
      <c r="BW65" s="29">
        <v>27.562312415693366</v>
      </c>
      <c r="BX65" s="30">
        <v>99.411107409112205</v>
      </c>
    </row>
    <row r="66" spans="1:76" x14ac:dyDescent="0.25">
      <c r="A66"/>
      <c r="D66"/>
      <c r="E66"/>
      <c r="F66" s="1" t="s">
        <v>3547</v>
      </c>
      <c r="G66"/>
      <c r="H66" s="1" t="s">
        <v>3618</v>
      </c>
      <c r="I66" s="1" t="s">
        <v>3525</v>
      </c>
      <c r="J66" s="1" t="s">
        <v>3703</v>
      </c>
      <c r="K66" s="1" t="s">
        <v>3769</v>
      </c>
      <c r="L66" s="1" t="s">
        <v>3793</v>
      </c>
      <c r="M66" s="1" t="s">
        <v>3846</v>
      </c>
      <c r="N66" s="1" t="s">
        <v>3330</v>
      </c>
      <c r="O66"/>
      <c r="P66" s="1" t="s">
        <v>3628</v>
      </c>
      <c r="Q66"/>
      <c r="R66" s="1" t="s">
        <v>3891</v>
      </c>
      <c r="S66"/>
      <c r="T66" s="1" t="s">
        <v>4048</v>
      </c>
      <c r="U66"/>
      <c r="V66" s="1" t="s">
        <v>4064</v>
      </c>
      <c r="W66"/>
      <c r="X66"/>
      <c r="Y66"/>
      <c r="Z66"/>
      <c r="AA66"/>
      <c r="AB66" s="1" t="s">
        <v>3621</v>
      </c>
      <c r="AC66"/>
      <c r="AD66"/>
      <c r="AE66" s="1" t="s">
        <v>4054</v>
      </c>
      <c r="AF66"/>
      <c r="BL66"/>
      <c r="BN66"/>
      <c r="BP66" t="s">
        <v>3236</v>
      </c>
      <c r="BQ66" t="s">
        <v>3204</v>
      </c>
      <c r="BR66" t="s">
        <v>3281</v>
      </c>
      <c r="BS66" s="1" t="str">
        <f t="shared" si="0"/>
        <v>COLORADO_LARIMER</v>
      </c>
      <c r="BT66" t="s">
        <v>3101</v>
      </c>
      <c r="BU66" s="1" t="str">
        <f t="shared" si="1"/>
        <v>COLORADO_LARIMER_BARLEY</v>
      </c>
      <c r="BV66" s="28">
        <v>4772.8</v>
      </c>
      <c r="BW66" s="29">
        <v>173.24312791222658</v>
      </c>
      <c r="BX66" s="30">
        <v>27.549721928468838</v>
      </c>
    </row>
    <row r="67" spans="1:76" x14ac:dyDescent="0.25">
      <c r="A67"/>
      <c r="D67"/>
      <c r="E67"/>
      <c r="F67" s="1" t="s">
        <v>3557</v>
      </c>
      <c r="G67"/>
      <c r="H67" s="1" t="s">
        <v>3602</v>
      </c>
      <c r="I67" s="1" t="s">
        <v>3664</v>
      </c>
      <c r="J67" s="1" t="s">
        <v>3524</v>
      </c>
      <c r="K67" s="1" t="s">
        <v>3720</v>
      </c>
      <c r="L67" s="1" t="s">
        <v>3618</v>
      </c>
      <c r="M67" s="1" t="s">
        <v>3857</v>
      </c>
      <c r="N67" s="1" t="s">
        <v>3331</v>
      </c>
      <c r="O67"/>
      <c r="P67" s="1" t="s">
        <v>3904</v>
      </c>
      <c r="Q67"/>
      <c r="R67" s="1" t="s">
        <v>3625</v>
      </c>
      <c r="S67"/>
      <c r="T67" s="1" t="s">
        <v>3909</v>
      </c>
      <c r="U67"/>
      <c r="V67" s="1" t="s">
        <v>4078</v>
      </c>
      <c r="W67"/>
      <c r="X67"/>
      <c r="Y67"/>
      <c r="Z67"/>
      <c r="AA67"/>
      <c r="AB67" s="1" t="s">
        <v>4326</v>
      </c>
      <c r="AC67"/>
      <c r="AD67"/>
      <c r="AF67"/>
      <c r="BL67"/>
      <c r="BN67"/>
      <c r="BP67" t="s">
        <v>3236</v>
      </c>
      <c r="BQ67" t="s">
        <v>3204</v>
      </c>
      <c r="BR67" t="s">
        <v>3281</v>
      </c>
      <c r="BS67" s="1" t="str">
        <f t="shared" ref="BS67:BS130" si="2">BP67&amp;"_"&amp;BR67</f>
        <v>COLORADO_LARIMER</v>
      </c>
      <c r="BT67" t="s">
        <v>2586</v>
      </c>
      <c r="BU67" s="1" t="str">
        <f t="shared" ref="BU67:BU130" si="3">BP67&amp;"_"&amp;BR67&amp;"_"&amp;BT67</f>
        <v>COLORADO_LARIMER_CORN</v>
      </c>
      <c r="BV67" s="28">
        <v>8884.4</v>
      </c>
      <c r="BW67" s="29">
        <v>184.35273606786996</v>
      </c>
      <c r="BX67" s="30">
        <v>48.192395673092605</v>
      </c>
    </row>
    <row r="68" spans="1:76" x14ac:dyDescent="0.25">
      <c r="A68"/>
      <c r="D68"/>
      <c r="E68"/>
      <c r="F68" s="1" t="s">
        <v>4362</v>
      </c>
      <c r="G68"/>
      <c r="H68" s="1" t="s">
        <v>3484</v>
      </c>
      <c r="I68" s="1" t="s">
        <v>3648</v>
      </c>
      <c r="J68" s="1" t="s">
        <v>3691</v>
      </c>
      <c r="K68" s="1" t="s">
        <v>3715</v>
      </c>
      <c r="L68" s="1" t="s">
        <v>3602</v>
      </c>
      <c r="M68" s="1" t="s">
        <v>3847</v>
      </c>
      <c r="N68" s="1" t="s">
        <v>3896</v>
      </c>
      <c r="O68"/>
      <c r="P68" s="1" t="s">
        <v>3760</v>
      </c>
      <c r="Q68"/>
      <c r="R68" s="1" t="s">
        <v>3951</v>
      </c>
      <c r="S68"/>
      <c r="T68" s="1" t="s">
        <v>4020</v>
      </c>
      <c r="U68"/>
      <c r="V68" s="1" t="s">
        <v>3565</v>
      </c>
      <c r="W68"/>
      <c r="X68"/>
      <c r="Y68"/>
      <c r="Z68"/>
      <c r="AA68"/>
      <c r="AB68" s="1" t="s">
        <v>3726</v>
      </c>
      <c r="AC68"/>
      <c r="AD68"/>
      <c r="AE68"/>
      <c r="AF68"/>
      <c r="BL68"/>
      <c r="BN68"/>
      <c r="BP68" t="s">
        <v>3236</v>
      </c>
      <c r="BQ68" t="s">
        <v>3204</v>
      </c>
      <c r="BR68" t="s">
        <v>3281</v>
      </c>
      <c r="BS68" s="1" t="str">
        <f t="shared" si="2"/>
        <v>COLORADO_LARIMER</v>
      </c>
      <c r="BT68" t="s">
        <v>1214</v>
      </c>
      <c r="BU68" s="1" t="str">
        <f t="shared" si="3"/>
        <v>COLORADO_LARIMER_WINTER WHEAT</v>
      </c>
      <c r="BV68" s="28">
        <v>2487</v>
      </c>
      <c r="BW68" s="29">
        <v>47.282579781514066</v>
      </c>
      <c r="BX68" s="30">
        <v>52.598652854646801</v>
      </c>
    </row>
    <row r="69" spans="1:76" x14ac:dyDescent="0.25">
      <c r="A69"/>
      <c r="D69"/>
      <c r="E69"/>
      <c r="F69" s="1" t="s">
        <v>3548</v>
      </c>
      <c r="G69"/>
      <c r="H69" s="1" t="s">
        <v>3613</v>
      </c>
      <c r="I69" s="1" t="s">
        <v>3605</v>
      </c>
      <c r="J69" s="1" t="s">
        <v>3618</v>
      </c>
      <c r="K69" s="1" t="s">
        <v>3760</v>
      </c>
      <c r="L69" s="1" t="s">
        <v>3782</v>
      </c>
      <c r="M69" s="1" t="s">
        <v>3712</v>
      </c>
      <c r="N69" s="1" t="s">
        <v>3729</v>
      </c>
      <c r="O69"/>
      <c r="P69" s="1" t="s">
        <v>3928</v>
      </c>
      <c r="Q69"/>
      <c r="R69" s="1" t="s">
        <v>3952</v>
      </c>
      <c r="S69"/>
      <c r="T69" s="1" t="s">
        <v>4009</v>
      </c>
      <c r="U69"/>
      <c r="V69" s="1" t="s">
        <v>3354</v>
      </c>
      <c r="W69"/>
      <c r="X69"/>
      <c r="Y69"/>
      <c r="Z69"/>
      <c r="AA69"/>
      <c r="AB69" s="1" t="s">
        <v>4186</v>
      </c>
      <c r="AC69"/>
      <c r="AD69"/>
      <c r="AE69"/>
      <c r="AF69"/>
      <c r="BL69"/>
      <c r="BN69"/>
      <c r="BP69" t="s">
        <v>3236</v>
      </c>
      <c r="BQ69" t="s">
        <v>3204</v>
      </c>
      <c r="BR69" t="s">
        <v>4292</v>
      </c>
      <c r="BS69" s="1" t="str">
        <f t="shared" si="2"/>
        <v>COLORADO_LAS ANIMAS</v>
      </c>
      <c r="BT69" t="s">
        <v>1214</v>
      </c>
      <c r="BU69" s="1" t="str">
        <f t="shared" si="3"/>
        <v>COLORADO_LAS ANIMAS_WINTER WHEAT</v>
      </c>
      <c r="BV69" s="28">
        <v>648</v>
      </c>
      <c r="BW69" s="29">
        <v>154.3909889747666</v>
      </c>
      <c r="BX69" s="30">
        <v>4.1971361431327319</v>
      </c>
    </row>
    <row r="70" spans="1:76" x14ac:dyDescent="0.25">
      <c r="A70"/>
      <c r="D70"/>
      <c r="E70"/>
      <c r="F70" s="1" t="s">
        <v>3423</v>
      </c>
      <c r="G70"/>
      <c r="H70" s="1" t="s">
        <v>3564</v>
      </c>
      <c r="I70" s="1" t="s">
        <v>3614</v>
      </c>
      <c r="J70" s="1" t="s">
        <v>3602</v>
      </c>
      <c r="K70" s="1" t="s">
        <v>3732</v>
      </c>
      <c r="L70" s="1" t="s">
        <v>3387</v>
      </c>
      <c r="M70" s="1" t="s">
        <v>3863</v>
      </c>
      <c r="N70" s="1" t="s">
        <v>3870</v>
      </c>
      <c r="O70"/>
      <c r="P70" s="1" t="s">
        <v>3436</v>
      </c>
      <c r="Q70"/>
      <c r="R70" s="1" t="s">
        <v>3935</v>
      </c>
      <c r="S70"/>
      <c r="T70" s="1" t="s">
        <v>3995</v>
      </c>
      <c r="U70"/>
      <c r="V70" s="1" t="s">
        <v>4072</v>
      </c>
      <c r="W70"/>
      <c r="X70"/>
      <c r="Y70"/>
      <c r="Z70"/>
      <c r="AA70"/>
      <c r="AB70" s="1" t="s">
        <v>4320</v>
      </c>
      <c r="AC70"/>
      <c r="AD70"/>
      <c r="AE70"/>
      <c r="AF70"/>
      <c r="BL70"/>
      <c r="BN70"/>
      <c r="BP70" t="s">
        <v>3236</v>
      </c>
      <c r="BQ70" t="s">
        <v>3204</v>
      </c>
      <c r="BR70" t="s">
        <v>3300</v>
      </c>
      <c r="BS70" s="1" t="str">
        <f t="shared" si="2"/>
        <v>COLORADO_LINCOLN</v>
      </c>
      <c r="BT70" t="s">
        <v>2586</v>
      </c>
      <c r="BU70" s="1" t="str">
        <f t="shared" si="3"/>
        <v>COLORADO_LINCOLN_CORN</v>
      </c>
      <c r="BV70" s="28">
        <v>2499.4666666666667</v>
      </c>
      <c r="BW70" s="29">
        <v>69.678418999084954</v>
      </c>
      <c r="BX70" s="30">
        <v>35.871460669902554</v>
      </c>
    </row>
    <row r="71" spans="1:76" x14ac:dyDescent="0.25">
      <c r="A71"/>
      <c r="D71"/>
      <c r="E71"/>
      <c r="F71" s="1" t="s">
        <v>3497</v>
      </c>
      <c r="G71"/>
      <c r="H71" s="1" t="s">
        <v>3587</v>
      </c>
      <c r="I71" s="1" t="s">
        <v>3657</v>
      </c>
      <c r="J71" s="1" t="s">
        <v>3701</v>
      </c>
      <c r="K71" s="1" t="s">
        <v>3733</v>
      </c>
      <c r="L71" s="1" t="s">
        <v>3803</v>
      </c>
      <c r="M71" s="1" t="s">
        <v>3559</v>
      </c>
      <c r="N71" s="1" t="s">
        <v>3332</v>
      </c>
      <c r="O71"/>
      <c r="P71" s="1" t="s">
        <v>3919</v>
      </c>
      <c r="Q71"/>
      <c r="R71" s="1" t="s">
        <v>3728</v>
      </c>
      <c r="S71"/>
      <c r="T71" s="1" t="s">
        <v>4002</v>
      </c>
      <c r="U71"/>
      <c r="V71" s="1" t="s">
        <v>4057</v>
      </c>
      <c r="W71"/>
      <c r="X71"/>
      <c r="Y71"/>
      <c r="Z71"/>
      <c r="AA71"/>
      <c r="AB71" s="1" t="s">
        <v>4202</v>
      </c>
      <c r="AC71"/>
      <c r="AD71"/>
      <c r="AE71"/>
      <c r="AF71"/>
      <c r="BL71"/>
      <c r="BN71"/>
      <c r="BP71" t="s">
        <v>3236</v>
      </c>
      <c r="BQ71" t="s">
        <v>3204</v>
      </c>
      <c r="BR71" t="s">
        <v>3300</v>
      </c>
      <c r="BS71" s="1" t="str">
        <f t="shared" si="2"/>
        <v>COLORADO_LINCOLN</v>
      </c>
      <c r="BT71" t="s">
        <v>1214</v>
      </c>
      <c r="BU71" s="1" t="str">
        <f t="shared" si="3"/>
        <v>COLORADO_LINCOLN_WINTER WHEAT</v>
      </c>
      <c r="BV71" s="28">
        <v>1776.0000000000002</v>
      </c>
      <c r="BW71" s="29">
        <v>17.89393105908481</v>
      </c>
      <c r="BX71" s="30">
        <v>99.251528025660903</v>
      </c>
    </row>
    <row r="72" spans="1:76" x14ac:dyDescent="0.25">
      <c r="A72"/>
      <c r="D72"/>
      <c r="E72"/>
      <c r="F72" s="1" t="s">
        <v>3558</v>
      </c>
      <c r="G72"/>
      <c r="H72" s="1" t="s">
        <v>3436</v>
      </c>
      <c r="I72" s="1" t="s">
        <v>3630</v>
      </c>
      <c r="J72" s="1" t="s">
        <v>3671</v>
      </c>
      <c r="K72" s="1" t="s">
        <v>3746</v>
      </c>
      <c r="L72" s="1" t="s">
        <v>3254</v>
      </c>
      <c r="M72" s="1" t="s">
        <v>3822</v>
      </c>
      <c r="N72" s="1" t="s">
        <v>3871</v>
      </c>
      <c r="O72"/>
      <c r="P72" s="1" t="s">
        <v>3603</v>
      </c>
      <c r="Q72"/>
      <c r="R72" s="1" t="s">
        <v>3356</v>
      </c>
      <c r="S72"/>
      <c r="T72" s="1" t="s">
        <v>4032</v>
      </c>
      <c r="U72"/>
      <c r="V72" s="1" t="s">
        <v>4081</v>
      </c>
      <c r="W72"/>
      <c r="X72"/>
      <c r="Y72"/>
      <c r="Z72"/>
      <c r="AA72"/>
      <c r="AB72" s="1" t="s">
        <v>3349</v>
      </c>
      <c r="AC72"/>
      <c r="AD72"/>
      <c r="AE72"/>
      <c r="AF72"/>
      <c r="BL72"/>
      <c r="BN72"/>
      <c r="BP72" t="s">
        <v>3236</v>
      </c>
      <c r="BQ72" t="s">
        <v>3204</v>
      </c>
      <c r="BR72" t="s">
        <v>3416</v>
      </c>
      <c r="BS72" s="1" t="str">
        <f t="shared" si="2"/>
        <v>COLORADO_LOGAN</v>
      </c>
      <c r="BT72" t="s">
        <v>2586</v>
      </c>
      <c r="BU72" s="1" t="str">
        <f t="shared" si="3"/>
        <v>COLORADO_LOGAN_CORN</v>
      </c>
      <c r="BV72" s="28">
        <v>8039.7333333333345</v>
      </c>
      <c r="BW72" s="29">
        <v>117.88171598370072</v>
      </c>
      <c r="BX72" s="30">
        <v>68.201699188404874</v>
      </c>
    </row>
    <row r="73" spans="1:76" x14ac:dyDescent="0.25">
      <c r="A73"/>
      <c r="D73"/>
      <c r="E73"/>
      <c r="F73" s="1" t="s">
        <v>3262</v>
      </c>
      <c r="G73"/>
      <c r="H73" s="1" t="s">
        <v>3595</v>
      </c>
      <c r="I73" s="1" t="s">
        <v>3637</v>
      </c>
      <c r="J73" s="1" t="s">
        <v>3672</v>
      </c>
      <c r="K73" s="1" t="s">
        <v>3351</v>
      </c>
      <c r="L73" s="1" t="s">
        <v>3795</v>
      </c>
      <c r="N73" s="1" t="s">
        <v>3340</v>
      </c>
      <c r="O73"/>
      <c r="P73" s="1" t="s">
        <v>3483</v>
      </c>
      <c r="Q73"/>
      <c r="R73" s="1" t="s">
        <v>3947</v>
      </c>
      <c r="S73"/>
      <c r="T73" s="1" t="s">
        <v>3423</v>
      </c>
      <c r="U73"/>
      <c r="V73" s="1" t="s">
        <v>3973</v>
      </c>
      <c r="W73"/>
      <c r="X73"/>
      <c r="Y73"/>
      <c r="Z73"/>
      <c r="AA73"/>
      <c r="AB73" s="1" t="s">
        <v>4273</v>
      </c>
      <c r="AC73"/>
      <c r="AD73"/>
      <c r="AE73"/>
      <c r="AF73"/>
      <c r="BL73"/>
      <c r="BN73"/>
      <c r="BP73" t="s">
        <v>3236</v>
      </c>
      <c r="BQ73" t="s">
        <v>3204</v>
      </c>
      <c r="BR73" t="s">
        <v>3416</v>
      </c>
      <c r="BS73" s="1" t="str">
        <f t="shared" si="2"/>
        <v>COLORADO_LOGAN</v>
      </c>
      <c r="BT73" t="s">
        <v>1214</v>
      </c>
      <c r="BU73" s="1" t="str">
        <f t="shared" si="3"/>
        <v>COLORADO_LOGAN_WINTER WHEAT</v>
      </c>
      <c r="BV73" s="28">
        <v>2376</v>
      </c>
      <c r="BW73" s="29">
        <v>30.278614060495784</v>
      </c>
      <c r="BX73" s="30">
        <v>78.471227092918511</v>
      </c>
    </row>
    <row r="74" spans="1:76" x14ac:dyDescent="0.25">
      <c r="A74"/>
      <c r="D74"/>
      <c r="E74"/>
      <c r="F74" s="1" t="s">
        <v>3559</v>
      </c>
      <c r="G74"/>
      <c r="H74" s="1" t="s">
        <v>3603</v>
      </c>
      <c r="I74" s="1" t="s">
        <v>3658</v>
      </c>
      <c r="J74" s="1" t="s">
        <v>3451</v>
      </c>
      <c r="K74" s="1" t="s">
        <v>3754</v>
      </c>
      <c r="L74" s="1" t="s">
        <v>3640</v>
      </c>
      <c r="M74"/>
      <c r="N74" s="1" t="s">
        <v>3333</v>
      </c>
      <c r="O74"/>
      <c r="P74" s="1" t="s">
        <v>3323</v>
      </c>
      <c r="Q74"/>
      <c r="R74" s="1" t="s">
        <v>3944</v>
      </c>
      <c r="S74"/>
      <c r="T74" s="1" t="s">
        <v>4015</v>
      </c>
      <c r="U74"/>
      <c r="V74" s="1" t="s">
        <v>3614</v>
      </c>
      <c r="W74"/>
      <c r="X74"/>
      <c r="Y74"/>
      <c r="Z74"/>
      <c r="AA74"/>
      <c r="AB74" s="1" t="s">
        <v>3647</v>
      </c>
      <c r="AC74"/>
      <c r="AD74"/>
      <c r="AE74"/>
      <c r="AF74"/>
      <c r="BL74"/>
      <c r="BN74"/>
      <c r="BP74" t="s">
        <v>3236</v>
      </c>
      <c r="BQ74" t="s">
        <v>3204</v>
      </c>
      <c r="BR74" t="s">
        <v>4290</v>
      </c>
      <c r="BS74" s="1" t="str">
        <f t="shared" si="2"/>
        <v>COLORADO_MESA</v>
      </c>
      <c r="BT74" t="s">
        <v>1214</v>
      </c>
      <c r="BU74" s="1" t="str">
        <f t="shared" si="3"/>
        <v>COLORADO_MESA_WINTER WHEAT</v>
      </c>
      <c r="BV74" s="28">
        <v>7598</v>
      </c>
      <c r="BW74" s="29">
        <v>41.708864779931098</v>
      </c>
      <c r="BX74" s="30">
        <v>182.16750899573518</v>
      </c>
    </row>
    <row r="75" spans="1:76" x14ac:dyDescent="0.25">
      <c r="A75"/>
      <c r="D75"/>
      <c r="E75"/>
      <c r="F75" s="1" t="s">
        <v>3530</v>
      </c>
      <c r="G75"/>
      <c r="H75" s="1" t="s">
        <v>3624</v>
      </c>
      <c r="I75" s="1" t="s">
        <v>3665</v>
      </c>
      <c r="J75" s="1" t="s">
        <v>3673</v>
      </c>
      <c r="K75" s="1" t="s">
        <v>3747</v>
      </c>
      <c r="L75" s="1" t="s">
        <v>3796</v>
      </c>
      <c r="M75"/>
      <c r="N75" s="1" t="s">
        <v>3897</v>
      </c>
      <c r="O75"/>
      <c r="P75" s="1" t="s">
        <v>3510</v>
      </c>
      <c r="Q75"/>
      <c r="R75" s="1" t="s">
        <v>3968</v>
      </c>
      <c r="S75"/>
      <c r="T75" s="1" t="s">
        <v>3583</v>
      </c>
      <c r="U75"/>
      <c r="V75" s="1" t="s">
        <v>3409</v>
      </c>
      <c r="W75"/>
      <c r="X75"/>
      <c r="Y75"/>
      <c r="Z75"/>
      <c r="AA75"/>
      <c r="AB75" s="1" t="s">
        <v>4340</v>
      </c>
      <c r="AC75"/>
      <c r="AD75"/>
      <c r="AE75"/>
      <c r="AF75"/>
      <c r="BL75"/>
      <c r="BN75"/>
      <c r="BP75" t="s">
        <v>3236</v>
      </c>
      <c r="BQ75" t="s">
        <v>3204</v>
      </c>
      <c r="BR75" t="s">
        <v>4286</v>
      </c>
      <c r="BS75" s="1" t="str">
        <f t="shared" si="2"/>
        <v>COLORADO_MOFFAT</v>
      </c>
      <c r="BT75" t="s">
        <v>1214</v>
      </c>
      <c r="BU75" s="1" t="str">
        <f t="shared" si="3"/>
        <v>COLORADO_MOFFAT_WINTER WHEAT</v>
      </c>
      <c r="BV75" s="28">
        <v>1332</v>
      </c>
      <c r="BW75" s="29">
        <v>81.862528110127826</v>
      </c>
      <c r="BX75" s="30">
        <v>16.271180853443596</v>
      </c>
    </row>
    <row r="76" spans="1:76" x14ac:dyDescent="0.25">
      <c r="A76"/>
      <c r="D76"/>
      <c r="E76"/>
      <c r="F76" s="1" t="s">
        <v>3511</v>
      </c>
      <c r="G76"/>
      <c r="H76" s="1" t="s">
        <v>3510</v>
      </c>
      <c r="I76" s="1" t="s">
        <v>3642</v>
      </c>
      <c r="J76" s="1" t="s">
        <v>3674</v>
      </c>
      <c r="K76" s="1" t="s">
        <v>3716</v>
      </c>
      <c r="L76" s="1" t="s">
        <v>3809</v>
      </c>
      <c r="M76"/>
      <c r="N76" s="1" t="s">
        <v>3262</v>
      </c>
      <c r="O76"/>
      <c r="P76" s="1" t="s">
        <v>3565</v>
      </c>
      <c r="Q76"/>
      <c r="R76" s="1" t="s">
        <v>3945</v>
      </c>
      <c r="S76"/>
      <c r="T76" s="1" t="s">
        <v>3262</v>
      </c>
      <c r="U76"/>
      <c r="V76" s="1" t="s">
        <v>4065</v>
      </c>
      <c r="W76"/>
      <c r="X76"/>
      <c r="Y76"/>
      <c r="Z76"/>
      <c r="AA76"/>
      <c r="AB76" s="1" t="s">
        <v>4165</v>
      </c>
      <c r="AC76"/>
      <c r="AD76"/>
      <c r="AE76"/>
      <c r="AF76"/>
      <c r="BL76"/>
      <c r="BN76"/>
      <c r="BP76" t="s">
        <v>3236</v>
      </c>
      <c r="BQ76" t="s">
        <v>3204</v>
      </c>
      <c r="BR76" t="s">
        <v>4291</v>
      </c>
      <c r="BS76" s="1" t="str">
        <f t="shared" si="2"/>
        <v>COLORADO_MONTEZUMA</v>
      </c>
      <c r="BT76" t="s">
        <v>1214</v>
      </c>
      <c r="BU76" s="1" t="str">
        <f t="shared" si="3"/>
        <v>COLORADO_MONTEZUMA_WINTER WHEAT</v>
      </c>
      <c r="BV76" s="28">
        <v>2840.9999999999995</v>
      </c>
      <c r="BW76" s="29">
        <v>30.363638830176573</v>
      </c>
      <c r="BX76" s="30">
        <v>93.565860662803786</v>
      </c>
    </row>
    <row r="77" spans="1:76" x14ac:dyDescent="0.25">
      <c r="A77"/>
      <c r="D77"/>
      <c r="E77"/>
      <c r="F77" s="1" t="s">
        <v>3500</v>
      </c>
      <c r="G77"/>
      <c r="H77" s="1" t="s">
        <v>3565</v>
      </c>
      <c r="I77" s="1" t="s">
        <v>3649</v>
      </c>
      <c r="J77" s="1" t="s">
        <v>3675</v>
      </c>
      <c r="K77" s="1" t="s">
        <v>3748</v>
      </c>
      <c r="L77" s="1" t="s">
        <v>3510</v>
      </c>
      <c r="M77"/>
      <c r="N77" s="1" t="s">
        <v>3898</v>
      </c>
      <c r="O77"/>
      <c r="P77" s="1" t="s">
        <v>3908</v>
      </c>
      <c r="Q77"/>
      <c r="R77" s="1" t="s">
        <v>3357</v>
      </c>
      <c r="S77"/>
      <c r="T77" s="1" t="s">
        <v>3559</v>
      </c>
      <c r="U77"/>
      <c r="V77" s="1" t="s">
        <v>4066</v>
      </c>
      <c r="W77"/>
      <c r="X77"/>
      <c r="Y77"/>
      <c r="Z77"/>
      <c r="AA77"/>
      <c r="AB77" s="1" t="s">
        <v>4141</v>
      </c>
      <c r="AC77"/>
      <c r="AD77"/>
      <c r="AE77"/>
      <c r="AF77"/>
      <c r="BL77"/>
      <c r="BN77"/>
      <c r="BP77" t="s">
        <v>3236</v>
      </c>
      <c r="BQ77" t="s">
        <v>3204</v>
      </c>
      <c r="BR77" t="s">
        <v>3484</v>
      </c>
      <c r="BS77" s="1" t="str">
        <f t="shared" si="2"/>
        <v>COLORADO_MORGAN</v>
      </c>
      <c r="BT77" t="s">
        <v>2586</v>
      </c>
      <c r="BU77" s="1" t="str">
        <f t="shared" si="3"/>
        <v>COLORADO_MORGAN_CORN</v>
      </c>
      <c r="BV77" s="28">
        <v>9626.3999999999978</v>
      </c>
      <c r="BW77" s="29">
        <v>134.58806707688632</v>
      </c>
      <c r="BX77" s="30">
        <v>71.524914571369166</v>
      </c>
    </row>
    <row r="78" spans="1:76" x14ac:dyDescent="0.25">
      <c r="A78"/>
      <c r="D78"/>
      <c r="E78"/>
      <c r="F78" s="1" t="s">
        <v>3498</v>
      </c>
      <c r="G78"/>
      <c r="H78" s="1" t="s">
        <v>3525</v>
      </c>
      <c r="I78" s="1" t="s">
        <v>3423</v>
      </c>
      <c r="J78" s="1" t="s">
        <v>3323</v>
      </c>
      <c r="K78" s="1" t="s">
        <v>3734</v>
      </c>
      <c r="L78" s="1" t="s">
        <v>3804</v>
      </c>
      <c r="M78"/>
      <c r="N78" s="1" t="s">
        <v>3872</v>
      </c>
      <c r="O78"/>
      <c r="P78" s="1" t="s">
        <v>3525</v>
      </c>
      <c r="Q78"/>
      <c r="R78" s="1" t="s">
        <v>3262</v>
      </c>
      <c r="S78"/>
      <c r="T78" s="1" t="s">
        <v>3996</v>
      </c>
      <c r="U78"/>
      <c r="V78" s="1" t="s">
        <v>4076</v>
      </c>
      <c r="W78"/>
      <c r="X78"/>
      <c r="Y78"/>
      <c r="Z78"/>
      <c r="AA78"/>
      <c r="AB78" s="1" t="s">
        <v>4246</v>
      </c>
      <c r="AC78"/>
      <c r="AD78"/>
      <c r="AE78"/>
      <c r="AF78"/>
      <c r="BL78"/>
      <c r="BN78"/>
      <c r="BP78" t="s">
        <v>3236</v>
      </c>
      <c r="BQ78" t="s">
        <v>3204</v>
      </c>
      <c r="BR78" t="s">
        <v>3484</v>
      </c>
      <c r="BS78" s="1" t="str">
        <f t="shared" si="2"/>
        <v>COLORADO_MORGAN</v>
      </c>
      <c r="BT78" t="s">
        <v>1214</v>
      </c>
      <c r="BU78" s="1" t="str">
        <f t="shared" si="3"/>
        <v>COLORADO_MORGAN_WINTER WHEAT</v>
      </c>
      <c r="BV78" s="28">
        <v>2717.9999999999995</v>
      </c>
      <c r="BW78" s="29">
        <v>34.51837700194077</v>
      </c>
      <c r="BX78" s="30">
        <v>78.740666163046484</v>
      </c>
    </row>
    <row r="79" spans="1:76" x14ac:dyDescent="0.25">
      <c r="A79"/>
      <c r="D79"/>
      <c r="E79"/>
      <c r="F79" s="1" t="s">
        <v>3549</v>
      </c>
      <c r="G79"/>
      <c r="H79" s="1" t="s">
        <v>3354</v>
      </c>
      <c r="I79" s="1" t="s">
        <v>3659</v>
      </c>
      <c r="J79" s="1" t="s">
        <v>3704</v>
      </c>
      <c r="K79" s="1" t="s">
        <v>3740</v>
      </c>
      <c r="L79" s="1" t="s">
        <v>3810</v>
      </c>
      <c r="M79"/>
      <c r="N79" s="1" t="s">
        <v>3341</v>
      </c>
      <c r="O79"/>
      <c r="P79" s="1" t="s">
        <v>3905</v>
      </c>
      <c r="Q79"/>
      <c r="R79" s="1" t="s">
        <v>3559</v>
      </c>
      <c r="S79"/>
      <c r="T79" s="1" t="s">
        <v>3770</v>
      </c>
      <c r="U79"/>
      <c r="V79" s="1" t="s">
        <v>3423</v>
      </c>
      <c r="W79"/>
      <c r="X79"/>
      <c r="Y79"/>
      <c r="Z79"/>
      <c r="AA79"/>
      <c r="AB79" s="1" t="s">
        <v>3617</v>
      </c>
      <c r="AC79"/>
      <c r="AD79"/>
      <c r="AE79"/>
      <c r="AF79"/>
      <c r="BL79"/>
      <c r="BN79"/>
      <c r="BP79" t="s">
        <v>3236</v>
      </c>
      <c r="BQ79" t="s">
        <v>3204</v>
      </c>
      <c r="BR79" t="s">
        <v>3490</v>
      </c>
      <c r="BS79" s="1" t="str">
        <f t="shared" si="2"/>
        <v>COLORADO_OTERO</v>
      </c>
      <c r="BT79" t="s">
        <v>2586</v>
      </c>
      <c r="BU79" s="1" t="str">
        <f t="shared" si="3"/>
        <v>COLORADO_OTERO_CORN</v>
      </c>
      <c r="BV79" s="28">
        <v>9577.8666666666668</v>
      </c>
      <c r="BW79" s="29">
        <v>116.05744153949716</v>
      </c>
      <c r="BX79" s="30">
        <v>82.526949927696677</v>
      </c>
    </row>
    <row r="80" spans="1:76" x14ac:dyDescent="0.25">
      <c r="A80"/>
      <c r="D80"/>
      <c r="E80"/>
      <c r="F80" s="1" t="s">
        <v>3550</v>
      </c>
      <c r="G80"/>
      <c r="H80" s="1" t="s">
        <v>3566</v>
      </c>
      <c r="I80" s="1" t="s">
        <v>3643</v>
      </c>
      <c r="J80" s="1" t="s">
        <v>3695</v>
      </c>
      <c r="K80" s="1" t="s">
        <v>3755</v>
      </c>
      <c r="L80" s="1" t="s">
        <v>3811</v>
      </c>
      <c r="M80"/>
      <c r="N80" s="1" t="s">
        <v>3334</v>
      </c>
      <c r="O80"/>
      <c r="P80" s="1" t="s">
        <v>3664</v>
      </c>
      <c r="Q80"/>
      <c r="R80" s="1" t="s">
        <v>3530</v>
      </c>
      <c r="S80"/>
      <c r="T80" s="1" t="s">
        <v>3997</v>
      </c>
      <c r="U80"/>
      <c r="V80" s="1" t="s">
        <v>4053</v>
      </c>
      <c r="W80"/>
      <c r="X80"/>
      <c r="Y80"/>
      <c r="Z80"/>
      <c r="AA80"/>
      <c r="AB80" s="1" t="s">
        <v>4199</v>
      </c>
      <c r="AC80"/>
      <c r="AD80"/>
      <c r="AE80"/>
      <c r="AF80"/>
      <c r="BL80"/>
      <c r="BN80"/>
      <c r="BP80" t="s">
        <v>3236</v>
      </c>
      <c r="BQ80" t="s">
        <v>3204</v>
      </c>
      <c r="BR80" t="s">
        <v>3490</v>
      </c>
      <c r="BS80" s="1" t="str">
        <f t="shared" si="2"/>
        <v>COLORADO_OTERO</v>
      </c>
      <c r="BT80" t="s">
        <v>2386</v>
      </c>
      <c r="BU80" s="1" t="str">
        <f t="shared" si="3"/>
        <v>COLORADO_OTERO_SORGHUM</v>
      </c>
      <c r="BV80" s="28">
        <v>3584</v>
      </c>
      <c r="BW80" s="29">
        <v>39.455865723613037</v>
      </c>
      <c r="BX80" s="30">
        <v>90.835670039679144</v>
      </c>
    </row>
    <row r="81" spans="1:76" x14ac:dyDescent="0.25">
      <c r="A81"/>
      <c r="D81"/>
      <c r="E81"/>
      <c r="G81"/>
      <c r="H81" s="1" t="s">
        <v>3625</v>
      </c>
      <c r="I81" s="1" t="s">
        <v>3644</v>
      </c>
      <c r="J81" s="1" t="s">
        <v>3707</v>
      </c>
      <c r="K81" s="1" t="s">
        <v>3735</v>
      </c>
      <c r="L81" s="1" t="s">
        <v>3741</v>
      </c>
      <c r="M81"/>
      <c r="N81" s="1" t="s">
        <v>3873</v>
      </c>
      <c r="O81"/>
      <c r="P81" s="1" t="s">
        <v>3625</v>
      </c>
      <c r="Q81"/>
      <c r="R81" s="1" t="s">
        <v>3511</v>
      </c>
      <c r="S81"/>
      <c r="U81"/>
      <c r="V81" s="1" t="s">
        <v>4087</v>
      </c>
      <c r="W81"/>
      <c r="X81"/>
      <c r="Y81"/>
      <c r="Z81"/>
      <c r="AA81"/>
      <c r="AB81" s="1" t="s">
        <v>3508</v>
      </c>
      <c r="AC81"/>
      <c r="AD81"/>
      <c r="AE81"/>
      <c r="AF81"/>
      <c r="BL81"/>
      <c r="BN81"/>
      <c r="BP81" t="s">
        <v>3236</v>
      </c>
      <c r="BQ81" t="s">
        <v>3204</v>
      </c>
      <c r="BR81" t="s">
        <v>3490</v>
      </c>
      <c r="BS81" s="1" t="str">
        <f t="shared" si="2"/>
        <v>COLORADO_OTERO</v>
      </c>
      <c r="BT81" t="s">
        <v>1214</v>
      </c>
      <c r="BU81" s="1" t="str">
        <f t="shared" si="3"/>
        <v>COLORADO_OTERO_WINTER WHEAT</v>
      </c>
      <c r="BV81" s="28">
        <v>4167</v>
      </c>
      <c r="BW81" s="29">
        <v>29.654781261569294</v>
      </c>
      <c r="BX81" s="30">
        <v>140.51696970026774</v>
      </c>
    </row>
    <row r="82" spans="1:76" x14ac:dyDescent="0.25">
      <c r="A82"/>
      <c r="D82"/>
      <c r="E82"/>
      <c r="F82"/>
      <c r="G82"/>
      <c r="H82" s="1" t="s">
        <v>3604</v>
      </c>
      <c r="I82" s="1" t="s">
        <v>3626</v>
      </c>
      <c r="J82" s="1" t="s">
        <v>3692</v>
      </c>
      <c r="K82" s="1" t="s">
        <v>3648</v>
      </c>
      <c r="L82" s="1" t="s">
        <v>3605</v>
      </c>
      <c r="M82"/>
      <c r="O82"/>
      <c r="P82" s="1" t="s">
        <v>3582</v>
      </c>
      <c r="Q82"/>
      <c r="R82" s="1" t="s">
        <v>3443</v>
      </c>
      <c r="S82"/>
      <c r="T82"/>
      <c r="U82"/>
      <c r="V82" s="1" t="s">
        <v>3583</v>
      </c>
      <c r="W82"/>
      <c r="X82"/>
      <c r="Y82"/>
      <c r="Z82"/>
      <c r="AA82"/>
      <c r="AB82" s="1" t="s">
        <v>3699</v>
      </c>
      <c r="AC82"/>
      <c r="AD82"/>
      <c r="AE82"/>
      <c r="AF82"/>
      <c r="BL82"/>
      <c r="BN82"/>
      <c r="BP82" t="s">
        <v>3236</v>
      </c>
      <c r="BQ82" t="s">
        <v>3204</v>
      </c>
      <c r="BR82" t="s">
        <v>3351</v>
      </c>
      <c r="BS82" s="1" t="str">
        <f t="shared" si="2"/>
        <v>COLORADO_PHILLIPS</v>
      </c>
      <c r="BT82" t="s">
        <v>2586</v>
      </c>
      <c r="BU82" s="1" t="str">
        <f t="shared" si="3"/>
        <v>COLORADO_PHILLIPS_CORN</v>
      </c>
      <c r="BV82" s="28">
        <v>7798.9333333333343</v>
      </c>
      <c r="BW82" s="29">
        <v>147.59615539871973</v>
      </c>
      <c r="BX82" s="30">
        <v>52.839678054385033</v>
      </c>
    </row>
    <row r="83" spans="1:76" x14ac:dyDescent="0.25">
      <c r="A83"/>
      <c r="D83"/>
      <c r="E83"/>
      <c r="F83"/>
      <c r="G83"/>
      <c r="H83" s="1" t="s">
        <v>3582</v>
      </c>
      <c r="I83" s="1" t="s">
        <v>3583</v>
      </c>
      <c r="J83" s="1" t="s">
        <v>3605</v>
      </c>
      <c r="K83" s="1" t="s">
        <v>3741</v>
      </c>
      <c r="L83" s="1" t="s">
        <v>3614</v>
      </c>
      <c r="M83"/>
      <c r="N83"/>
      <c r="O83"/>
      <c r="P83" s="1" t="s">
        <v>3909</v>
      </c>
      <c r="Q83"/>
      <c r="S83"/>
      <c r="T83"/>
      <c r="U83"/>
      <c r="V83" s="1" t="s">
        <v>3262</v>
      </c>
      <c r="W83"/>
      <c r="X83"/>
      <c r="Y83"/>
      <c r="Z83"/>
      <c r="AA83"/>
      <c r="AB83" s="1" t="s">
        <v>4187</v>
      </c>
      <c r="AC83"/>
      <c r="AD83"/>
      <c r="AE83"/>
      <c r="AF83"/>
      <c r="BL83"/>
      <c r="BN83"/>
      <c r="BP83" t="s">
        <v>3236</v>
      </c>
      <c r="BQ83" t="s">
        <v>3204</v>
      </c>
      <c r="BR83" t="s">
        <v>3351</v>
      </c>
      <c r="BS83" s="1" t="str">
        <f t="shared" si="2"/>
        <v>COLORADO_PHILLIPS</v>
      </c>
      <c r="BT83" t="s">
        <v>1214</v>
      </c>
      <c r="BU83" s="1" t="str">
        <f t="shared" si="3"/>
        <v>COLORADO_PHILLIPS_WINTER WHEAT</v>
      </c>
      <c r="BV83" s="28">
        <v>2588</v>
      </c>
      <c r="BW83" s="29">
        <v>38.024102633045764</v>
      </c>
      <c r="BX83" s="30">
        <v>68.062092746163486</v>
      </c>
    </row>
    <row r="84" spans="1:76" x14ac:dyDescent="0.25">
      <c r="A84"/>
      <c r="D84"/>
      <c r="E84"/>
      <c r="F84"/>
      <c r="G84"/>
      <c r="H84" s="1" t="s">
        <v>3605</v>
      </c>
      <c r="I84" s="1" t="s">
        <v>3660</v>
      </c>
      <c r="J84" s="1" t="s">
        <v>3614</v>
      </c>
      <c r="K84" s="1" t="s">
        <v>3625</v>
      </c>
      <c r="L84" s="1" t="s">
        <v>3783</v>
      </c>
      <c r="M84"/>
      <c r="N84"/>
      <c r="O84"/>
      <c r="P84" s="1" t="s">
        <v>3605</v>
      </c>
      <c r="Q84"/>
      <c r="R84"/>
      <c r="S84"/>
      <c r="T84"/>
      <c r="U84"/>
      <c r="V84" s="1" t="s">
        <v>3559</v>
      </c>
      <c r="W84"/>
      <c r="X84"/>
      <c r="Y84"/>
      <c r="Z84"/>
      <c r="AA84"/>
      <c r="AB84" s="1" t="s">
        <v>4336</v>
      </c>
      <c r="AC84"/>
      <c r="AD84"/>
      <c r="AE84"/>
      <c r="AF84"/>
      <c r="BL84"/>
      <c r="BN84"/>
      <c r="BP84" t="s">
        <v>3236</v>
      </c>
      <c r="BQ84" t="s">
        <v>3204</v>
      </c>
      <c r="BR84" t="s">
        <v>3491</v>
      </c>
      <c r="BS84" s="1" t="str">
        <f t="shared" si="2"/>
        <v>COLORADO_PROWERS</v>
      </c>
      <c r="BT84" t="s">
        <v>2586</v>
      </c>
      <c r="BU84" s="1" t="str">
        <f t="shared" si="3"/>
        <v>COLORADO_PROWERS_CORN</v>
      </c>
      <c r="BV84" s="28">
        <v>8192.7999999999993</v>
      </c>
      <c r="BW84" s="29">
        <v>110.67728055967268</v>
      </c>
      <c r="BX84" s="30">
        <v>74.024225736037806</v>
      </c>
    </row>
    <row r="85" spans="1:76" x14ac:dyDescent="0.25">
      <c r="A85"/>
      <c r="D85"/>
      <c r="E85"/>
      <c r="F85"/>
      <c r="G85"/>
      <c r="H85" s="1" t="s">
        <v>3614</v>
      </c>
      <c r="I85" s="1" t="s">
        <v>3262</v>
      </c>
      <c r="J85" s="1" t="s">
        <v>3676</v>
      </c>
      <c r="K85" s="1" t="s">
        <v>3605</v>
      </c>
      <c r="L85" s="1" t="s">
        <v>3657</v>
      </c>
      <c r="M85"/>
      <c r="N85"/>
      <c r="O85"/>
      <c r="P85" s="1" t="s">
        <v>3614</v>
      </c>
      <c r="Q85"/>
      <c r="R85"/>
      <c r="S85"/>
      <c r="T85"/>
      <c r="U85"/>
      <c r="V85" s="1" t="s">
        <v>3380</v>
      </c>
      <c r="W85"/>
      <c r="X85"/>
      <c r="Y85"/>
      <c r="Z85"/>
      <c r="AA85"/>
      <c r="AB85" s="1" t="s">
        <v>3574</v>
      </c>
      <c r="AC85"/>
      <c r="AD85"/>
      <c r="AE85"/>
      <c r="AF85"/>
      <c r="BL85"/>
      <c r="BN85"/>
      <c r="BP85" t="s">
        <v>3236</v>
      </c>
      <c r="BQ85" t="s">
        <v>3204</v>
      </c>
      <c r="BR85" t="s">
        <v>3491</v>
      </c>
      <c r="BS85" s="1" t="str">
        <f t="shared" si="2"/>
        <v>COLORADO_PROWERS</v>
      </c>
      <c r="BT85" t="s">
        <v>2386</v>
      </c>
      <c r="BU85" s="1" t="str">
        <f t="shared" si="3"/>
        <v>COLORADO_PROWERS_SORGHUM</v>
      </c>
      <c r="BV85" s="28">
        <v>2262.4</v>
      </c>
      <c r="BW85" s="29">
        <v>37.698189568329703</v>
      </c>
      <c r="BX85" s="30">
        <v>60.013492051104897</v>
      </c>
    </row>
    <row r="86" spans="1:76" x14ac:dyDescent="0.25">
      <c r="A86"/>
      <c r="D86"/>
      <c r="E86"/>
      <c r="F86"/>
      <c r="G86"/>
      <c r="H86" s="1" t="s">
        <v>3409</v>
      </c>
      <c r="I86" s="1" t="s">
        <v>3559</v>
      </c>
      <c r="J86" s="1" t="s">
        <v>3696</v>
      </c>
      <c r="K86" s="1" t="s">
        <v>3485</v>
      </c>
      <c r="L86" s="1" t="s">
        <v>3504</v>
      </c>
      <c r="M86"/>
      <c r="N86"/>
      <c r="O86"/>
      <c r="P86" s="1" t="s">
        <v>3921</v>
      </c>
      <c r="Q86"/>
      <c r="R86"/>
      <c r="S86"/>
      <c r="T86"/>
      <c r="U86"/>
      <c r="V86" s="1" t="s">
        <v>4054</v>
      </c>
      <c r="W86"/>
      <c r="X86"/>
      <c r="Y86"/>
      <c r="Z86"/>
      <c r="AA86"/>
      <c r="AB86" s="1" t="s">
        <v>4327</v>
      </c>
      <c r="AC86"/>
      <c r="AD86"/>
      <c r="AE86"/>
      <c r="AF86"/>
      <c r="BL86"/>
      <c r="BN86"/>
      <c r="BP86" t="s">
        <v>3236</v>
      </c>
      <c r="BQ86" t="s">
        <v>3204</v>
      </c>
      <c r="BR86" t="s">
        <v>3491</v>
      </c>
      <c r="BS86" s="1" t="str">
        <f t="shared" si="2"/>
        <v>COLORADO_PROWERS</v>
      </c>
      <c r="BT86" t="s">
        <v>1214</v>
      </c>
      <c r="BU86" s="1" t="str">
        <f t="shared" si="3"/>
        <v>COLORADO_PROWERS_WINTER WHEAT</v>
      </c>
      <c r="BV86" s="28">
        <v>2088</v>
      </c>
      <c r="BW86" s="29">
        <v>28.603315731144161</v>
      </c>
      <c r="BX86" s="30">
        <v>72.998529947579541</v>
      </c>
    </row>
    <row r="87" spans="1:76" x14ac:dyDescent="0.25">
      <c r="A87"/>
      <c r="D87"/>
      <c r="E87"/>
      <c r="F87"/>
      <c r="G87"/>
      <c r="H87" s="1" t="s">
        <v>3567</v>
      </c>
      <c r="I87" s="1" t="s">
        <v>3400</v>
      </c>
      <c r="J87" s="1" t="s">
        <v>3697</v>
      </c>
      <c r="K87" s="1" t="s">
        <v>3728</v>
      </c>
      <c r="L87" s="1" t="s">
        <v>3332</v>
      </c>
      <c r="M87"/>
      <c r="N87"/>
      <c r="O87"/>
      <c r="P87" s="1" t="s">
        <v>3929</v>
      </c>
      <c r="Q87"/>
      <c r="R87"/>
      <c r="S87"/>
      <c r="T87"/>
      <c r="U87"/>
      <c r="V87" s="1" t="s">
        <v>4058</v>
      </c>
      <c r="W87"/>
      <c r="X87"/>
      <c r="Y87"/>
      <c r="Z87"/>
      <c r="AA87"/>
      <c r="AB87" s="1" t="s">
        <v>4279</v>
      </c>
      <c r="AC87"/>
      <c r="AD87"/>
      <c r="AE87"/>
      <c r="AF87"/>
      <c r="BL87"/>
      <c r="BN87"/>
      <c r="BP87" t="s">
        <v>3236</v>
      </c>
      <c r="BQ87" t="s">
        <v>3204</v>
      </c>
      <c r="BR87" t="s">
        <v>3492</v>
      </c>
      <c r="BS87" s="1" t="str">
        <f t="shared" si="2"/>
        <v>COLORADO_PUEBLO</v>
      </c>
      <c r="BT87" t="s">
        <v>2586</v>
      </c>
      <c r="BU87" s="1" t="str">
        <f t="shared" si="3"/>
        <v>COLORADO_PUEBLO_CORN</v>
      </c>
      <c r="BV87" s="28">
        <v>10974.133333333333</v>
      </c>
      <c r="BW87" s="29">
        <v>197.47940476911904</v>
      </c>
      <c r="BX87" s="30">
        <v>55.571026994757375</v>
      </c>
    </row>
    <row r="88" spans="1:76" x14ac:dyDescent="0.25">
      <c r="A88"/>
      <c r="D88"/>
      <c r="E88"/>
      <c r="F88"/>
      <c r="G88"/>
      <c r="H88" s="1" t="s">
        <v>3588</v>
      </c>
      <c r="I88" s="1" t="s">
        <v>3500</v>
      </c>
      <c r="J88" s="1" t="s">
        <v>3504</v>
      </c>
      <c r="K88" s="1" t="s">
        <v>3761</v>
      </c>
      <c r="L88" s="1" t="s">
        <v>3778</v>
      </c>
      <c r="M88"/>
      <c r="N88"/>
      <c r="O88"/>
      <c r="P88" s="1" t="s">
        <v>3923</v>
      </c>
      <c r="Q88"/>
      <c r="R88"/>
      <c r="S88"/>
      <c r="T88"/>
      <c r="U88"/>
      <c r="W88"/>
      <c r="X88"/>
      <c r="Y88"/>
      <c r="Z88"/>
      <c r="AA88"/>
      <c r="AB88" s="1" t="s">
        <v>3580</v>
      </c>
      <c r="AC88"/>
      <c r="AD88"/>
      <c r="AE88"/>
      <c r="AF88"/>
      <c r="BL88"/>
      <c r="BN88"/>
      <c r="BP88" t="s">
        <v>3236</v>
      </c>
      <c r="BQ88" t="s">
        <v>3204</v>
      </c>
      <c r="BR88" t="s">
        <v>3286</v>
      </c>
      <c r="BS88" s="1" t="str">
        <f t="shared" si="2"/>
        <v>COLORADO_RIO GRANDE</v>
      </c>
      <c r="BT88" t="s">
        <v>3101</v>
      </c>
      <c r="BU88" s="1" t="str">
        <f t="shared" si="3"/>
        <v>COLORADO_RIO GRANDE_BARLEY</v>
      </c>
      <c r="BV88" s="28">
        <v>7140.7999999999993</v>
      </c>
      <c r="BW88" s="29">
        <v>281.38883851022399</v>
      </c>
      <c r="BX88" s="30">
        <v>25.376983812883342</v>
      </c>
    </row>
    <row r="89" spans="1:76" x14ac:dyDescent="0.25">
      <c r="A89"/>
      <c r="D89"/>
      <c r="E89"/>
      <c r="F89"/>
      <c r="G89"/>
      <c r="H89" s="1" t="s">
        <v>3423</v>
      </c>
      <c r="I89" s="1" t="s">
        <v>3638</v>
      </c>
      <c r="J89" s="1" t="s">
        <v>3423</v>
      </c>
      <c r="K89" s="1" t="s">
        <v>3356</v>
      </c>
      <c r="L89" s="1" t="s">
        <v>3797</v>
      </c>
      <c r="M89"/>
      <c r="N89"/>
      <c r="O89"/>
      <c r="P89" s="1" t="s">
        <v>3658</v>
      </c>
      <c r="Q89"/>
      <c r="R89"/>
      <c r="S89"/>
      <c r="T89"/>
      <c r="U89"/>
      <c r="V89"/>
      <c r="W89"/>
      <c r="X89"/>
      <c r="Y89"/>
      <c r="Z89"/>
      <c r="AA89"/>
      <c r="AB89" s="1" t="s">
        <v>4166</v>
      </c>
      <c r="AC89"/>
      <c r="AD89"/>
      <c r="AE89"/>
      <c r="AF89"/>
      <c r="BL89"/>
      <c r="BN89"/>
      <c r="BP89" t="s">
        <v>3236</v>
      </c>
      <c r="BQ89" t="s">
        <v>3204</v>
      </c>
      <c r="BR89" t="s">
        <v>4287</v>
      </c>
      <c r="BS89" s="1" t="str">
        <f t="shared" si="2"/>
        <v>COLORADO_ROUTT</v>
      </c>
      <c r="BT89" t="s">
        <v>1214</v>
      </c>
      <c r="BU89" s="1" t="str">
        <f t="shared" si="3"/>
        <v>COLORADO_ROUTT_WINTER WHEAT</v>
      </c>
      <c r="BV89" s="28">
        <v>1662</v>
      </c>
      <c r="BW89" s="29">
        <v>39.729996882018654</v>
      </c>
      <c r="BX89" s="30">
        <v>41.832371770263151</v>
      </c>
    </row>
    <row r="90" spans="1:76" x14ac:dyDescent="0.25">
      <c r="A90"/>
      <c r="D90"/>
      <c r="E90"/>
      <c r="F90"/>
      <c r="G90"/>
      <c r="H90" s="1" t="s">
        <v>3596</v>
      </c>
      <c r="J90" s="1" t="s">
        <v>3712</v>
      </c>
      <c r="K90" s="1" t="s">
        <v>3736</v>
      </c>
      <c r="L90" s="1" t="s">
        <v>3423</v>
      </c>
      <c r="M90"/>
      <c r="N90"/>
      <c r="O90"/>
      <c r="P90" s="1" t="s">
        <v>3912</v>
      </c>
      <c r="Q90"/>
      <c r="R90"/>
      <c r="S90"/>
      <c r="T90"/>
      <c r="U90"/>
      <c r="V90"/>
      <c r="W90"/>
      <c r="X90"/>
      <c r="Y90"/>
      <c r="Z90"/>
      <c r="AA90"/>
      <c r="AB90" s="1" t="s">
        <v>4153</v>
      </c>
      <c r="AC90"/>
      <c r="AD90"/>
      <c r="AE90"/>
      <c r="AF90"/>
      <c r="BL90"/>
      <c r="BN90"/>
      <c r="BP90" t="s">
        <v>3236</v>
      </c>
      <c r="BQ90" t="s">
        <v>3204</v>
      </c>
      <c r="BR90" t="s">
        <v>3485</v>
      </c>
      <c r="BS90" s="1" t="str">
        <f t="shared" si="2"/>
        <v>COLORADO_SEDGWICK</v>
      </c>
      <c r="BT90" t="s">
        <v>2586</v>
      </c>
      <c r="BU90" s="1" t="str">
        <f t="shared" si="3"/>
        <v>COLORADO_SEDGWICK_CORN</v>
      </c>
      <c r="BV90" s="28">
        <v>7324.7999999999993</v>
      </c>
      <c r="BW90" s="29">
        <v>154.20934505189595</v>
      </c>
      <c r="BX90" s="30">
        <v>47.49906691799378</v>
      </c>
    </row>
    <row r="91" spans="1:76" x14ac:dyDescent="0.25">
      <c r="A91"/>
      <c r="D91"/>
      <c r="E91"/>
      <c r="F91"/>
      <c r="G91"/>
      <c r="H91" s="1" t="s">
        <v>3626</v>
      </c>
      <c r="I91"/>
      <c r="J91" s="1" t="s">
        <v>3713</v>
      </c>
      <c r="K91" s="1" t="s">
        <v>3749</v>
      </c>
      <c r="L91" s="1" t="s">
        <v>3583</v>
      </c>
      <c r="M91"/>
      <c r="N91"/>
      <c r="O91"/>
      <c r="P91" s="1" t="s">
        <v>3583</v>
      </c>
      <c r="Q91"/>
      <c r="R91"/>
      <c r="S91"/>
      <c r="T91"/>
      <c r="U91"/>
      <c r="V91"/>
      <c r="W91"/>
      <c r="X91"/>
      <c r="Y91"/>
      <c r="Z91"/>
      <c r="AA91"/>
      <c r="AB91" s="1" t="s">
        <v>4250</v>
      </c>
      <c r="AC91"/>
      <c r="AD91"/>
      <c r="AE91"/>
      <c r="AF91"/>
      <c r="BL91"/>
      <c r="BN91"/>
      <c r="BP91" t="s">
        <v>3236</v>
      </c>
      <c r="BQ91" t="s">
        <v>3204</v>
      </c>
      <c r="BR91" t="s">
        <v>3485</v>
      </c>
      <c r="BS91" s="1" t="str">
        <f t="shared" si="2"/>
        <v>COLORADO_SEDGWICK</v>
      </c>
      <c r="BT91" t="s">
        <v>1214</v>
      </c>
      <c r="BU91" s="1" t="str">
        <f t="shared" si="3"/>
        <v>COLORADO_SEDGWICK_WINTER WHEAT</v>
      </c>
      <c r="BV91" s="28">
        <v>2516</v>
      </c>
      <c r="BW91" s="29">
        <v>39.653586733047206</v>
      </c>
      <c r="BX91" s="30">
        <v>63.44949365962831</v>
      </c>
    </row>
    <row r="92" spans="1:76" x14ac:dyDescent="0.25">
      <c r="A92"/>
      <c r="D92"/>
      <c r="E92"/>
      <c r="F92"/>
      <c r="G92"/>
      <c r="H92" s="1" t="s">
        <v>3583</v>
      </c>
      <c r="I92"/>
      <c r="J92" s="1" t="s">
        <v>3583</v>
      </c>
      <c r="K92" s="1" t="s">
        <v>3729</v>
      </c>
      <c r="L92" s="1" t="s">
        <v>3262</v>
      </c>
      <c r="M92"/>
      <c r="N92"/>
      <c r="O92"/>
      <c r="P92" s="1" t="s">
        <v>3559</v>
      </c>
      <c r="Q92"/>
      <c r="R92"/>
      <c r="S92"/>
      <c r="T92"/>
      <c r="U92"/>
      <c r="V92"/>
      <c r="W92"/>
      <c r="X92"/>
      <c r="Y92"/>
      <c r="Z92"/>
      <c r="AA92"/>
      <c r="AB92" s="1" t="s">
        <v>4188</v>
      </c>
      <c r="AC92"/>
      <c r="AD92"/>
      <c r="AE92"/>
      <c r="AF92"/>
      <c r="BL92"/>
      <c r="BN92"/>
      <c r="BP92" t="s">
        <v>3236</v>
      </c>
      <c r="BQ92" t="s">
        <v>3204</v>
      </c>
      <c r="BR92" t="s">
        <v>3262</v>
      </c>
      <c r="BS92" s="1" t="str">
        <f t="shared" si="2"/>
        <v>COLORADO_WASHINGTON</v>
      </c>
      <c r="BT92" t="s">
        <v>2586</v>
      </c>
      <c r="BU92" s="1" t="str">
        <f t="shared" si="3"/>
        <v>COLORADO_WASHINGTON_CORN</v>
      </c>
      <c r="BV92" s="28">
        <v>4683.4666666666672</v>
      </c>
      <c r="BW92" s="29">
        <v>110.41291761961929</v>
      </c>
      <c r="BX92" s="30">
        <v>42.417742123268205</v>
      </c>
    </row>
    <row r="93" spans="1:76" x14ac:dyDescent="0.25">
      <c r="A93"/>
      <c r="D93"/>
      <c r="E93"/>
      <c r="F93"/>
      <c r="G93"/>
      <c r="H93" s="1" t="s">
        <v>3262</v>
      </c>
      <c r="I93"/>
      <c r="J93" s="1" t="s">
        <v>3262</v>
      </c>
      <c r="K93" s="1" t="s">
        <v>3750</v>
      </c>
      <c r="L93" s="1" t="s">
        <v>3559</v>
      </c>
      <c r="M93"/>
      <c r="N93"/>
      <c r="O93"/>
      <c r="P93" s="1" t="s">
        <v>3530</v>
      </c>
      <c r="Q93"/>
      <c r="R93"/>
      <c r="S93"/>
      <c r="T93"/>
      <c r="U93"/>
      <c r="V93"/>
      <c r="W93"/>
      <c r="X93"/>
      <c r="Y93"/>
      <c r="Z93"/>
      <c r="AA93"/>
      <c r="AB93" s="1" t="s">
        <v>3522</v>
      </c>
      <c r="AC93"/>
      <c r="AD93"/>
      <c r="AE93"/>
      <c r="AF93"/>
      <c r="BL93"/>
      <c r="BN93"/>
      <c r="BP93" t="s">
        <v>3236</v>
      </c>
      <c r="BQ93" t="s">
        <v>3204</v>
      </c>
      <c r="BR93" t="s">
        <v>3262</v>
      </c>
      <c r="BS93" s="1" t="str">
        <f t="shared" si="2"/>
        <v>COLORADO_WASHINGTON</v>
      </c>
      <c r="BT93" t="s">
        <v>2386</v>
      </c>
      <c r="BU93" s="1" t="str">
        <f t="shared" si="3"/>
        <v>COLORADO_WASHINGTON_SORGHUM</v>
      </c>
      <c r="BV93" s="28">
        <v>2010.3999999999999</v>
      </c>
      <c r="BW93" s="29">
        <v>37.51308035280919</v>
      </c>
      <c r="BX93" s="30">
        <v>53.591973282179417</v>
      </c>
    </row>
    <row r="94" spans="1:76" x14ac:dyDescent="0.25">
      <c r="A94"/>
      <c r="D94"/>
      <c r="E94"/>
      <c r="F94"/>
      <c r="G94"/>
      <c r="H94" s="1" t="s">
        <v>3559</v>
      </c>
      <c r="I94"/>
      <c r="J94" s="1" t="s">
        <v>3559</v>
      </c>
      <c r="K94" s="1" t="s">
        <v>3529</v>
      </c>
      <c r="L94" s="1" t="s">
        <v>3530</v>
      </c>
      <c r="M94"/>
      <c r="N94"/>
      <c r="O94"/>
      <c r="P94" s="1" t="s">
        <v>3550</v>
      </c>
      <c r="Q94"/>
      <c r="R94"/>
      <c r="S94"/>
      <c r="T94"/>
      <c r="U94"/>
      <c r="V94"/>
      <c r="W94"/>
      <c r="X94"/>
      <c r="Y94"/>
      <c r="Z94"/>
      <c r="AA94"/>
      <c r="AB94" s="1" t="s">
        <v>3350</v>
      </c>
      <c r="AC94"/>
      <c r="AD94"/>
      <c r="AE94"/>
      <c r="AF94"/>
      <c r="BL94"/>
      <c r="BN94"/>
      <c r="BP94" t="s">
        <v>3236</v>
      </c>
      <c r="BQ94" t="s">
        <v>3204</v>
      </c>
      <c r="BR94" t="s">
        <v>3262</v>
      </c>
      <c r="BS94" s="1" t="str">
        <f t="shared" si="2"/>
        <v>COLORADO_WASHINGTON</v>
      </c>
      <c r="BT94" t="s">
        <v>1214</v>
      </c>
      <c r="BU94" s="1" t="str">
        <f t="shared" si="3"/>
        <v>COLORADO_WASHINGTON_WINTER WHEAT</v>
      </c>
      <c r="BV94" s="28">
        <v>2276</v>
      </c>
      <c r="BW94" s="29">
        <v>28.227524963005209</v>
      </c>
      <c r="BX94" s="30">
        <v>80.630519430340044</v>
      </c>
    </row>
    <row r="95" spans="1:76" x14ac:dyDescent="0.25">
      <c r="A95"/>
      <c r="D95"/>
      <c r="E95"/>
      <c r="F95"/>
      <c r="G95"/>
      <c r="H95" s="1" t="s">
        <v>3500</v>
      </c>
      <c r="I95"/>
      <c r="J95" s="1" t="s">
        <v>3530</v>
      </c>
      <c r="K95" s="1" t="s">
        <v>3721</v>
      </c>
      <c r="L95" s="1" t="s">
        <v>3638</v>
      </c>
      <c r="M95"/>
      <c r="N95"/>
      <c r="O95"/>
      <c r="Q95"/>
      <c r="R95"/>
      <c r="S95"/>
      <c r="T95"/>
      <c r="U95"/>
      <c r="V95"/>
      <c r="W95"/>
      <c r="X95"/>
      <c r="Y95"/>
      <c r="Z95"/>
      <c r="AA95"/>
      <c r="AB95" s="1" t="s">
        <v>4167</v>
      </c>
      <c r="AC95"/>
      <c r="AD95"/>
      <c r="AE95"/>
      <c r="AF95"/>
      <c r="BL95"/>
      <c r="BN95"/>
      <c r="BP95" t="s">
        <v>3236</v>
      </c>
      <c r="BQ95" t="s">
        <v>3204</v>
      </c>
      <c r="BR95" t="s">
        <v>3282</v>
      </c>
      <c r="BS95" s="1" t="str">
        <f t="shared" si="2"/>
        <v>COLORADO_WELD</v>
      </c>
      <c r="BT95" t="s">
        <v>3101</v>
      </c>
      <c r="BU95" s="1" t="str">
        <f t="shared" si="3"/>
        <v>COLORADO_WELD_BARLEY</v>
      </c>
      <c r="BV95" s="28">
        <v>4432</v>
      </c>
      <c r="BW95" s="29">
        <v>166.5274084725846</v>
      </c>
      <c r="BX95" s="30">
        <v>26.614237503909994</v>
      </c>
    </row>
    <row r="96" spans="1:76" x14ac:dyDescent="0.25">
      <c r="A96"/>
      <c r="D96"/>
      <c r="E96"/>
      <c r="F96"/>
      <c r="G96"/>
      <c r="H96" s="1" t="s">
        <v>3568</v>
      </c>
      <c r="I96"/>
      <c r="J96" s="1" t="s">
        <v>3569</v>
      </c>
      <c r="K96" s="1" t="s">
        <v>3762</v>
      </c>
      <c r="L96" s="1" t="s">
        <v>3589</v>
      </c>
      <c r="M96"/>
      <c r="N96"/>
      <c r="O96"/>
      <c r="P96"/>
      <c r="Q96"/>
      <c r="R96"/>
      <c r="S96"/>
      <c r="T96"/>
      <c r="U96"/>
      <c r="V96"/>
      <c r="W96"/>
      <c r="X96"/>
      <c r="Y96"/>
      <c r="Z96"/>
      <c r="AA96"/>
      <c r="AB96" s="1" t="s">
        <v>4269</v>
      </c>
      <c r="AC96"/>
      <c r="AD96"/>
      <c r="AE96"/>
      <c r="AF96"/>
      <c r="BL96"/>
      <c r="BN96"/>
      <c r="BP96" t="s">
        <v>3236</v>
      </c>
      <c r="BQ96" t="s">
        <v>3204</v>
      </c>
      <c r="BR96" t="s">
        <v>3282</v>
      </c>
      <c r="BS96" s="1" t="str">
        <f t="shared" si="2"/>
        <v>COLORADO_WELD</v>
      </c>
      <c r="BT96" t="s">
        <v>2586</v>
      </c>
      <c r="BU96" s="1" t="str">
        <f t="shared" si="3"/>
        <v>COLORADO_WELD_CORN</v>
      </c>
      <c r="BV96" s="28">
        <v>10393.6</v>
      </c>
      <c r="BW96" s="29">
        <v>177.05561284461112</v>
      </c>
      <c r="BX96" s="30">
        <v>58.702459826120901</v>
      </c>
    </row>
    <row r="97" spans="1:76" x14ac:dyDescent="0.25">
      <c r="A97"/>
      <c r="D97"/>
      <c r="E97"/>
      <c r="F97"/>
      <c r="G97"/>
      <c r="H97" s="1" t="s">
        <v>3576</v>
      </c>
      <c r="I97"/>
      <c r="J97" s="1" t="s">
        <v>3687</v>
      </c>
      <c r="K97" s="1" t="s">
        <v>3722</v>
      </c>
      <c r="M97"/>
      <c r="N97"/>
      <c r="O97"/>
      <c r="P97"/>
      <c r="Q97"/>
      <c r="R97"/>
      <c r="S97"/>
      <c r="T97"/>
      <c r="U97"/>
      <c r="V97"/>
      <c r="W97"/>
      <c r="X97"/>
      <c r="Y97"/>
      <c r="Z97"/>
      <c r="AA97"/>
      <c r="AB97" s="1" t="s">
        <v>4200</v>
      </c>
      <c r="AC97"/>
      <c r="AD97"/>
      <c r="AE97"/>
      <c r="AF97"/>
      <c r="BL97"/>
      <c r="BN97"/>
      <c r="BP97" t="s">
        <v>3236</v>
      </c>
      <c r="BQ97" t="s">
        <v>3204</v>
      </c>
      <c r="BR97" t="s">
        <v>3282</v>
      </c>
      <c r="BS97" s="1" t="str">
        <f t="shared" si="2"/>
        <v>COLORADO_WELD</v>
      </c>
      <c r="BT97" t="s">
        <v>1214</v>
      </c>
      <c r="BU97" s="1" t="str">
        <f t="shared" si="3"/>
        <v>COLORADO_WELD_WINTER WHEAT</v>
      </c>
      <c r="BV97" s="28">
        <v>2314</v>
      </c>
      <c r="BW97" s="29">
        <v>45.483646481772929</v>
      </c>
      <c r="BX97" s="30">
        <v>50.875428401003646</v>
      </c>
    </row>
    <row r="98" spans="1:76" x14ac:dyDescent="0.25">
      <c r="A98"/>
      <c r="D98"/>
      <c r="E98"/>
      <c r="F98"/>
      <c r="G98"/>
      <c r="H98" s="1" t="s">
        <v>3619</v>
      </c>
      <c r="I98"/>
      <c r="J98" s="1" t="s">
        <v>3693</v>
      </c>
      <c r="K98" s="1" t="s">
        <v>3262</v>
      </c>
      <c r="L98"/>
      <c r="M98"/>
      <c r="N98"/>
      <c r="O98"/>
      <c r="P98"/>
      <c r="Q98"/>
      <c r="R98"/>
      <c r="S98"/>
      <c r="T98"/>
      <c r="U98"/>
      <c r="V98"/>
      <c r="W98"/>
      <c r="X98"/>
      <c r="Y98"/>
      <c r="Z98"/>
      <c r="AA98"/>
      <c r="AB98" s="1" t="s">
        <v>4154</v>
      </c>
      <c r="AC98"/>
      <c r="AD98"/>
      <c r="AE98"/>
      <c r="AF98"/>
      <c r="BL98"/>
      <c r="BN98"/>
      <c r="BP98" t="s">
        <v>3236</v>
      </c>
      <c r="BQ98" t="s">
        <v>3204</v>
      </c>
      <c r="BR98" t="s">
        <v>3269</v>
      </c>
      <c r="BS98" s="1" t="str">
        <f t="shared" si="2"/>
        <v>COLORADO_YUMA</v>
      </c>
      <c r="BT98" t="s">
        <v>2586</v>
      </c>
      <c r="BU98" s="1" t="str">
        <f t="shared" si="3"/>
        <v>COLORADO_YUMA_CORN</v>
      </c>
      <c r="BV98" s="28">
        <v>10384.266666666665</v>
      </c>
      <c r="BW98" s="29">
        <v>195.18234261583211</v>
      </c>
      <c r="BX98" s="30">
        <v>53.202900054875919</v>
      </c>
    </row>
    <row r="99" spans="1:76" x14ac:dyDescent="0.25">
      <c r="A99"/>
      <c r="D99"/>
      <c r="E99"/>
      <c r="F99"/>
      <c r="G99"/>
      <c r="H99" s="1" t="s">
        <v>3569</v>
      </c>
      <c r="I99"/>
      <c r="J99" s="1" t="s">
        <v>3550</v>
      </c>
      <c r="K99" s="1" t="s">
        <v>3723</v>
      </c>
      <c r="L99"/>
      <c r="M99"/>
      <c r="N99"/>
      <c r="O99"/>
      <c r="P99"/>
      <c r="Q99"/>
      <c r="R99"/>
      <c r="S99"/>
      <c r="T99"/>
      <c r="U99"/>
      <c r="V99"/>
      <c r="W99"/>
      <c r="X99"/>
      <c r="Y99"/>
      <c r="Z99"/>
      <c r="AA99"/>
      <c r="AB99" s="1" t="s">
        <v>4274</v>
      </c>
      <c r="AC99"/>
      <c r="AD99"/>
      <c r="AE99"/>
      <c r="AF99"/>
      <c r="BL99"/>
      <c r="BN99"/>
      <c r="BP99" t="s">
        <v>3236</v>
      </c>
      <c r="BQ99" t="s">
        <v>3204</v>
      </c>
      <c r="BR99" t="s">
        <v>3269</v>
      </c>
      <c r="BS99" s="1" t="str">
        <f t="shared" si="2"/>
        <v>COLORADO_YUMA</v>
      </c>
      <c r="BT99" t="s">
        <v>2386</v>
      </c>
      <c r="BU99" s="1" t="str">
        <f t="shared" si="3"/>
        <v>COLORADO_YUMA_SORGHUM</v>
      </c>
      <c r="BV99" s="28">
        <v>2912</v>
      </c>
      <c r="BW99" s="29">
        <v>66.493164349500773</v>
      </c>
      <c r="BX99" s="30">
        <v>43.793975342998742</v>
      </c>
    </row>
    <row r="100" spans="1:76" x14ac:dyDescent="0.25">
      <c r="A100"/>
      <c r="D100"/>
      <c r="E100"/>
      <c r="F100"/>
      <c r="G100"/>
      <c r="H100" s="1" t="s">
        <v>3589</v>
      </c>
      <c r="I100"/>
      <c r="J100" s="1" t="s">
        <v>3334</v>
      </c>
      <c r="K100" s="1" t="s">
        <v>3770</v>
      </c>
      <c r="L100"/>
      <c r="M100"/>
      <c r="N100"/>
      <c r="O100"/>
      <c r="P100"/>
      <c r="Q100"/>
      <c r="R100"/>
      <c r="S100"/>
      <c r="T100"/>
      <c r="U100"/>
      <c r="V100"/>
      <c r="W100"/>
      <c r="X100"/>
      <c r="Y100"/>
      <c r="Z100"/>
      <c r="AA100"/>
      <c r="AB100" s="1" t="s">
        <v>3655</v>
      </c>
      <c r="AC100"/>
      <c r="AD100"/>
      <c r="AE100"/>
      <c r="AF100"/>
      <c r="BL100"/>
      <c r="BN100"/>
      <c r="BP100" t="s">
        <v>3236</v>
      </c>
      <c r="BQ100" t="s">
        <v>3204</v>
      </c>
      <c r="BR100" t="s">
        <v>3269</v>
      </c>
      <c r="BS100" s="1" t="str">
        <f t="shared" si="2"/>
        <v>COLORADO_YUMA</v>
      </c>
      <c r="BT100" t="s">
        <v>1214</v>
      </c>
      <c r="BU100" s="1" t="str">
        <f t="shared" si="3"/>
        <v>COLORADO_YUMA_WINTER WHEAT</v>
      </c>
      <c r="BV100" s="28">
        <v>2754</v>
      </c>
      <c r="BW100" s="29">
        <v>50.114382934976469</v>
      </c>
      <c r="BX100" s="30">
        <v>54.954283355605149</v>
      </c>
    </row>
    <row r="101" spans="1:76" x14ac:dyDescent="0.25">
      <c r="A101"/>
      <c r="D101"/>
      <c r="E101"/>
      <c r="F101"/>
      <c r="G101"/>
      <c r="I101"/>
      <c r="K101" s="1" t="s">
        <v>3771</v>
      </c>
      <c r="L101"/>
      <c r="M101"/>
      <c r="N101"/>
      <c r="O101"/>
      <c r="P101"/>
      <c r="Q101"/>
      <c r="R101"/>
      <c r="S101"/>
      <c r="T101"/>
      <c r="U101"/>
      <c r="V101"/>
      <c r="W101"/>
      <c r="X101"/>
      <c r="Y101"/>
      <c r="Z101"/>
      <c r="AA101"/>
      <c r="AB101" s="1" t="s">
        <v>4194</v>
      </c>
      <c r="AC101"/>
      <c r="AD101"/>
      <c r="AE101"/>
      <c r="AF101"/>
      <c r="BL101"/>
      <c r="BN101"/>
      <c r="BP101" t="s">
        <v>3243</v>
      </c>
      <c r="BQ101" t="s">
        <v>3230</v>
      </c>
      <c r="BR101" t="s">
        <v>3551</v>
      </c>
      <c r="BS101" s="1" t="str">
        <f t="shared" si="2"/>
        <v>GEORGIA_APPLING</v>
      </c>
      <c r="BT101" t="s">
        <v>2586</v>
      </c>
      <c r="BU101" s="1" t="str">
        <f t="shared" si="3"/>
        <v>GEORGIA_APPLING_CORN</v>
      </c>
      <c r="BV101" s="28">
        <v>6104</v>
      </c>
      <c r="BW101" s="29">
        <v>186.00527267984737</v>
      </c>
      <c r="BX101" s="30">
        <v>32.816274033834603</v>
      </c>
    </row>
    <row r="102" spans="1:76" x14ac:dyDescent="0.25">
      <c r="A102"/>
      <c r="D102"/>
      <c r="E102"/>
      <c r="F102"/>
      <c r="G102"/>
      <c r="H102"/>
      <c r="I102"/>
      <c r="J102"/>
      <c r="L102"/>
      <c r="M102"/>
      <c r="N102"/>
      <c r="O102"/>
      <c r="P102"/>
      <c r="Q102"/>
      <c r="R102"/>
      <c r="S102"/>
      <c r="T102"/>
      <c r="U102"/>
      <c r="V102"/>
      <c r="W102"/>
      <c r="X102"/>
      <c r="Y102"/>
      <c r="Z102"/>
      <c r="AA102"/>
      <c r="AB102" s="1" t="s">
        <v>4175</v>
      </c>
      <c r="AC102"/>
      <c r="AD102"/>
      <c r="AE102"/>
      <c r="AF102"/>
      <c r="BL102"/>
      <c r="BN102"/>
      <c r="BP102" t="s">
        <v>3243</v>
      </c>
      <c r="BQ102" t="s">
        <v>3230</v>
      </c>
      <c r="BR102" t="s">
        <v>3551</v>
      </c>
      <c r="BS102" s="1" t="str">
        <f t="shared" si="2"/>
        <v>GEORGIA_APPLING</v>
      </c>
      <c r="BT102" t="s">
        <v>3202</v>
      </c>
      <c r="BU102" s="1" t="str">
        <f t="shared" si="3"/>
        <v>GEORGIA_APPLING_COTTON</v>
      </c>
      <c r="BV102" s="28">
        <v>808</v>
      </c>
      <c r="BW102" s="29">
        <v>96.405664056184136</v>
      </c>
      <c r="BX102" s="30">
        <v>8.381250291778569</v>
      </c>
    </row>
    <row r="103" spans="1:76" x14ac:dyDescent="0.25">
      <c r="A103"/>
      <c r="D103"/>
      <c r="E103"/>
      <c r="F103"/>
      <c r="G103"/>
      <c r="H103"/>
      <c r="I103"/>
      <c r="J103"/>
      <c r="K103"/>
      <c r="L103"/>
      <c r="M103"/>
      <c r="N103"/>
      <c r="O103"/>
      <c r="P103"/>
      <c r="Q103"/>
      <c r="R103"/>
      <c r="S103"/>
      <c r="T103"/>
      <c r="U103"/>
      <c r="V103"/>
      <c r="W103"/>
      <c r="X103"/>
      <c r="Y103"/>
      <c r="Z103"/>
      <c r="AA103"/>
      <c r="AB103" s="1" t="s">
        <v>4168</v>
      </c>
      <c r="AC103"/>
      <c r="AD103"/>
      <c r="AE103"/>
      <c r="AF103"/>
      <c r="BL103"/>
      <c r="BN103"/>
      <c r="BP103" t="s">
        <v>3243</v>
      </c>
      <c r="BQ103" t="s">
        <v>3230</v>
      </c>
      <c r="BR103" t="s">
        <v>3531</v>
      </c>
      <c r="BS103" s="1" t="str">
        <f t="shared" si="2"/>
        <v>GEORGIA_ATKINSON</v>
      </c>
      <c r="BT103" t="s">
        <v>2586</v>
      </c>
      <c r="BU103" s="1" t="str">
        <f t="shared" si="3"/>
        <v>GEORGIA_ATKINSON_CORN</v>
      </c>
      <c r="BV103" s="28">
        <v>9046.8000000000011</v>
      </c>
      <c r="BW103" s="29">
        <v>167.52473667381017</v>
      </c>
      <c r="BX103" s="30">
        <v>54.002771051150233</v>
      </c>
    </row>
    <row r="104" spans="1:76" x14ac:dyDescent="0.25">
      <c r="A104"/>
      <c r="D104"/>
      <c r="E104"/>
      <c r="F104"/>
      <c r="G104"/>
      <c r="H104"/>
      <c r="I104"/>
      <c r="J104"/>
      <c r="K104"/>
      <c r="L104"/>
      <c r="M104"/>
      <c r="N104"/>
      <c r="O104"/>
      <c r="P104"/>
      <c r="Q104"/>
      <c r="R104"/>
      <c r="S104"/>
      <c r="T104"/>
      <c r="U104"/>
      <c r="V104"/>
      <c r="W104"/>
      <c r="X104"/>
      <c r="Y104"/>
      <c r="Z104"/>
      <c r="AA104"/>
      <c r="AB104" s="1" t="s">
        <v>4063</v>
      </c>
      <c r="AC104"/>
      <c r="AD104"/>
      <c r="AE104"/>
      <c r="AF104"/>
      <c r="BL104"/>
      <c r="BN104"/>
      <c r="BP104" t="s">
        <v>3243</v>
      </c>
      <c r="BQ104" t="s">
        <v>3230</v>
      </c>
      <c r="BR104" t="s">
        <v>3531</v>
      </c>
      <c r="BS104" s="1" t="str">
        <f t="shared" si="2"/>
        <v>GEORGIA_ATKINSON</v>
      </c>
      <c r="BT104" t="s">
        <v>3202</v>
      </c>
      <c r="BU104" s="1" t="str">
        <f t="shared" si="3"/>
        <v>GEORGIA_ATKINSON_COTTON</v>
      </c>
      <c r="BV104" s="28">
        <v>949.33333333333337</v>
      </c>
      <c r="BW104" s="29">
        <v>86.876660393446898</v>
      </c>
      <c r="BX104" s="30">
        <v>10.927369088935899</v>
      </c>
    </row>
    <row r="105" spans="1:76" x14ac:dyDescent="0.25">
      <c r="A105"/>
      <c r="D105"/>
      <c r="E105"/>
      <c r="F105"/>
      <c r="G105"/>
      <c r="H105"/>
      <c r="I105"/>
      <c r="J105"/>
      <c r="K105"/>
      <c r="L105"/>
      <c r="M105"/>
      <c r="N105"/>
      <c r="O105"/>
      <c r="P105"/>
      <c r="Q105"/>
      <c r="R105"/>
      <c r="S105"/>
      <c r="T105"/>
      <c r="U105"/>
      <c r="V105"/>
      <c r="W105"/>
      <c r="X105"/>
      <c r="Y105"/>
      <c r="Z105"/>
      <c r="AA105"/>
      <c r="AB105" s="1" t="s">
        <v>3586</v>
      </c>
      <c r="AC105"/>
      <c r="AD105"/>
      <c r="AE105"/>
      <c r="AF105"/>
      <c r="BL105"/>
      <c r="BN105"/>
      <c r="BP105" t="s">
        <v>3243</v>
      </c>
      <c r="BQ105" t="s">
        <v>3230</v>
      </c>
      <c r="BR105" t="s">
        <v>3552</v>
      </c>
      <c r="BS105" s="1" t="str">
        <f t="shared" si="2"/>
        <v>GEORGIA_BACON</v>
      </c>
      <c r="BT105" t="s">
        <v>2586</v>
      </c>
      <c r="BU105" s="1" t="str">
        <f t="shared" si="3"/>
        <v>GEORGIA_BACON_CORN</v>
      </c>
      <c r="BV105" s="28">
        <v>3785.5999999999995</v>
      </c>
      <c r="BW105" s="29">
        <v>220.38687496885657</v>
      </c>
      <c r="BX105" s="30">
        <v>17.177066467932594</v>
      </c>
    </row>
    <row r="106" spans="1:76" x14ac:dyDescent="0.25">
      <c r="A106"/>
      <c r="D106"/>
      <c r="E106"/>
      <c r="F106"/>
      <c r="G106"/>
      <c r="H106"/>
      <c r="I106"/>
      <c r="J106"/>
      <c r="K106"/>
      <c r="L106"/>
      <c r="M106"/>
      <c r="N106"/>
      <c r="O106"/>
      <c r="P106"/>
      <c r="Q106"/>
      <c r="R106"/>
      <c r="S106"/>
      <c r="T106"/>
      <c r="U106"/>
      <c r="V106"/>
      <c r="W106"/>
      <c r="X106"/>
      <c r="Y106"/>
      <c r="Z106"/>
      <c r="AA106"/>
      <c r="AB106" s="1" t="s">
        <v>3840</v>
      </c>
      <c r="AC106"/>
      <c r="AD106"/>
      <c r="AE106"/>
      <c r="AF106"/>
      <c r="BL106"/>
      <c r="BN106"/>
      <c r="BP106" t="s">
        <v>3243</v>
      </c>
      <c r="BQ106" t="s">
        <v>3230</v>
      </c>
      <c r="BR106" t="s">
        <v>3552</v>
      </c>
      <c r="BS106" s="1" t="str">
        <f t="shared" si="2"/>
        <v>GEORGIA_BACON</v>
      </c>
      <c r="BT106" t="s">
        <v>3202</v>
      </c>
      <c r="BU106" s="1" t="str">
        <f t="shared" si="3"/>
        <v>GEORGIA_BACON_COTTON</v>
      </c>
      <c r="BV106" s="28">
        <v>734.33333333333337</v>
      </c>
      <c r="BW106" s="29">
        <v>114.09985645399898</v>
      </c>
      <c r="BX106" s="30">
        <v>6.435883060285799</v>
      </c>
    </row>
    <row r="107" spans="1:76" x14ac:dyDescent="0.25">
      <c r="A107"/>
      <c r="D107"/>
      <c r="E107"/>
      <c r="F107"/>
      <c r="G107"/>
      <c r="H107"/>
      <c r="I107"/>
      <c r="J107"/>
      <c r="K107"/>
      <c r="L107"/>
      <c r="M107"/>
      <c r="N107"/>
      <c r="O107"/>
      <c r="P107"/>
      <c r="Q107"/>
      <c r="R107"/>
      <c r="S107"/>
      <c r="T107"/>
      <c r="U107"/>
      <c r="V107"/>
      <c r="W107"/>
      <c r="X107"/>
      <c r="Y107"/>
      <c r="Z107"/>
      <c r="AA107"/>
      <c r="AB107" s="1" t="s">
        <v>4169</v>
      </c>
      <c r="AC107"/>
      <c r="AD107"/>
      <c r="AE107"/>
      <c r="AF107"/>
      <c r="BL107"/>
      <c r="BN107"/>
      <c r="BP107" t="s">
        <v>3243</v>
      </c>
      <c r="BQ107" t="s">
        <v>3230</v>
      </c>
      <c r="BR107" t="s">
        <v>3421</v>
      </c>
      <c r="BS107" s="1" t="str">
        <f t="shared" si="2"/>
        <v>GEORGIA_BAKER</v>
      </c>
      <c r="BT107" t="s">
        <v>2586</v>
      </c>
      <c r="BU107" s="1" t="str">
        <f t="shared" si="3"/>
        <v>GEORGIA_BAKER_CORN</v>
      </c>
      <c r="BV107" s="28">
        <v>11922.4</v>
      </c>
      <c r="BW107" s="29">
        <v>193.65473688544486</v>
      </c>
      <c r="BX107" s="30">
        <v>61.565238174641777</v>
      </c>
    </row>
    <row r="108" spans="1:76" x14ac:dyDescent="0.25">
      <c r="A108"/>
      <c r="D108"/>
      <c r="E108"/>
      <c r="F108"/>
      <c r="G108"/>
      <c r="H108"/>
      <c r="I108"/>
      <c r="J108"/>
      <c r="K108"/>
      <c r="L108"/>
      <c r="M108"/>
      <c r="N108"/>
      <c r="O108"/>
      <c r="P108"/>
      <c r="Q108"/>
      <c r="R108"/>
      <c r="S108"/>
      <c r="T108"/>
      <c r="U108"/>
      <c r="V108"/>
      <c r="W108"/>
      <c r="X108"/>
      <c r="Y108"/>
      <c r="Z108"/>
      <c r="AA108"/>
      <c r="AB108" s="1" t="s">
        <v>3703</v>
      </c>
      <c r="AC108"/>
      <c r="AD108"/>
      <c r="AE108"/>
      <c r="AF108"/>
      <c r="BL108"/>
      <c r="BN108"/>
      <c r="BP108" t="s">
        <v>3243</v>
      </c>
      <c r="BQ108" t="s">
        <v>3230</v>
      </c>
      <c r="BR108" t="s">
        <v>3421</v>
      </c>
      <c r="BS108" s="1" t="str">
        <f t="shared" si="2"/>
        <v>GEORGIA_BAKER</v>
      </c>
      <c r="BT108" t="s">
        <v>3202</v>
      </c>
      <c r="BU108" s="1" t="str">
        <f t="shared" si="3"/>
        <v>GEORGIA_BAKER_COTTON</v>
      </c>
      <c r="BV108" s="28">
        <v>981.33333333333337</v>
      </c>
      <c r="BW108" s="29">
        <v>100.16195094495428</v>
      </c>
      <c r="BX108" s="30">
        <v>9.7974662441693248</v>
      </c>
    </row>
    <row r="109" spans="1:76" x14ac:dyDescent="0.25">
      <c r="A109"/>
      <c r="D109"/>
      <c r="E109"/>
      <c r="F109"/>
      <c r="G109"/>
      <c r="H109"/>
      <c r="I109"/>
      <c r="J109"/>
      <c r="K109"/>
      <c r="L109"/>
      <c r="M109"/>
      <c r="N109"/>
      <c r="O109"/>
      <c r="P109"/>
      <c r="Q109"/>
      <c r="R109"/>
      <c r="S109"/>
      <c r="T109"/>
      <c r="U109"/>
      <c r="V109"/>
      <c r="W109"/>
      <c r="X109"/>
      <c r="Y109"/>
      <c r="Z109"/>
      <c r="AA109"/>
      <c r="AB109" s="1" t="s">
        <v>3524</v>
      </c>
      <c r="AC109"/>
      <c r="AD109"/>
      <c r="AE109"/>
      <c r="AF109"/>
      <c r="BL109"/>
      <c r="BN109"/>
      <c r="BP109" t="s">
        <v>3243</v>
      </c>
      <c r="BQ109" t="s">
        <v>3230</v>
      </c>
      <c r="BR109" t="s">
        <v>3493</v>
      </c>
      <c r="BS109" s="1" t="str">
        <f t="shared" si="2"/>
        <v>GEORGIA_BARTOW</v>
      </c>
      <c r="BT109" t="s">
        <v>2586</v>
      </c>
      <c r="BU109" s="1" t="str">
        <f t="shared" si="3"/>
        <v>GEORGIA_BARTOW_CORN</v>
      </c>
      <c r="BV109" s="28">
        <v>8204</v>
      </c>
      <c r="BW109" s="29">
        <v>275.1034744046899</v>
      </c>
      <c r="BX109" s="30">
        <v>29.821506317770226</v>
      </c>
    </row>
    <row r="110" spans="1:76" x14ac:dyDescent="0.25">
      <c r="A110"/>
      <c r="D110"/>
      <c r="E110"/>
      <c r="F110"/>
      <c r="G110"/>
      <c r="H110"/>
      <c r="I110"/>
      <c r="J110"/>
      <c r="K110"/>
      <c r="L110"/>
      <c r="M110"/>
      <c r="N110"/>
      <c r="O110"/>
      <c r="P110"/>
      <c r="Q110"/>
      <c r="R110"/>
      <c r="S110"/>
      <c r="T110"/>
      <c r="U110"/>
      <c r="V110"/>
      <c r="W110"/>
      <c r="X110"/>
      <c r="Y110"/>
      <c r="Z110"/>
      <c r="AA110"/>
      <c r="AB110" s="1" t="s">
        <v>4247</v>
      </c>
      <c r="AC110"/>
      <c r="AD110"/>
      <c r="AE110"/>
      <c r="AF110"/>
      <c r="BL110"/>
      <c r="BN110"/>
      <c r="BP110" t="s">
        <v>3243</v>
      </c>
      <c r="BQ110" t="s">
        <v>3230</v>
      </c>
      <c r="BR110" t="s">
        <v>3532</v>
      </c>
      <c r="BS110" s="1" t="str">
        <f t="shared" si="2"/>
        <v>GEORGIA_BEN HILL</v>
      </c>
      <c r="BT110" t="s">
        <v>2586</v>
      </c>
      <c r="BU110" s="1" t="str">
        <f t="shared" si="3"/>
        <v>GEORGIA_BEN HILL_CORN</v>
      </c>
      <c r="BV110" s="28">
        <v>9181.1999999999989</v>
      </c>
      <c r="BW110" s="29">
        <v>199.65348943882455</v>
      </c>
      <c r="BX110" s="30">
        <v>45.985672606103854</v>
      </c>
    </row>
    <row r="111" spans="1:76" x14ac:dyDescent="0.25">
      <c r="A111"/>
      <c r="D111"/>
      <c r="E111"/>
      <c r="F111"/>
      <c r="G111"/>
      <c r="H111"/>
      <c r="I111"/>
      <c r="J111"/>
      <c r="K111"/>
      <c r="L111"/>
      <c r="M111"/>
      <c r="N111"/>
      <c r="O111"/>
      <c r="P111"/>
      <c r="Q111"/>
      <c r="R111"/>
      <c r="S111"/>
      <c r="T111"/>
      <c r="U111"/>
      <c r="V111"/>
      <c r="W111"/>
      <c r="X111"/>
      <c r="Y111"/>
      <c r="Z111"/>
      <c r="AA111"/>
      <c r="AB111" s="1" t="s">
        <v>4019</v>
      </c>
      <c r="AC111"/>
      <c r="AD111"/>
      <c r="AE111"/>
      <c r="AF111"/>
      <c r="BL111"/>
      <c r="BN111"/>
      <c r="BP111" t="s">
        <v>3243</v>
      </c>
      <c r="BQ111" t="s">
        <v>3230</v>
      </c>
      <c r="BR111" t="s">
        <v>3532</v>
      </c>
      <c r="BS111" s="1" t="str">
        <f t="shared" si="2"/>
        <v>GEORGIA_BEN HILL</v>
      </c>
      <c r="BT111" t="s">
        <v>3202</v>
      </c>
      <c r="BU111" s="1" t="str">
        <f t="shared" si="3"/>
        <v>GEORGIA_BEN HILL_COTTON</v>
      </c>
      <c r="BV111" s="28">
        <v>1000.3333333333334</v>
      </c>
      <c r="BW111" s="29">
        <v>102.86682749061818</v>
      </c>
      <c r="BX111" s="30">
        <v>9.7245473369397661</v>
      </c>
    </row>
    <row r="112" spans="1:76" x14ac:dyDescent="0.25">
      <c r="A112"/>
      <c r="D112"/>
      <c r="E112"/>
      <c r="F112"/>
      <c r="G112"/>
      <c r="H112"/>
      <c r="I112"/>
      <c r="J112"/>
      <c r="K112"/>
      <c r="L112"/>
      <c r="M112"/>
      <c r="N112"/>
      <c r="O112"/>
      <c r="P112"/>
      <c r="Q112"/>
      <c r="R112"/>
      <c r="S112"/>
      <c r="T112"/>
      <c r="U112"/>
      <c r="V112"/>
      <c r="W112"/>
      <c r="X112"/>
      <c r="Y112"/>
      <c r="Z112"/>
      <c r="AA112"/>
      <c r="AB112" s="1" t="s">
        <v>4328</v>
      </c>
      <c r="AC112"/>
      <c r="AD112"/>
      <c r="AE112"/>
      <c r="AF112"/>
      <c r="BL112"/>
      <c r="BN112"/>
      <c r="BP112" t="s">
        <v>3243</v>
      </c>
      <c r="BQ112" t="s">
        <v>3230</v>
      </c>
      <c r="BR112" t="s">
        <v>3533</v>
      </c>
      <c r="BS112" s="1" t="str">
        <f t="shared" si="2"/>
        <v>GEORGIA_BERRIEN</v>
      </c>
      <c r="BT112" t="s">
        <v>2586</v>
      </c>
      <c r="BU112" s="1" t="str">
        <f t="shared" si="3"/>
        <v>GEORGIA_BERRIEN_CORN</v>
      </c>
      <c r="BV112" s="28">
        <v>7554.4000000000005</v>
      </c>
      <c r="BW112" s="29">
        <v>166.48431378162161</v>
      </c>
      <c r="BX112" s="30">
        <v>45.376046718186004</v>
      </c>
    </row>
    <row r="113" spans="1:76" x14ac:dyDescent="0.25">
      <c r="A113"/>
      <c r="D113"/>
      <c r="E113"/>
      <c r="F113"/>
      <c r="G113"/>
      <c r="H113"/>
      <c r="I113"/>
      <c r="J113"/>
      <c r="K113"/>
      <c r="L113"/>
      <c r="M113"/>
      <c r="N113"/>
      <c r="O113"/>
      <c r="P113"/>
      <c r="Q113"/>
      <c r="R113"/>
      <c r="S113"/>
      <c r="T113"/>
      <c r="U113"/>
      <c r="V113"/>
      <c r="W113"/>
      <c r="X113"/>
      <c r="Y113"/>
      <c r="Z113"/>
      <c r="AA113"/>
      <c r="AB113" s="1" t="s">
        <v>4170</v>
      </c>
      <c r="AC113"/>
      <c r="AD113"/>
      <c r="AE113"/>
      <c r="AF113"/>
      <c r="BL113"/>
      <c r="BN113"/>
      <c r="BP113" t="s">
        <v>3243</v>
      </c>
      <c r="BQ113" t="s">
        <v>3230</v>
      </c>
      <c r="BR113" t="s">
        <v>3533</v>
      </c>
      <c r="BS113" s="1" t="str">
        <f t="shared" si="2"/>
        <v>GEORGIA_BERRIEN</v>
      </c>
      <c r="BT113" t="s">
        <v>3202</v>
      </c>
      <c r="BU113" s="1" t="str">
        <f t="shared" si="3"/>
        <v>GEORGIA_BERRIEN_COTTON</v>
      </c>
      <c r="BV113" s="28">
        <v>981</v>
      </c>
      <c r="BW113" s="29">
        <v>86.271798974549711</v>
      </c>
      <c r="BX113" s="30">
        <v>11.371039107337918</v>
      </c>
    </row>
    <row r="114" spans="1:76" x14ac:dyDescent="0.25">
      <c r="A114"/>
      <c r="D114"/>
      <c r="E114"/>
      <c r="F114"/>
      <c r="G114"/>
      <c r="H114"/>
      <c r="I114"/>
      <c r="J114"/>
      <c r="K114"/>
      <c r="L114"/>
      <c r="M114"/>
      <c r="N114"/>
      <c r="O114"/>
      <c r="P114"/>
      <c r="Q114"/>
      <c r="R114"/>
      <c r="S114"/>
      <c r="T114"/>
      <c r="U114"/>
      <c r="V114"/>
      <c r="W114"/>
      <c r="X114"/>
      <c r="Y114"/>
      <c r="Z114"/>
      <c r="AA114"/>
      <c r="AB114" s="1" t="s">
        <v>4277</v>
      </c>
      <c r="AC114"/>
      <c r="AD114"/>
      <c r="AE114"/>
      <c r="AF114"/>
      <c r="BL114"/>
      <c r="BN114"/>
      <c r="BP114" t="s">
        <v>3243</v>
      </c>
      <c r="BQ114" t="s">
        <v>3230</v>
      </c>
      <c r="BR114" t="s">
        <v>3505</v>
      </c>
      <c r="BS114" s="1" t="str">
        <f t="shared" si="2"/>
        <v>GEORGIA_BLECKLEY</v>
      </c>
      <c r="BT114" t="s">
        <v>2586</v>
      </c>
      <c r="BU114" s="1" t="str">
        <f t="shared" si="3"/>
        <v>GEORGIA_BLECKLEY_CORN</v>
      </c>
      <c r="BV114" s="28">
        <v>9150.4</v>
      </c>
      <c r="BW114" s="29">
        <v>249.2945979725902</v>
      </c>
      <c r="BX114" s="30">
        <v>36.705167598561765</v>
      </c>
    </row>
    <row r="115" spans="1:76" x14ac:dyDescent="0.25">
      <c r="A115"/>
      <c r="D115"/>
      <c r="E115"/>
      <c r="F115"/>
      <c r="G115"/>
      <c r="H115"/>
      <c r="I115"/>
      <c r="J115"/>
      <c r="K115"/>
      <c r="L115"/>
      <c r="M115"/>
      <c r="N115"/>
      <c r="O115"/>
      <c r="P115"/>
      <c r="Q115"/>
      <c r="R115"/>
      <c r="S115"/>
      <c r="T115"/>
      <c r="U115"/>
      <c r="V115"/>
      <c r="W115"/>
      <c r="X115"/>
      <c r="Y115"/>
      <c r="Z115"/>
      <c r="AA115"/>
      <c r="AB115" s="1" t="s">
        <v>4190</v>
      </c>
      <c r="AC115"/>
      <c r="AD115"/>
      <c r="AE115"/>
      <c r="AF115"/>
      <c r="BL115"/>
      <c r="BN115"/>
      <c r="BP115" t="s">
        <v>3243</v>
      </c>
      <c r="BQ115" t="s">
        <v>3230</v>
      </c>
      <c r="BR115" t="s">
        <v>3505</v>
      </c>
      <c r="BS115" s="1" t="str">
        <f t="shared" si="2"/>
        <v>GEORGIA_BLECKLEY</v>
      </c>
      <c r="BT115" t="s">
        <v>3202</v>
      </c>
      <c r="BU115" s="1" t="str">
        <f t="shared" si="3"/>
        <v>GEORGIA_BLECKLEY_COTTON</v>
      </c>
      <c r="BV115" s="28">
        <v>732.33333333333337</v>
      </c>
      <c r="BW115" s="29">
        <v>127.97740756339169</v>
      </c>
      <c r="BX115" s="30">
        <v>5.7223641834640464</v>
      </c>
    </row>
    <row r="116" spans="1:76" x14ac:dyDescent="0.25">
      <c r="A116"/>
      <c r="D116"/>
      <c r="E116"/>
      <c r="F116"/>
      <c r="G116"/>
      <c r="H116"/>
      <c r="I116"/>
      <c r="J116"/>
      <c r="K116"/>
      <c r="L116"/>
      <c r="M116"/>
      <c r="N116"/>
      <c r="O116"/>
      <c r="P116"/>
      <c r="Q116"/>
      <c r="R116"/>
      <c r="S116"/>
      <c r="T116"/>
      <c r="U116"/>
      <c r="V116"/>
      <c r="W116"/>
      <c r="X116"/>
      <c r="Y116"/>
      <c r="Z116"/>
      <c r="AA116"/>
      <c r="AB116" s="1" t="s">
        <v>4149</v>
      </c>
      <c r="AC116"/>
      <c r="AD116"/>
      <c r="AE116"/>
      <c r="AF116"/>
      <c r="BL116"/>
      <c r="BN116"/>
      <c r="BP116" t="s">
        <v>3243</v>
      </c>
      <c r="BQ116" t="s">
        <v>3230</v>
      </c>
      <c r="BR116" t="s">
        <v>3553</v>
      </c>
      <c r="BS116" s="1" t="str">
        <f t="shared" si="2"/>
        <v>GEORGIA_BRANTLEY</v>
      </c>
      <c r="BT116" t="s">
        <v>2586</v>
      </c>
      <c r="BU116" s="1" t="str">
        <f t="shared" si="3"/>
        <v>GEORGIA_BRANTLEY_CORN</v>
      </c>
      <c r="BV116" s="28">
        <v>5667.2</v>
      </c>
      <c r="BW116" s="29">
        <v>235.06476606887813</v>
      </c>
      <c r="BX116" s="30">
        <v>24.109100205768016</v>
      </c>
    </row>
    <row r="117" spans="1:76" x14ac:dyDescent="0.25">
      <c r="A117"/>
      <c r="D117"/>
      <c r="E117"/>
      <c r="F117"/>
      <c r="G117"/>
      <c r="H117"/>
      <c r="I117"/>
      <c r="J117"/>
      <c r="K117"/>
      <c r="L117"/>
      <c r="M117"/>
      <c r="N117"/>
      <c r="O117"/>
      <c r="P117"/>
      <c r="Q117"/>
      <c r="R117"/>
      <c r="S117"/>
      <c r="T117"/>
      <c r="U117"/>
      <c r="V117"/>
      <c r="W117"/>
      <c r="X117"/>
      <c r="Y117"/>
      <c r="Z117"/>
      <c r="AA117"/>
      <c r="AB117" s="1" t="s">
        <v>4150</v>
      </c>
      <c r="AC117"/>
      <c r="AD117"/>
      <c r="AE117"/>
      <c r="AF117"/>
      <c r="BL117"/>
      <c r="BN117"/>
      <c r="BP117" t="s">
        <v>3243</v>
      </c>
      <c r="BQ117" t="s">
        <v>3230</v>
      </c>
      <c r="BR117" t="s">
        <v>3534</v>
      </c>
      <c r="BS117" s="1" t="str">
        <f t="shared" si="2"/>
        <v>GEORGIA_BROOKS</v>
      </c>
      <c r="BT117" t="s">
        <v>2586</v>
      </c>
      <c r="BU117" s="1" t="str">
        <f t="shared" si="3"/>
        <v>GEORGIA_BROOKS_CORN</v>
      </c>
      <c r="BV117" s="28">
        <v>7907.1999999999989</v>
      </c>
      <c r="BW117" s="29">
        <v>211.70779144772288</v>
      </c>
      <c r="BX117" s="30">
        <v>37.349593729773183</v>
      </c>
    </row>
    <row r="118" spans="1:76" x14ac:dyDescent="0.25">
      <c r="A118"/>
      <c r="D118"/>
      <c r="E118"/>
      <c r="F118"/>
      <c r="G118"/>
      <c r="H118"/>
      <c r="I118"/>
      <c r="J118"/>
      <c r="K118"/>
      <c r="L118"/>
      <c r="M118"/>
      <c r="N118"/>
      <c r="O118"/>
      <c r="P118"/>
      <c r="Q118"/>
      <c r="R118"/>
      <c r="S118"/>
      <c r="T118"/>
      <c r="U118"/>
      <c r="V118"/>
      <c r="W118"/>
      <c r="X118"/>
      <c r="Y118"/>
      <c r="Z118"/>
      <c r="AA118"/>
      <c r="AB118" s="1" t="s">
        <v>4385</v>
      </c>
      <c r="AC118"/>
      <c r="AD118"/>
      <c r="AE118"/>
      <c r="AF118"/>
      <c r="BL118"/>
      <c r="BN118"/>
      <c r="BP118" t="s">
        <v>3243</v>
      </c>
      <c r="BQ118" t="s">
        <v>3230</v>
      </c>
      <c r="BR118" t="s">
        <v>3534</v>
      </c>
      <c r="BS118" s="1" t="str">
        <f t="shared" si="2"/>
        <v>GEORGIA_BROOKS</v>
      </c>
      <c r="BT118" t="s">
        <v>3202</v>
      </c>
      <c r="BU118" s="1" t="str">
        <f t="shared" si="3"/>
        <v>GEORGIA_BROOKS_COTTON</v>
      </c>
      <c r="BV118" s="28">
        <v>989.66666666666663</v>
      </c>
      <c r="BW118" s="29">
        <v>109.31520983740442</v>
      </c>
      <c r="BX118" s="30">
        <v>9.0533299816072983</v>
      </c>
    </row>
    <row r="119" spans="1:76" x14ac:dyDescent="0.25">
      <c r="A119"/>
      <c r="D119"/>
      <c r="E119"/>
      <c r="F119"/>
      <c r="G119"/>
      <c r="H119"/>
      <c r="I119"/>
      <c r="J119"/>
      <c r="K119"/>
      <c r="L119"/>
      <c r="M119"/>
      <c r="N119"/>
      <c r="O119"/>
      <c r="P119"/>
      <c r="Q119"/>
      <c r="R119"/>
      <c r="S119"/>
      <c r="T119"/>
      <c r="U119"/>
      <c r="V119"/>
      <c r="W119"/>
      <c r="X119"/>
      <c r="Y119"/>
      <c r="Z119"/>
      <c r="AA119"/>
      <c r="AB119" s="1" t="s">
        <v>4093</v>
      </c>
      <c r="AC119"/>
      <c r="AD119"/>
      <c r="AE119"/>
      <c r="AF119"/>
      <c r="BL119"/>
      <c r="BN119"/>
      <c r="BP119" t="s">
        <v>3243</v>
      </c>
      <c r="BQ119" t="s">
        <v>3230</v>
      </c>
      <c r="BR119" t="s">
        <v>3512</v>
      </c>
      <c r="BS119" s="1" t="str">
        <f t="shared" si="2"/>
        <v>GEORGIA_BULLOCH</v>
      </c>
      <c r="BT119" t="s">
        <v>2586</v>
      </c>
      <c r="BU119" s="1" t="str">
        <f t="shared" si="3"/>
        <v>GEORGIA_BULLOCH_CORN</v>
      </c>
      <c r="BV119" s="28">
        <v>9116.8000000000011</v>
      </c>
      <c r="BW119" s="29">
        <v>179.46437534884186</v>
      </c>
      <c r="BX119" s="30">
        <v>50.800054229586323</v>
      </c>
    </row>
    <row r="120" spans="1:76" x14ac:dyDescent="0.25">
      <c r="A120"/>
      <c r="D120"/>
      <c r="E120"/>
      <c r="F120"/>
      <c r="G120"/>
      <c r="H120"/>
      <c r="I120"/>
      <c r="J120"/>
      <c r="K120"/>
      <c r="L120"/>
      <c r="M120"/>
      <c r="N120"/>
      <c r="O120"/>
      <c r="P120"/>
      <c r="Q120"/>
      <c r="R120"/>
      <c r="S120"/>
      <c r="T120"/>
      <c r="U120"/>
      <c r="V120"/>
      <c r="W120"/>
      <c r="X120"/>
      <c r="Y120"/>
      <c r="Z120"/>
      <c r="AA120"/>
      <c r="AB120" s="1" t="s">
        <v>4151</v>
      </c>
      <c r="AC120"/>
      <c r="AD120"/>
      <c r="AE120"/>
      <c r="AF120"/>
      <c r="BL120"/>
      <c r="BN120"/>
      <c r="BP120" t="s">
        <v>3243</v>
      </c>
      <c r="BQ120" t="s">
        <v>3230</v>
      </c>
      <c r="BR120" t="s">
        <v>3512</v>
      </c>
      <c r="BS120" s="1" t="str">
        <f t="shared" si="2"/>
        <v>GEORGIA_BULLOCH</v>
      </c>
      <c r="BT120" t="s">
        <v>3202</v>
      </c>
      <c r="BU120" s="1" t="str">
        <f t="shared" si="3"/>
        <v>GEORGIA_BULLOCH_COTTON</v>
      </c>
      <c r="BV120" s="28">
        <v>838.33333333333337</v>
      </c>
      <c r="BW120" s="29">
        <v>92.587624259503272</v>
      </c>
      <c r="BX120" s="30">
        <v>9.0544858455776414</v>
      </c>
    </row>
    <row r="121" spans="1:76" x14ac:dyDescent="0.25">
      <c r="A121"/>
      <c r="D121"/>
      <c r="E121"/>
      <c r="F121"/>
      <c r="G121"/>
      <c r="H121"/>
      <c r="I121"/>
      <c r="J121"/>
      <c r="K121"/>
      <c r="L121"/>
      <c r="M121"/>
      <c r="N121"/>
      <c r="O121"/>
      <c r="P121"/>
      <c r="Q121"/>
      <c r="R121"/>
      <c r="S121"/>
      <c r="T121"/>
      <c r="U121"/>
      <c r="V121"/>
      <c r="W121"/>
      <c r="X121"/>
      <c r="Y121"/>
      <c r="Z121"/>
      <c r="AA121"/>
      <c r="AB121" s="1" t="s">
        <v>4176</v>
      </c>
      <c r="AC121"/>
      <c r="AD121"/>
      <c r="AE121"/>
      <c r="AF121"/>
      <c r="BL121"/>
      <c r="BN121"/>
      <c r="BP121" t="s">
        <v>3243</v>
      </c>
      <c r="BQ121" t="s">
        <v>3230</v>
      </c>
      <c r="BR121" t="s">
        <v>3376</v>
      </c>
      <c r="BS121" s="1" t="str">
        <f t="shared" si="2"/>
        <v>GEORGIA_BURKE</v>
      </c>
      <c r="BT121" t="s">
        <v>2586</v>
      </c>
      <c r="BU121" s="1" t="str">
        <f t="shared" si="3"/>
        <v>GEORGIA_BURKE_CORN</v>
      </c>
      <c r="BV121" s="28">
        <v>10780</v>
      </c>
      <c r="BW121" s="29">
        <v>133.58858100463922</v>
      </c>
      <c r="BX121" s="30">
        <v>80.695519923410487</v>
      </c>
    </row>
    <row r="122" spans="1:76" x14ac:dyDescent="0.25">
      <c r="A122"/>
      <c r="D122"/>
      <c r="E122"/>
      <c r="F122"/>
      <c r="G122"/>
      <c r="H122"/>
      <c r="I122"/>
      <c r="J122"/>
      <c r="K122"/>
      <c r="L122"/>
      <c r="M122"/>
      <c r="N122"/>
      <c r="O122"/>
      <c r="P122"/>
      <c r="Q122"/>
      <c r="R122"/>
      <c r="S122"/>
      <c r="T122"/>
      <c r="U122"/>
      <c r="V122"/>
      <c r="W122"/>
      <c r="X122"/>
      <c r="Y122"/>
      <c r="Z122"/>
      <c r="AA122"/>
      <c r="AB122" s="1" t="s">
        <v>4339</v>
      </c>
      <c r="AC122"/>
      <c r="AD122"/>
      <c r="AE122"/>
      <c r="AF122"/>
      <c r="BL122"/>
      <c r="BN122"/>
      <c r="BP122" t="s">
        <v>3243</v>
      </c>
      <c r="BQ122" t="s">
        <v>3230</v>
      </c>
      <c r="BR122" t="s">
        <v>3376</v>
      </c>
      <c r="BS122" s="1" t="str">
        <f t="shared" si="2"/>
        <v>GEORGIA_BURKE</v>
      </c>
      <c r="BT122" t="s">
        <v>3202</v>
      </c>
      <c r="BU122" s="1" t="str">
        <f t="shared" si="3"/>
        <v>GEORGIA_BURKE_COTTON</v>
      </c>
      <c r="BV122" s="28">
        <v>857</v>
      </c>
      <c r="BW122" s="29">
        <v>68.945881419179003</v>
      </c>
      <c r="BX122" s="30">
        <v>12.430039073539268</v>
      </c>
    </row>
    <row r="123" spans="1:76" x14ac:dyDescent="0.25">
      <c r="A123"/>
      <c r="D123"/>
      <c r="E123"/>
      <c r="F123"/>
      <c r="G123"/>
      <c r="H123"/>
      <c r="I123"/>
      <c r="J123"/>
      <c r="K123"/>
      <c r="L123"/>
      <c r="M123"/>
      <c r="N123"/>
      <c r="O123"/>
      <c r="P123"/>
      <c r="Q123"/>
      <c r="R123"/>
      <c r="S123"/>
      <c r="T123"/>
      <c r="U123"/>
      <c r="V123"/>
      <c r="W123"/>
      <c r="X123"/>
      <c r="Y123"/>
      <c r="Z123"/>
      <c r="AA123"/>
      <c r="AB123" s="1" t="s">
        <v>4280</v>
      </c>
      <c r="AC123"/>
      <c r="AD123"/>
      <c r="AE123"/>
      <c r="AF123"/>
      <c r="BL123"/>
      <c r="BN123"/>
      <c r="BP123" t="s">
        <v>3243</v>
      </c>
      <c r="BQ123" t="s">
        <v>3230</v>
      </c>
      <c r="BR123" t="s">
        <v>3518</v>
      </c>
      <c r="BS123" s="1" t="str">
        <f t="shared" si="2"/>
        <v>GEORGIA_CALHOUN</v>
      </c>
      <c r="BT123" t="s">
        <v>2586</v>
      </c>
      <c r="BU123" s="1" t="str">
        <f t="shared" si="3"/>
        <v>GEORGIA_CALHOUN_CORN</v>
      </c>
      <c r="BV123" s="28">
        <v>11733.866666666667</v>
      </c>
      <c r="BW123" s="29">
        <v>190.77222740301409</v>
      </c>
      <c r="BX123" s="30">
        <v>61.507205877920569</v>
      </c>
    </row>
    <row r="124" spans="1:76" x14ac:dyDescent="0.25">
      <c r="A124"/>
      <c r="D124"/>
      <c r="E124"/>
      <c r="F124"/>
      <c r="G124"/>
      <c r="H124"/>
      <c r="I124"/>
      <c r="J124"/>
      <c r="K124"/>
      <c r="L124"/>
      <c r="M124"/>
      <c r="N124"/>
      <c r="O124"/>
      <c r="P124"/>
      <c r="Q124"/>
      <c r="R124"/>
      <c r="S124"/>
      <c r="T124"/>
      <c r="U124"/>
      <c r="V124"/>
      <c r="W124"/>
      <c r="X124"/>
      <c r="Y124"/>
      <c r="Z124"/>
      <c r="AA124"/>
      <c r="AB124" s="1" t="s">
        <v>3804</v>
      </c>
      <c r="AC124"/>
      <c r="AD124"/>
      <c r="AE124"/>
      <c r="AF124"/>
      <c r="BL124"/>
      <c r="BN124"/>
      <c r="BP124" t="s">
        <v>3243</v>
      </c>
      <c r="BQ124" t="s">
        <v>3230</v>
      </c>
      <c r="BR124" t="s">
        <v>3518</v>
      </c>
      <c r="BS124" s="1" t="str">
        <f t="shared" si="2"/>
        <v>GEORGIA_CALHOUN</v>
      </c>
      <c r="BT124" t="s">
        <v>3202</v>
      </c>
      <c r="BU124" s="1" t="str">
        <f t="shared" si="3"/>
        <v>GEORGIA_CALHOUN_COTTON</v>
      </c>
      <c r="BV124" s="28">
        <v>1007.6666666666666</v>
      </c>
      <c r="BW124" s="29">
        <v>98.557140350347481</v>
      </c>
      <c r="BX124" s="30">
        <v>10.224187340304805</v>
      </c>
    </row>
    <row r="125" spans="1:76" x14ac:dyDescent="0.25">
      <c r="A125"/>
      <c r="D125"/>
      <c r="E125"/>
      <c r="F125"/>
      <c r="G125"/>
      <c r="H125"/>
      <c r="I125"/>
      <c r="J125"/>
      <c r="K125"/>
      <c r="L125"/>
      <c r="M125"/>
      <c r="N125"/>
      <c r="O125"/>
      <c r="P125"/>
      <c r="Q125"/>
      <c r="R125"/>
      <c r="S125"/>
      <c r="T125"/>
      <c r="U125"/>
      <c r="V125"/>
      <c r="W125"/>
      <c r="X125"/>
      <c r="Y125"/>
      <c r="Z125"/>
      <c r="AA125"/>
      <c r="AB125" s="1" t="s">
        <v>4156</v>
      </c>
      <c r="AC125"/>
      <c r="AD125"/>
      <c r="AE125"/>
      <c r="AF125"/>
      <c r="BL125"/>
      <c r="BN125"/>
      <c r="BP125" t="s">
        <v>3243</v>
      </c>
      <c r="BQ125" t="s">
        <v>3230</v>
      </c>
      <c r="BR125" t="s">
        <v>3513</v>
      </c>
      <c r="BS125" s="1" t="str">
        <f t="shared" si="2"/>
        <v>GEORGIA_CANDLER</v>
      </c>
      <c r="BT125" t="s">
        <v>2586</v>
      </c>
      <c r="BU125" s="1" t="str">
        <f t="shared" si="3"/>
        <v>GEORGIA_CANDLER_CORN</v>
      </c>
      <c r="BV125" s="28">
        <v>5695.2</v>
      </c>
      <c r="BW125" s="29">
        <v>188.98425722334491</v>
      </c>
      <c r="BX125" s="30">
        <v>30.135843501870699</v>
      </c>
    </row>
    <row r="126" spans="1:76" x14ac:dyDescent="0.25">
      <c r="A126"/>
      <c r="D126"/>
      <c r="E126"/>
      <c r="F126"/>
      <c r="G126"/>
      <c r="H126"/>
      <c r="I126"/>
      <c r="J126"/>
      <c r="K126"/>
      <c r="L126"/>
      <c r="M126"/>
      <c r="N126"/>
      <c r="O126"/>
      <c r="P126"/>
      <c r="Q126"/>
      <c r="R126"/>
      <c r="S126"/>
      <c r="T126"/>
      <c r="U126"/>
      <c r="V126"/>
      <c r="W126"/>
      <c r="X126"/>
      <c r="Y126"/>
      <c r="Z126"/>
      <c r="AA126"/>
      <c r="AB126" s="1" t="s">
        <v>4191</v>
      </c>
      <c r="AC126"/>
      <c r="AD126"/>
      <c r="AE126"/>
      <c r="AF126"/>
      <c r="BL126"/>
      <c r="BN126"/>
      <c r="BP126" t="s">
        <v>3243</v>
      </c>
      <c r="BQ126" t="s">
        <v>3230</v>
      </c>
      <c r="BR126" t="s">
        <v>3513</v>
      </c>
      <c r="BS126" s="1" t="str">
        <f t="shared" si="2"/>
        <v>GEORGIA_CANDLER</v>
      </c>
      <c r="BT126" t="s">
        <v>3202</v>
      </c>
      <c r="BU126" s="1" t="str">
        <f t="shared" si="3"/>
        <v>GEORGIA_CANDLER_COTTON</v>
      </c>
      <c r="BV126" s="28">
        <v>1060</v>
      </c>
      <c r="BW126" s="29">
        <v>97.122259243922642</v>
      </c>
      <c r="BX126" s="30">
        <v>10.914078896556649</v>
      </c>
    </row>
    <row r="127" spans="1:76" x14ac:dyDescent="0.25">
      <c r="A127"/>
      <c r="D127"/>
      <c r="E127"/>
      <c r="F127"/>
      <c r="G127"/>
      <c r="H127"/>
      <c r="I127"/>
      <c r="J127"/>
      <c r="K127"/>
      <c r="L127"/>
      <c r="M127"/>
      <c r="N127"/>
      <c r="O127"/>
      <c r="P127"/>
      <c r="Q127"/>
      <c r="R127"/>
      <c r="S127"/>
      <c r="T127"/>
      <c r="U127"/>
      <c r="V127"/>
      <c r="W127"/>
      <c r="X127"/>
      <c r="Y127"/>
      <c r="Z127"/>
      <c r="AA127"/>
      <c r="AB127" s="1" t="s">
        <v>4342</v>
      </c>
      <c r="AC127"/>
      <c r="AD127"/>
      <c r="AE127"/>
      <c r="AF127"/>
      <c r="BL127"/>
      <c r="BN127"/>
      <c r="BP127" t="s">
        <v>3243</v>
      </c>
      <c r="BQ127" t="s">
        <v>3230</v>
      </c>
      <c r="BR127" t="s">
        <v>3494</v>
      </c>
      <c r="BS127" s="1" t="str">
        <f t="shared" si="2"/>
        <v>GEORGIA_CHATTOOGA</v>
      </c>
      <c r="BT127" t="s">
        <v>2586</v>
      </c>
      <c r="BU127" s="1" t="str">
        <f t="shared" si="3"/>
        <v>GEORGIA_CHATTOOGA_CORN</v>
      </c>
      <c r="BV127" s="28">
        <v>4952.2666666666664</v>
      </c>
      <c r="BW127" s="29">
        <v>274.70596924398427</v>
      </c>
      <c r="BX127" s="30">
        <v>18.027517495508938</v>
      </c>
    </row>
    <row r="128" spans="1:76" x14ac:dyDescent="0.25">
      <c r="A128"/>
      <c r="D128"/>
      <c r="E128"/>
      <c r="F128"/>
      <c r="G128"/>
      <c r="H128"/>
      <c r="I128"/>
      <c r="J128"/>
      <c r="K128"/>
      <c r="L128"/>
      <c r="M128"/>
      <c r="N128"/>
      <c r="O128"/>
      <c r="P128"/>
      <c r="Q128"/>
      <c r="R128"/>
      <c r="S128"/>
      <c r="T128"/>
      <c r="U128"/>
      <c r="V128"/>
      <c r="W128"/>
      <c r="X128"/>
      <c r="Y128"/>
      <c r="Z128"/>
      <c r="AA128"/>
      <c r="AB128" s="1" t="s">
        <v>4251</v>
      </c>
      <c r="AC128"/>
      <c r="AD128"/>
      <c r="AE128"/>
      <c r="AF128"/>
      <c r="BL128"/>
      <c r="BN128"/>
      <c r="BP128" t="s">
        <v>3243</v>
      </c>
      <c r="BQ128" t="s">
        <v>3230</v>
      </c>
      <c r="BR128" t="s">
        <v>3318</v>
      </c>
      <c r="BS128" s="1" t="str">
        <f t="shared" si="2"/>
        <v>GEORGIA_CLAY</v>
      </c>
      <c r="BT128" t="s">
        <v>2586</v>
      </c>
      <c r="BU128" s="1" t="str">
        <f t="shared" si="3"/>
        <v>GEORGIA_CLAY_CORN</v>
      </c>
      <c r="BV128" s="28">
        <v>11295.199999999999</v>
      </c>
      <c r="BW128" s="29">
        <v>219.38828659327214</v>
      </c>
      <c r="BX128" s="30">
        <v>51.484972946346822</v>
      </c>
    </row>
    <row r="129" spans="1:76" x14ac:dyDescent="0.25">
      <c r="A129"/>
      <c r="D129"/>
      <c r="E129"/>
      <c r="F129"/>
      <c r="G129"/>
      <c r="H129"/>
      <c r="I129"/>
      <c r="J129"/>
      <c r="K129"/>
      <c r="L129"/>
      <c r="M129"/>
      <c r="N129"/>
      <c r="O129"/>
      <c r="P129"/>
      <c r="Q129"/>
      <c r="R129"/>
      <c r="S129"/>
      <c r="T129"/>
      <c r="U129"/>
      <c r="V129"/>
      <c r="W129"/>
      <c r="X129"/>
      <c r="Y129"/>
      <c r="Z129"/>
      <c r="AA129"/>
      <c r="AB129" s="1" t="s">
        <v>4330</v>
      </c>
      <c r="AC129"/>
      <c r="AD129"/>
      <c r="AE129"/>
      <c r="AF129"/>
      <c r="BL129"/>
      <c r="BN129"/>
      <c r="BP129" t="s">
        <v>3243</v>
      </c>
      <c r="BQ129" t="s">
        <v>3230</v>
      </c>
      <c r="BR129" t="s">
        <v>3318</v>
      </c>
      <c r="BS129" s="1" t="str">
        <f t="shared" si="2"/>
        <v>GEORGIA_CLAY</v>
      </c>
      <c r="BT129" t="s">
        <v>3202</v>
      </c>
      <c r="BU129" s="1" t="str">
        <f t="shared" si="3"/>
        <v>GEORGIA_CLAY_COTTON</v>
      </c>
      <c r="BV129" s="28">
        <v>843</v>
      </c>
      <c r="BW129" s="29">
        <v>113.04738947338187</v>
      </c>
      <c r="BX129" s="30">
        <v>7.4570496844466518</v>
      </c>
    </row>
    <row r="130" spans="1:76" x14ac:dyDescent="0.25">
      <c r="A130"/>
      <c r="D130"/>
      <c r="E130"/>
      <c r="F130"/>
      <c r="G130"/>
      <c r="H130"/>
      <c r="I130"/>
      <c r="J130"/>
      <c r="K130"/>
      <c r="L130"/>
      <c r="M130"/>
      <c r="N130"/>
      <c r="O130"/>
      <c r="P130"/>
      <c r="Q130"/>
      <c r="R130"/>
      <c r="S130"/>
      <c r="T130"/>
      <c r="U130"/>
      <c r="V130"/>
      <c r="W130"/>
      <c r="X130"/>
      <c r="Y130"/>
      <c r="Z130"/>
      <c r="AA130"/>
      <c r="AB130" s="1" t="s">
        <v>4248</v>
      </c>
      <c r="AC130"/>
      <c r="AD130"/>
      <c r="AE130"/>
      <c r="AF130"/>
      <c r="BL130"/>
      <c r="BN130"/>
      <c r="BP130" t="s">
        <v>3243</v>
      </c>
      <c r="BQ130" t="s">
        <v>3230</v>
      </c>
      <c r="BR130" t="s">
        <v>3535</v>
      </c>
      <c r="BS130" s="1" t="str">
        <f t="shared" si="2"/>
        <v>GEORGIA_CLINCH</v>
      </c>
      <c r="BT130" t="s">
        <v>2586</v>
      </c>
      <c r="BU130" s="1" t="str">
        <f t="shared" si="3"/>
        <v>GEORGIA_CLINCH_CORN</v>
      </c>
      <c r="BV130" s="28">
        <v>1568</v>
      </c>
      <c r="BW130" s="29">
        <v>202.90830847199882</v>
      </c>
      <c r="BX130" s="30">
        <v>7.7276283647910979</v>
      </c>
    </row>
    <row r="131" spans="1:76" x14ac:dyDescent="0.25">
      <c r="A131"/>
      <c r="D131"/>
      <c r="E131"/>
      <c r="F131"/>
      <c r="G131"/>
      <c r="H131"/>
      <c r="I131"/>
      <c r="J131"/>
      <c r="K131"/>
      <c r="L131"/>
      <c r="M131"/>
      <c r="N131"/>
      <c r="O131"/>
      <c r="P131"/>
      <c r="Q131"/>
      <c r="R131"/>
      <c r="S131"/>
      <c r="T131"/>
      <c r="U131"/>
      <c r="V131"/>
      <c r="W131"/>
      <c r="X131"/>
      <c r="Y131"/>
      <c r="Z131"/>
      <c r="AA131"/>
      <c r="AB131" s="1" t="s">
        <v>4282</v>
      </c>
      <c r="AC131"/>
      <c r="AD131"/>
      <c r="AE131"/>
      <c r="AF131"/>
      <c r="BL131"/>
      <c r="BN131"/>
      <c r="BP131" t="s">
        <v>3243</v>
      </c>
      <c r="BQ131" t="s">
        <v>3230</v>
      </c>
      <c r="BR131" t="s">
        <v>3536</v>
      </c>
      <c r="BS131" s="1" t="str">
        <f t="shared" ref="BS131:BS194" si="4">BP131&amp;"_"&amp;BR131</f>
        <v>GEORGIA_COFFEE</v>
      </c>
      <c r="BT131" t="s">
        <v>2586</v>
      </c>
      <c r="BU131" s="1" t="str">
        <f t="shared" ref="BU131:BU194" si="5">BP131&amp;"_"&amp;BR131&amp;"_"&amp;BT131</f>
        <v>GEORGIA_COFFEE_CORN</v>
      </c>
      <c r="BV131" s="28">
        <v>7373.333333333333</v>
      </c>
      <c r="BW131" s="29">
        <v>182.14843487843572</v>
      </c>
      <c r="BX131" s="30">
        <v>40.479806144116644</v>
      </c>
    </row>
    <row r="132" spans="1:76" x14ac:dyDescent="0.25">
      <c r="A132"/>
      <c r="D132"/>
      <c r="E132"/>
      <c r="F132"/>
      <c r="G132"/>
      <c r="H132"/>
      <c r="I132"/>
      <c r="J132"/>
      <c r="K132"/>
      <c r="L132"/>
      <c r="M132"/>
      <c r="N132"/>
      <c r="O132"/>
      <c r="P132"/>
      <c r="Q132"/>
      <c r="R132"/>
      <c r="S132"/>
      <c r="T132"/>
      <c r="U132"/>
      <c r="V132"/>
      <c r="W132"/>
      <c r="X132"/>
      <c r="Y132"/>
      <c r="Z132"/>
      <c r="AA132"/>
      <c r="AB132" s="1" t="s">
        <v>4312</v>
      </c>
      <c r="AC132"/>
      <c r="AD132"/>
      <c r="AE132"/>
      <c r="AF132"/>
      <c r="BL132"/>
      <c r="BN132"/>
      <c r="BP132" t="s">
        <v>3243</v>
      </c>
      <c r="BQ132" t="s">
        <v>3230</v>
      </c>
      <c r="BR132" t="s">
        <v>3536</v>
      </c>
      <c r="BS132" s="1" t="str">
        <f t="shared" si="4"/>
        <v>GEORGIA_COFFEE</v>
      </c>
      <c r="BT132" t="s">
        <v>3202</v>
      </c>
      <c r="BU132" s="1" t="str">
        <f t="shared" si="5"/>
        <v>GEORGIA_COFFEE_COTTON</v>
      </c>
      <c r="BV132" s="28">
        <v>875.33333333333337</v>
      </c>
      <c r="BW132" s="29">
        <v>94.130528261081523</v>
      </c>
      <c r="BX132" s="30">
        <v>9.2991439600285535</v>
      </c>
    </row>
    <row r="133" spans="1:76" x14ac:dyDescent="0.25">
      <c r="A133"/>
      <c r="D133"/>
      <c r="E133"/>
      <c r="F133"/>
      <c r="G133"/>
      <c r="H133"/>
      <c r="I133"/>
      <c r="J133"/>
      <c r="K133"/>
      <c r="L133"/>
      <c r="M133"/>
      <c r="N133"/>
      <c r="O133"/>
      <c r="P133"/>
      <c r="Q133"/>
      <c r="R133"/>
      <c r="S133"/>
      <c r="T133"/>
      <c r="U133"/>
      <c r="V133"/>
      <c r="W133"/>
      <c r="X133"/>
      <c r="Y133"/>
      <c r="Z133"/>
      <c r="AA133"/>
      <c r="AB133" s="1" t="s">
        <v>4331</v>
      </c>
      <c r="AC133"/>
      <c r="AD133"/>
      <c r="AE133"/>
      <c r="AF133"/>
      <c r="BL133"/>
      <c r="BN133"/>
      <c r="BP133" t="s">
        <v>3243</v>
      </c>
      <c r="BQ133" t="s">
        <v>3230</v>
      </c>
      <c r="BR133" t="s">
        <v>3537</v>
      </c>
      <c r="BS133" s="1" t="str">
        <f t="shared" si="4"/>
        <v>GEORGIA_COLQUITT</v>
      </c>
      <c r="BT133" t="s">
        <v>2586</v>
      </c>
      <c r="BU133" s="1" t="str">
        <f t="shared" si="5"/>
        <v>GEORGIA_COLQUITT_CORN</v>
      </c>
      <c r="BV133" s="28">
        <v>9268</v>
      </c>
      <c r="BW133" s="29">
        <v>259.21530738826414</v>
      </c>
      <c r="BX133" s="30">
        <v>35.754061337581348</v>
      </c>
    </row>
    <row r="134" spans="1:76" x14ac:dyDescent="0.25">
      <c r="A134"/>
      <c r="D134"/>
      <c r="E134"/>
      <c r="F134"/>
      <c r="G134"/>
      <c r="H134"/>
      <c r="I134"/>
      <c r="J134"/>
      <c r="K134"/>
      <c r="L134"/>
      <c r="M134"/>
      <c r="N134"/>
      <c r="O134"/>
      <c r="P134"/>
      <c r="Q134"/>
      <c r="R134"/>
      <c r="S134"/>
      <c r="T134"/>
      <c r="U134"/>
      <c r="V134"/>
      <c r="W134"/>
      <c r="X134"/>
      <c r="Y134"/>
      <c r="Z134"/>
      <c r="AA134"/>
      <c r="AB134" s="1" t="s">
        <v>4152</v>
      </c>
      <c r="AC134"/>
      <c r="AD134"/>
      <c r="AE134"/>
      <c r="AF134"/>
      <c r="BL134"/>
      <c r="BN134"/>
      <c r="BP134" t="s">
        <v>3243</v>
      </c>
      <c r="BQ134" t="s">
        <v>3230</v>
      </c>
      <c r="BR134" t="s">
        <v>3537</v>
      </c>
      <c r="BS134" s="1" t="str">
        <f t="shared" si="4"/>
        <v>GEORGIA_COLQUITT</v>
      </c>
      <c r="BT134" t="s">
        <v>3202</v>
      </c>
      <c r="BU134" s="1" t="str">
        <f t="shared" si="5"/>
        <v>GEORGIA_COLQUITT_COTTON</v>
      </c>
      <c r="BV134" s="28">
        <v>972.66666666666663</v>
      </c>
      <c r="BW134" s="29">
        <v>133.94700800363296</v>
      </c>
      <c r="BX134" s="30">
        <v>7.2615781506689991</v>
      </c>
    </row>
    <row r="135" spans="1:76" x14ac:dyDescent="0.25">
      <c r="A135"/>
      <c r="D135"/>
      <c r="E135"/>
      <c r="F135"/>
      <c r="G135"/>
      <c r="H135"/>
      <c r="I135"/>
      <c r="J135"/>
      <c r="K135"/>
      <c r="L135"/>
      <c r="M135"/>
      <c r="N135"/>
      <c r="O135"/>
      <c r="P135"/>
      <c r="Q135"/>
      <c r="R135"/>
      <c r="S135"/>
      <c r="T135"/>
      <c r="U135"/>
      <c r="V135"/>
      <c r="W135"/>
      <c r="X135"/>
      <c r="Y135"/>
      <c r="Z135"/>
      <c r="AA135"/>
      <c r="AB135" s="1" t="s">
        <v>4337</v>
      </c>
      <c r="AC135"/>
      <c r="AD135"/>
      <c r="AE135"/>
      <c r="AF135"/>
      <c r="BL135"/>
      <c r="BN135"/>
      <c r="BP135" t="s">
        <v>3243</v>
      </c>
      <c r="BQ135" t="s">
        <v>3230</v>
      </c>
      <c r="BR135" t="s">
        <v>3538</v>
      </c>
      <c r="BS135" s="1" t="str">
        <f t="shared" si="4"/>
        <v>GEORGIA_COOK</v>
      </c>
      <c r="BT135" t="s">
        <v>2586</v>
      </c>
      <c r="BU135" s="1" t="str">
        <f t="shared" si="5"/>
        <v>GEORGIA_COOK_CORN</v>
      </c>
      <c r="BV135" s="28">
        <v>6048</v>
      </c>
      <c r="BW135" s="29">
        <v>237.04711715129005</v>
      </c>
      <c r="BX135" s="30">
        <v>25.513915008466434</v>
      </c>
    </row>
    <row r="136" spans="1:76" x14ac:dyDescent="0.25">
      <c r="A136"/>
      <c r="D136"/>
      <c r="E136"/>
      <c r="F136"/>
      <c r="G136"/>
      <c r="H136"/>
      <c r="I136"/>
      <c r="J136"/>
      <c r="K136"/>
      <c r="L136"/>
      <c r="M136"/>
      <c r="N136"/>
      <c r="O136"/>
      <c r="P136"/>
      <c r="Q136"/>
      <c r="R136"/>
      <c r="S136"/>
      <c r="T136"/>
      <c r="U136"/>
      <c r="V136"/>
      <c r="W136"/>
      <c r="X136"/>
      <c r="Y136"/>
      <c r="Z136"/>
      <c r="AA136"/>
      <c r="AB136" s="1" t="s">
        <v>3504</v>
      </c>
      <c r="AC136"/>
      <c r="AD136"/>
      <c r="AE136"/>
      <c r="AF136"/>
      <c r="BL136"/>
      <c r="BN136"/>
      <c r="BP136" t="s">
        <v>3243</v>
      </c>
      <c r="BQ136" t="s">
        <v>3230</v>
      </c>
      <c r="BR136" t="s">
        <v>3538</v>
      </c>
      <c r="BS136" s="1" t="str">
        <f t="shared" si="4"/>
        <v>GEORGIA_COOK</v>
      </c>
      <c r="BT136" t="s">
        <v>3202</v>
      </c>
      <c r="BU136" s="1" t="str">
        <f t="shared" si="5"/>
        <v>GEORGIA_COOK_COTTON</v>
      </c>
      <c r="BV136" s="28">
        <v>1009.3333333333334</v>
      </c>
      <c r="BW136" s="29">
        <v>122.84777657654531</v>
      </c>
      <c r="BX136" s="30">
        <v>8.2161302504683675</v>
      </c>
    </row>
    <row r="137" spans="1:76" x14ac:dyDescent="0.25">
      <c r="A137"/>
      <c r="D137"/>
      <c r="E137"/>
      <c r="F137"/>
      <c r="G137"/>
      <c r="H137"/>
      <c r="I137"/>
      <c r="J137"/>
      <c r="K137"/>
      <c r="L137"/>
      <c r="M137"/>
      <c r="N137"/>
      <c r="O137"/>
      <c r="P137"/>
      <c r="Q137"/>
      <c r="R137"/>
      <c r="S137"/>
      <c r="T137"/>
      <c r="U137"/>
      <c r="V137"/>
      <c r="W137"/>
      <c r="X137"/>
      <c r="Y137"/>
      <c r="Z137"/>
      <c r="AA137"/>
      <c r="AB137" s="1" t="s">
        <v>4334</v>
      </c>
      <c r="AC137"/>
      <c r="AD137"/>
      <c r="AE137"/>
      <c r="AF137"/>
      <c r="BL137"/>
      <c r="BN137"/>
      <c r="BP137" t="s">
        <v>3243</v>
      </c>
      <c r="BQ137" t="s">
        <v>3230</v>
      </c>
      <c r="BR137" t="s">
        <v>3539</v>
      </c>
      <c r="BS137" s="1" t="str">
        <f t="shared" si="4"/>
        <v>GEORGIA_CRISP</v>
      </c>
      <c r="BT137" t="s">
        <v>2586</v>
      </c>
      <c r="BU137" s="1" t="str">
        <f t="shared" si="5"/>
        <v>GEORGIA_CRISP_CORN</v>
      </c>
      <c r="BV137" s="28">
        <v>12320</v>
      </c>
      <c r="BW137" s="29">
        <v>129.31547952542655</v>
      </c>
      <c r="BX137" s="30">
        <v>95.270883618983831</v>
      </c>
    </row>
    <row r="138" spans="1:76" x14ac:dyDescent="0.25">
      <c r="A138"/>
      <c r="D138"/>
      <c r="E138"/>
      <c r="F138"/>
      <c r="G138"/>
      <c r="H138"/>
      <c r="I138"/>
      <c r="J138"/>
      <c r="K138"/>
      <c r="L138"/>
      <c r="M138"/>
      <c r="N138"/>
      <c r="O138"/>
      <c r="P138"/>
      <c r="Q138"/>
      <c r="R138"/>
      <c r="S138"/>
      <c r="T138"/>
      <c r="U138"/>
      <c r="V138"/>
      <c r="W138"/>
      <c r="X138"/>
      <c r="Y138"/>
      <c r="Z138"/>
      <c r="AA138"/>
      <c r="AB138" s="1" t="s">
        <v>4177</v>
      </c>
      <c r="AC138"/>
      <c r="AD138"/>
      <c r="AE138"/>
      <c r="AF138"/>
      <c r="BL138"/>
      <c r="BN138"/>
      <c r="BP138" t="s">
        <v>3243</v>
      </c>
      <c r="BQ138" t="s">
        <v>3230</v>
      </c>
      <c r="BR138" t="s">
        <v>3539</v>
      </c>
      <c r="BS138" s="1" t="str">
        <f t="shared" si="4"/>
        <v>GEORGIA_CRISP</v>
      </c>
      <c r="BT138" t="s">
        <v>3202</v>
      </c>
      <c r="BU138" s="1" t="str">
        <f t="shared" si="5"/>
        <v>GEORGIA_CRISP_COTTON</v>
      </c>
      <c r="BV138" s="28">
        <v>917.33333333333337</v>
      </c>
      <c r="BW138" s="29">
        <v>67.249205596966206</v>
      </c>
      <c r="BX138" s="30">
        <v>13.640805496365845</v>
      </c>
    </row>
    <row r="139" spans="1:76" x14ac:dyDescent="0.25">
      <c r="A139"/>
      <c r="D139"/>
      <c r="E139"/>
      <c r="F139"/>
      <c r="G139"/>
      <c r="H139"/>
      <c r="I139"/>
      <c r="J139"/>
      <c r="K139"/>
      <c r="L139"/>
      <c r="M139"/>
      <c r="N139"/>
      <c r="O139"/>
      <c r="P139"/>
      <c r="Q139"/>
      <c r="R139"/>
      <c r="S139"/>
      <c r="T139"/>
      <c r="U139"/>
      <c r="V139"/>
      <c r="W139"/>
      <c r="X139"/>
      <c r="Y139"/>
      <c r="Z139"/>
      <c r="AA139"/>
      <c r="AB139" s="1" t="s">
        <v>4189</v>
      </c>
      <c r="AC139"/>
      <c r="AD139"/>
      <c r="AE139"/>
      <c r="AF139"/>
      <c r="BL139"/>
      <c r="BN139"/>
      <c r="BP139" t="s">
        <v>3243</v>
      </c>
      <c r="BQ139" t="s">
        <v>3230</v>
      </c>
      <c r="BR139" t="s">
        <v>3519</v>
      </c>
      <c r="BS139" s="1" t="str">
        <f t="shared" si="4"/>
        <v>GEORGIA_DECATUR</v>
      </c>
      <c r="BT139" t="s">
        <v>2586</v>
      </c>
      <c r="BU139" s="1" t="str">
        <f t="shared" si="5"/>
        <v>GEORGIA_DECATUR_CORN</v>
      </c>
      <c r="BV139" s="28">
        <v>10306.800000000001</v>
      </c>
      <c r="BW139" s="29">
        <v>220.75898607181418</v>
      </c>
      <c r="BX139" s="30">
        <v>46.688020195232909</v>
      </c>
    </row>
    <row r="140" spans="1:76" x14ac:dyDescent="0.25">
      <c r="A140"/>
      <c r="D140"/>
      <c r="E140"/>
      <c r="F140"/>
      <c r="G140"/>
      <c r="H140"/>
      <c r="I140"/>
      <c r="J140"/>
      <c r="K140"/>
      <c r="L140"/>
      <c r="M140"/>
      <c r="N140"/>
      <c r="O140"/>
      <c r="P140"/>
      <c r="Q140"/>
      <c r="R140"/>
      <c r="S140"/>
      <c r="T140"/>
      <c r="U140"/>
      <c r="V140"/>
      <c r="W140"/>
      <c r="X140"/>
      <c r="Y140"/>
      <c r="Z140"/>
      <c r="AA140"/>
      <c r="AB140" s="1" t="s">
        <v>4343</v>
      </c>
      <c r="AC140"/>
      <c r="AD140"/>
      <c r="AE140"/>
      <c r="AF140"/>
      <c r="BL140"/>
      <c r="BN140"/>
      <c r="BP140" t="s">
        <v>3243</v>
      </c>
      <c r="BQ140" t="s">
        <v>3230</v>
      </c>
      <c r="BR140" t="s">
        <v>3519</v>
      </c>
      <c r="BS140" s="1" t="str">
        <f t="shared" si="4"/>
        <v>GEORGIA_DECATUR</v>
      </c>
      <c r="BT140" t="s">
        <v>3202</v>
      </c>
      <c r="BU140" s="1" t="str">
        <f t="shared" si="5"/>
        <v>GEORGIA_DECATUR_COTTON</v>
      </c>
      <c r="BV140" s="28">
        <v>1126.6666666666667</v>
      </c>
      <c r="BW140" s="29">
        <v>114.50684587755887</v>
      </c>
      <c r="BX140" s="30">
        <v>9.8392952668646654</v>
      </c>
    </row>
    <row r="141" spans="1:76" x14ac:dyDescent="0.25">
      <c r="A141"/>
      <c r="D141"/>
      <c r="E141"/>
      <c r="F141"/>
      <c r="G141"/>
      <c r="H141"/>
      <c r="I141"/>
      <c r="J141"/>
      <c r="K141"/>
      <c r="L141"/>
      <c r="M141"/>
      <c r="N141"/>
      <c r="O141"/>
      <c r="P141"/>
      <c r="Q141"/>
      <c r="R141"/>
      <c r="S141"/>
      <c r="T141"/>
      <c r="U141"/>
      <c r="V141"/>
      <c r="W141"/>
      <c r="X141"/>
      <c r="Y141"/>
      <c r="Z141"/>
      <c r="AA141"/>
      <c r="AB141" s="1" t="s">
        <v>4178</v>
      </c>
      <c r="AC141"/>
      <c r="AD141"/>
      <c r="AE141"/>
      <c r="AF141"/>
      <c r="BL141"/>
      <c r="BN141"/>
      <c r="BP141" t="s">
        <v>3243</v>
      </c>
      <c r="BQ141" t="s">
        <v>3230</v>
      </c>
      <c r="BR141" t="s">
        <v>3506</v>
      </c>
      <c r="BS141" s="1" t="str">
        <f t="shared" si="4"/>
        <v>GEORGIA_DODGE</v>
      </c>
      <c r="BT141" t="s">
        <v>2586</v>
      </c>
      <c r="BU141" s="1" t="str">
        <f t="shared" si="5"/>
        <v>GEORGIA_DODGE_CORN</v>
      </c>
      <c r="BV141" s="28">
        <v>8900.2666666666646</v>
      </c>
      <c r="BW141" s="29">
        <v>209.72011721680224</v>
      </c>
      <c r="BX141" s="30">
        <v>42.438783578715253</v>
      </c>
    </row>
    <row r="142" spans="1:76" x14ac:dyDescent="0.25">
      <c r="A142"/>
      <c r="D142"/>
      <c r="E142"/>
      <c r="F142"/>
      <c r="G142"/>
      <c r="H142"/>
      <c r="I142"/>
      <c r="J142"/>
      <c r="K142"/>
      <c r="L142"/>
      <c r="M142"/>
      <c r="N142"/>
      <c r="O142"/>
      <c r="P142"/>
      <c r="Q142"/>
      <c r="R142"/>
      <c r="S142"/>
      <c r="T142"/>
      <c r="U142"/>
      <c r="V142"/>
      <c r="W142"/>
      <c r="X142"/>
      <c r="Y142"/>
      <c r="Z142"/>
      <c r="AA142"/>
      <c r="AB142" s="1" t="s">
        <v>4195</v>
      </c>
      <c r="AC142"/>
      <c r="AD142"/>
      <c r="AE142"/>
      <c r="AF142"/>
      <c r="BL142"/>
      <c r="BN142"/>
      <c r="BP142" t="s">
        <v>3243</v>
      </c>
      <c r="BQ142" t="s">
        <v>3230</v>
      </c>
      <c r="BR142" t="s">
        <v>3506</v>
      </c>
      <c r="BS142" s="1" t="str">
        <f t="shared" si="4"/>
        <v>GEORGIA_DODGE</v>
      </c>
      <c r="BT142" t="s">
        <v>3202</v>
      </c>
      <c r="BU142" s="1" t="str">
        <f t="shared" si="5"/>
        <v>GEORGIA_DODGE_COTTON</v>
      </c>
      <c r="BV142" s="28">
        <v>839</v>
      </c>
      <c r="BW142" s="29">
        <v>107.70079806442895</v>
      </c>
      <c r="BX142" s="30">
        <v>7.7901001206889111</v>
      </c>
    </row>
    <row r="143" spans="1:76" x14ac:dyDescent="0.25">
      <c r="A143"/>
      <c r="D143"/>
      <c r="E143"/>
      <c r="F143"/>
      <c r="G143"/>
      <c r="H143"/>
      <c r="I143"/>
      <c r="J143"/>
      <c r="K143"/>
      <c r="L143"/>
      <c r="M143"/>
      <c r="N143"/>
      <c r="O143"/>
      <c r="P143"/>
      <c r="Q143"/>
      <c r="R143"/>
      <c r="S143"/>
      <c r="T143"/>
      <c r="U143"/>
      <c r="V143"/>
      <c r="W143"/>
      <c r="X143"/>
      <c r="Y143"/>
      <c r="Z143"/>
      <c r="AA143"/>
      <c r="AB143" s="1" t="s">
        <v>4172</v>
      </c>
      <c r="AC143"/>
      <c r="AD143"/>
      <c r="AE143"/>
      <c r="AF143"/>
      <c r="BL143"/>
      <c r="BN143"/>
      <c r="BP143" t="s">
        <v>3243</v>
      </c>
      <c r="BQ143" t="s">
        <v>3230</v>
      </c>
      <c r="BR143" t="s">
        <v>3540</v>
      </c>
      <c r="BS143" s="1" t="str">
        <f t="shared" si="4"/>
        <v>GEORGIA_DOOLY</v>
      </c>
      <c r="BT143" t="s">
        <v>2586</v>
      </c>
      <c r="BU143" s="1" t="str">
        <f t="shared" si="5"/>
        <v>GEORGIA_DOOLY_CORN</v>
      </c>
      <c r="BV143" s="28">
        <v>11264.4</v>
      </c>
      <c r="BW143" s="29">
        <v>155.69051123214004</v>
      </c>
      <c r="BX143" s="30">
        <v>72.35123008366503</v>
      </c>
    </row>
    <row r="144" spans="1:76" x14ac:dyDescent="0.25">
      <c r="A144"/>
      <c r="D144"/>
      <c r="E144"/>
      <c r="F144"/>
      <c r="G144"/>
      <c r="H144"/>
      <c r="I144"/>
      <c r="J144"/>
      <c r="K144"/>
      <c r="L144"/>
      <c r="M144"/>
      <c r="N144"/>
      <c r="O144"/>
      <c r="P144"/>
      <c r="Q144"/>
      <c r="R144"/>
      <c r="S144"/>
      <c r="T144"/>
      <c r="U144"/>
      <c r="V144"/>
      <c r="W144"/>
      <c r="X144"/>
      <c r="Y144"/>
      <c r="Z144"/>
      <c r="AA144"/>
      <c r="AB144" s="1" t="s">
        <v>3262</v>
      </c>
      <c r="AC144"/>
      <c r="AD144"/>
      <c r="AE144"/>
      <c r="AF144"/>
      <c r="BL144"/>
      <c r="BN144"/>
      <c r="BP144" t="s">
        <v>3243</v>
      </c>
      <c r="BQ144" t="s">
        <v>3230</v>
      </c>
      <c r="BR144" t="s">
        <v>3540</v>
      </c>
      <c r="BS144" s="1" t="str">
        <f t="shared" si="4"/>
        <v>GEORGIA_DOOLY</v>
      </c>
      <c r="BT144" t="s">
        <v>3202</v>
      </c>
      <c r="BU144" s="1" t="str">
        <f t="shared" si="5"/>
        <v>GEORGIA_DOOLY_COTTON</v>
      </c>
      <c r="BV144" s="28">
        <v>879.33333333333337</v>
      </c>
      <c r="BW144" s="29">
        <v>80.450279317543149</v>
      </c>
      <c r="BX144" s="30">
        <v>10.930146430723259</v>
      </c>
    </row>
    <row r="145" spans="1:76" x14ac:dyDescent="0.25">
      <c r="A145"/>
      <c r="D145"/>
      <c r="E145"/>
      <c r="F145"/>
      <c r="G145"/>
      <c r="H145"/>
      <c r="I145"/>
      <c r="J145"/>
      <c r="K145"/>
      <c r="L145"/>
      <c r="M145"/>
      <c r="N145"/>
      <c r="O145"/>
      <c r="P145"/>
      <c r="Q145"/>
      <c r="R145"/>
      <c r="S145"/>
      <c r="T145"/>
      <c r="U145"/>
      <c r="V145"/>
      <c r="W145"/>
      <c r="X145"/>
      <c r="Y145"/>
      <c r="Z145"/>
      <c r="AA145"/>
      <c r="AB145" s="1" t="s">
        <v>4196</v>
      </c>
      <c r="AC145"/>
      <c r="AD145"/>
      <c r="AE145"/>
      <c r="AF145"/>
      <c r="BL145"/>
      <c r="BN145"/>
      <c r="BP145" t="s">
        <v>3243</v>
      </c>
      <c r="BQ145" t="s">
        <v>3230</v>
      </c>
      <c r="BR145" t="s">
        <v>4363</v>
      </c>
      <c r="BS145" s="1" t="str">
        <f t="shared" si="4"/>
        <v>GEORGIA_DOUGHERTY</v>
      </c>
      <c r="BT145" t="s">
        <v>3202</v>
      </c>
      <c r="BU145" s="1" t="str">
        <f t="shared" si="5"/>
        <v>GEORGIA_DOUGHERTY_COTTON</v>
      </c>
      <c r="BV145" s="28">
        <v>450</v>
      </c>
      <c r="BW145" s="29">
        <v>147.99289256017701</v>
      </c>
      <c r="BX145" s="30">
        <v>3.0406865641674012</v>
      </c>
    </row>
    <row r="146" spans="1:76" x14ac:dyDescent="0.25">
      <c r="A146"/>
      <c r="D146"/>
      <c r="E146"/>
      <c r="F146"/>
      <c r="G146"/>
      <c r="H146"/>
      <c r="I146"/>
      <c r="J146"/>
      <c r="K146"/>
      <c r="L146"/>
      <c r="M146"/>
      <c r="N146"/>
      <c r="O146"/>
      <c r="P146"/>
      <c r="Q146"/>
      <c r="R146"/>
      <c r="S146"/>
      <c r="T146"/>
      <c r="U146"/>
      <c r="V146"/>
      <c r="W146"/>
      <c r="X146"/>
      <c r="Y146"/>
      <c r="Z146"/>
      <c r="AA146"/>
      <c r="AB146" s="1" t="s">
        <v>3511</v>
      </c>
      <c r="AC146"/>
      <c r="AD146"/>
      <c r="AE146"/>
      <c r="AF146"/>
      <c r="BL146"/>
      <c r="BN146"/>
      <c r="BP146" t="s">
        <v>3243</v>
      </c>
      <c r="BQ146" t="s">
        <v>3230</v>
      </c>
      <c r="BR146" t="s">
        <v>3520</v>
      </c>
      <c r="BS146" s="1" t="str">
        <f t="shared" si="4"/>
        <v>GEORGIA_EARLY</v>
      </c>
      <c r="BT146" t="s">
        <v>2586</v>
      </c>
      <c r="BU146" s="1" t="str">
        <f t="shared" si="5"/>
        <v>GEORGIA_EARLY_CORN</v>
      </c>
      <c r="BV146" s="28">
        <v>9662.8000000000011</v>
      </c>
      <c r="BW146" s="29">
        <v>218.61912864476233</v>
      </c>
      <c r="BX146" s="30">
        <v>44.199243039254981</v>
      </c>
    </row>
    <row r="147" spans="1:76" x14ac:dyDescent="0.25">
      <c r="A147"/>
      <c r="D147"/>
      <c r="E147"/>
      <c r="F147"/>
      <c r="G147"/>
      <c r="H147"/>
      <c r="I147"/>
      <c r="J147"/>
      <c r="K147"/>
      <c r="L147"/>
      <c r="M147"/>
      <c r="N147"/>
      <c r="O147"/>
      <c r="P147"/>
      <c r="Q147"/>
      <c r="R147"/>
      <c r="S147"/>
      <c r="T147"/>
      <c r="U147"/>
      <c r="V147"/>
      <c r="W147"/>
      <c r="X147"/>
      <c r="Y147"/>
      <c r="Z147"/>
      <c r="AA147"/>
      <c r="AB147" s="1" t="s">
        <v>3723</v>
      </c>
      <c r="AC147"/>
      <c r="AD147"/>
      <c r="AE147"/>
      <c r="AF147"/>
      <c r="BL147"/>
      <c r="BN147"/>
      <c r="BP147" t="s">
        <v>3243</v>
      </c>
      <c r="BQ147" t="s">
        <v>3230</v>
      </c>
      <c r="BR147" t="s">
        <v>3520</v>
      </c>
      <c r="BS147" s="1" t="str">
        <f t="shared" si="4"/>
        <v>GEORGIA_EARLY</v>
      </c>
      <c r="BT147" t="s">
        <v>3202</v>
      </c>
      <c r="BU147" s="1" t="str">
        <f t="shared" si="5"/>
        <v>GEORGIA_EARLY_COTTON</v>
      </c>
      <c r="BV147" s="28">
        <v>846.66666666666663</v>
      </c>
      <c r="BW147" s="29">
        <v>113.00249878784847</v>
      </c>
      <c r="BX147" s="30">
        <v>7.492459686720764</v>
      </c>
    </row>
    <row r="148" spans="1:76" x14ac:dyDescent="0.25">
      <c r="A148"/>
      <c r="D148"/>
      <c r="E148"/>
      <c r="F148"/>
      <c r="G148"/>
      <c r="H148"/>
      <c r="I148"/>
      <c r="J148"/>
      <c r="K148"/>
      <c r="L148"/>
      <c r="M148"/>
      <c r="N148"/>
      <c r="O148"/>
      <c r="P148"/>
      <c r="Q148"/>
      <c r="R148"/>
      <c r="S148"/>
      <c r="T148"/>
      <c r="U148"/>
      <c r="V148"/>
      <c r="W148"/>
      <c r="X148"/>
      <c r="Y148"/>
      <c r="Z148"/>
      <c r="AA148"/>
      <c r="AB148" s="1" t="s">
        <v>4275</v>
      </c>
      <c r="AC148"/>
      <c r="AD148"/>
      <c r="AE148"/>
      <c r="AF148"/>
      <c r="BL148"/>
      <c r="BN148"/>
      <c r="BP148" t="s">
        <v>3243</v>
      </c>
      <c r="BQ148" t="s">
        <v>3230</v>
      </c>
      <c r="BR148" t="s">
        <v>3541</v>
      </c>
      <c r="BS148" s="1" t="str">
        <f t="shared" si="4"/>
        <v>GEORGIA_ECHOLS</v>
      </c>
      <c r="BT148" t="s">
        <v>2586</v>
      </c>
      <c r="BU148" s="1" t="str">
        <f t="shared" si="5"/>
        <v>GEORGIA_ECHOLS_CORN</v>
      </c>
      <c r="BV148" s="28">
        <v>10687.6</v>
      </c>
      <c r="BW148" s="29">
        <v>291.60896375406236</v>
      </c>
      <c r="BX148" s="30">
        <v>36.650450872332328</v>
      </c>
    </row>
    <row r="149" spans="1:76" x14ac:dyDescent="0.25">
      <c r="A149"/>
      <c r="D149"/>
      <c r="E149"/>
      <c r="F149"/>
      <c r="G149"/>
      <c r="H149"/>
      <c r="I149"/>
      <c r="J149"/>
      <c r="K149"/>
      <c r="L149"/>
      <c r="M149"/>
      <c r="N149"/>
      <c r="O149"/>
      <c r="P149"/>
      <c r="Q149"/>
      <c r="R149"/>
      <c r="S149"/>
      <c r="T149"/>
      <c r="U149"/>
      <c r="V149"/>
      <c r="W149"/>
      <c r="X149"/>
      <c r="Y149"/>
      <c r="Z149"/>
      <c r="AA149"/>
      <c r="AB149" s="1" t="s">
        <v>4283</v>
      </c>
      <c r="AC149"/>
      <c r="AD149"/>
      <c r="AE149"/>
      <c r="AF149"/>
      <c r="BL149"/>
      <c r="BN149"/>
      <c r="BP149" t="s">
        <v>3243</v>
      </c>
      <c r="BQ149" t="s">
        <v>3230</v>
      </c>
      <c r="BR149" t="s">
        <v>3514</v>
      </c>
      <c r="BS149" s="1" t="str">
        <f t="shared" si="4"/>
        <v>GEORGIA_EFFINGHAM</v>
      </c>
      <c r="BT149" t="s">
        <v>2586</v>
      </c>
      <c r="BU149" s="1" t="str">
        <f t="shared" si="5"/>
        <v>GEORGIA_EFFINGHAM_CORN</v>
      </c>
      <c r="BV149" s="28">
        <v>6382.1333333333323</v>
      </c>
      <c r="BW149" s="29">
        <v>187.91988659865072</v>
      </c>
      <c r="BX149" s="30">
        <v>33.961990127015945</v>
      </c>
    </row>
    <row r="150" spans="1:76" x14ac:dyDescent="0.25">
      <c r="A150"/>
      <c r="D150"/>
      <c r="E150"/>
      <c r="F150"/>
      <c r="G150"/>
      <c r="H150"/>
      <c r="I150"/>
      <c r="J150"/>
      <c r="K150"/>
      <c r="L150"/>
      <c r="M150"/>
      <c r="N150"/>
      <c r="O150"/>
      <c r="P150"/>
      <c r="Q150"/>
      <c r="R150"/>
      <c r="S150"/>
      <c r="T150"/>
      <c r="U150"/>
      <c r="V150"/>
      <c r="W150"/>
      <c r="X150"/>
      <c r="Y150"/>
      <c r="Z150"/>
      <c r="AA150"/>
      <c r="AB150" s="1" t="s">
        <v>3619</v>
      </c>
      <c r="AC150"/>
      <c r="AD150"/>
      <c r="AE150"/>
      <c r="AF150"/>
      <c r="BL150"/>
      <c r="BN150"/>
      <c r="BP150" t="s">
        <v>3243</v>
      </c>
      <c r="BQ150" t="s">
        <v>3230</v>
      </c>
      <c r="BR150" t="s">
        <v>3515</v>
      </c>
      <c r="BS150" s="1" t="str">
        <f t="shared" si="4"/>
        <v>GEORGIA_EMANUEL</v>
      </c>
      <c r="BT150" t="s">
        <v>2586</v>
      </c>
      <c r="BU150" s="1" t="str">
        <f t="shared" si="5"/>
        <v>GEORGIA_EMANUEL_CORN</v>
      </c>
      <c r="BV150" s="28">
        <v>7087.7333333333336</v>
      </c>
      <c r="BW150" s="29">
        <v>160.56130578799539</v>
      </c>
      <c r="BX150" s="30">
        <v>44.143470922514496</v>
      </c>
    </row>
    <row r="151" spans="1:76" x14ac:dyDescent="0.25">
      <c r="A151"/>
      <c r="D151"/>
      <c r="E151"/>
      <c r="F151"/>
      <c r="G151"/>
      <c r="H151"/>
      <c r="I151"/>
      <c r="J151"/>
      <c r="K151"/>
      <c r="L151"/>
      <c r="M151"/>
      <c r="N151"/>
      <c r="O151"/>
      <c r="P151"/>
      <c r="Q151"/>
      <c r="R151"/>
      <c r="S151"/>
      <c r="T151"/>
      <c r="U151"/>
      <c r="V151"/>
      <c r="W151"/>
      <c r="X151"/>
      <c r="Y151"/>
      <c r="Z151"/>
      <c r="AA151"/>
      <c r="AB151" s="1" t="s">
        <v>3770</v>
      </c>
      <c r="AC151"/>
      <c r="AD151"/>
      <c r="AE151"/>
      <c r="AF151"/>
      <c r="BL151"/>
      <c r="BN151"/>
      <c r="BP151" t="s">
        <v>3243</v>
      </c>
      <c r="BQ151" t="s">
        <v>3230</v>
      </c>
      <c r="BR151" t="s">
        <v>3515</v>
      </c>
      <c r="BS151" s="1" t="str">
        <f t="shared" si="4"/>
        <v>GEORGIA_EMANUEL</v>
      </c>
      <c r="BT151" t="s">
        <v>3202</v>
      </c>
      <c r="BU151" s="1" t="str">
        <f t="shared" si="5"/>
        <v>GEORGIA_EMANUEL_COTTON</v>
      </c>
      <c r="BV151" s="28">
        <v>815.33333333333337</v>
      </c>
      <c r="BW151" s="29">
        <v>83.083226598790603</v>
      </c>
      <c r="BX151" s="30">
        <v>9.8134529279969218</v>
      </c>
    </row>
    <row r="152" spans="1:76" x14ac:dyDescent="0.25">
      <c r="A152"/>
      <c r="D152"/>
      <c r="E152"/>
      <c r="F152"/>
      <c r="G152"/>
      <c r="H152"/>
      <c r="I152"/>
      <c r="J152"/>
      <c r="K152"/>
      <c r="L152"/>
      <c r="M152"/>
      <c r="N152"/>
      <c r="O152"/>
      <c r="P152"/>
      <c r="Q152"/>
      <c r="R152"/>
      <c r="S152"/>
      <c r="T152"/>
      <c r="U152"/>
      <c r="V152"/>
      <c r="W152"/>
      <c r="X152"/>
      <c r="Y152"/>
      <c r="Z152"/>
      <c r="AA152"/>
      <c r="AB152" s="1" t="s">
        <v>4278</v>
      </c>
      <c r="AC152"/>
      <c r="AD152"/>
      <c r="AE152"/>
      <c r="AF152"/>
      <c r="BL152"/>
      <c r="BN152"/>
      <c r="BP152" t="s">
        <v>3243</v>
      </c>
      <c r="BQ152" t="s">
        <v>3230</v>
      </c>
      <c r="BR152" t="s">
        <v>3554</v>
      </c>
      <c r="BS152" s="1" t="str">
        <f t="shared" si="4"/>
        <v>GEORGIA_EVANS</v>
      </c>
      <c r="BT152" t="s">
        <v>2586</v>
      </c>
      <c r="BU152" s="1" t="str">
        <f t="shared" si="5"/>
        <v>GEORGIA_EVANS_CORN</v>
      </c>
      <c r="BV152" s="28">
        <v>7041.0666666666675</v>
      </c>
      <c r="BW152" s="29">
        <v>304.28810285648132</v>
      </c>
      <c r="BX152" s="30">
        <v>23.139474072660718</v>
      </c>
    </row>
    <row r="153" spans="1:76" x14ac:dyDescent="0.25">
      <c r="A153"/>
      <c r="D153"/>
      <c r="E153"/>
      <c r="F153"/>
      <c r="G153"/>
      <c r="H153"/>
      <c r="I153"/>
      <c r="J153"/>
      <c r="K153"/>
      <c r="L153"/>
      <c r="M153"/>
      <c r="N153"/>
      <c r="O153"/>
      <c r="P153"/>
      <c r="Q153"/>
      <c r="R153"/>
      <c r="S153"/>
      <c r="T153"/>
      <c r="U153"/>
      <c r="V153"/>
      <c r="W153"/>
      <c r="X153"/>
      <c r="Y153"/>
      <c r="Z153"/>
      <c r="AA153"/>
      <c r="AB153" s="1" t="s">
        <v>4335</v>
      </c>
      <c r="AC153"/>
      <c r="AD153"/>
      <c r="AE153"/>
      <c r="AF153"/>
      <c r="BL153"/>
      <c r="BN153"/>
      <c r="BP153" t="s">
        <v>3243</v>
      </c>
      <c r="BQ153" t="s">
        <v>3230</v>
      </c>
      <c r="BR153" t="s">
        <v>3554</v>
      </c>
      <c r="BS153" s="1" t="str">
        <f t="shared" si="4"/>
        <v>GEORGIA_EVANS</v>
      </c>
      <c r="BT153" t="s">
        <v>3202</v>
      </c>
      <c r="BU153" s="1" t="str">
        <f t="shared" si="5"/>
        <v>GEORGIA_EVANS_COTTON</v>
      </c>
      <c r="BV153" s="28">
        <v>867</v>
      </c>
      <c r="BW153" s="29">
        <v>156.22994832426261</v>
      </c>
      <c r="BX153" s="30">
        <v>5.5495121729189894</v>
      </c>
    </row>
    <row r="154" spans="1:76" x14ac:dyDescent="0.25">
      <c r="A154"/>
      <c r="D154"/>
      <c r="E154"/>
      <c r="F154"/>
      <c r="G154"/>
      <c r="H154"/>
      <c r="I154"/>
      <c r="J154"/>
      <c r="K154"/>
      <c r="L154"/>
      <c r="M154"/>
      <c r="N154"/>
      <c r="O154"/>
      <c r="P154"/>
      <c r="Q154"/>
      <c r="R154"/>
      <c r="S154"/>
      <c r="T154"/>
      <c r="U154"/>
      <c r="V154"/>
      <c r="W154"/>
      <c r="X154"/>
      <c r="Y154"/>
      <c r="Z154"/>
      <c r="AA154"/>
      <c r="AB154" s="1" t="s">
        <v>4201</v>
      </c>
      <c r="AC154"/>
      <c r="AD154"/>
      <c r="AE154"/>
      <c r="AF154"/>
      <c r="BL154"/>
      <c r="BN154"/>
      <c r="BP154" t="s">
        <v>3243</v>
      </c>
      <c r="BQ154" t="s">
        <v>3230</v>
      </c>
      <c r="BR154" t="s">
        <v>3495</v>
      </c>
      <c r="BS154" s="1" t="str">
        <f t="shared" si="4"/>
        <v>GEORGIA_FLOYD</v>
      </c>
      <c r="BT154" t="s">
        <v>2586</v>
      </c>
      <c r="BU154" s="1" t="str">
        <f t="shared" si="5"/>
        <v>GEORGIA_FLOYD_CORN</v>
      </c>
      <c r="BV154" s="28">
        <v>6294.4</v>
      </c>
      <c r="BW154" s="29">
        <v>262.30375563405966</v>
      </c>
      <c r="BX154" s="30">
        <v>23.996606471701938</v>
      </c>
    </row>
    <row r="155" spans="1:76" x14ac:dyDescent="0.25">
      <c r="A155"/>
      <c r="D155"/>
      <c r="E155"/>
      <c r="F155"/>
      <c r="G155"/>
      <c r="H155"/>
      <c r="I155"/>
      <c r="J155"/>
      <c r="K155"/>
      <c r="L155"/>
      <c r="M155"/>
      <c r="N155"/>
      <c r="O155"/>
      <c r="P155"/>
      <c r="Q155"/>
      <c r="R155"/>
      <c r="S155"/>
      <c r="T155"/>
      <c r="U155"/>
      <c r="V155"/>
      <c r="W155"/>
      <c r="X155"/>
      <c r="Y155"/>
      <c r="Z155"/>
      <c r="AA155"/>
      <c r="AC155"/>
      <c r="AD155"/>
      <c r="AE155"/>
      <c r="AF155"/>
      <c r="BL155"/>
      <c r="BN155"/>
      <c r="BP155" t="s">
        <v>3243</v>
      </c>
      <c r="BQ155" t="s">
        <v>3230</v>
      </c>
      <c r="BR155" t="s">
        <v>3496</v>
      </c>
      <c r="BS155" s="1" t="str">
        <f t="shared" si="4"/>
        <v>GEORGIA_GORDON</v>
      </c>
      <c r="BT155" t="s">
        <v>2586</v>
      </c>
      <c r="BU155" s="1" t="str">
        <f t="shared" si="5"/>
        <v>GEORGIA_GORDON_CORN</v>
      </c>
      <c r="BV155" s="28">
        <v>6756.4000000000005</v>
      </c>
      <c r="BW155" s="29">
        <v>153.17439415873471</v>
      </c>
      <c r="BX155" s="30">
        <v>44.109200086003533</v>
      </c>
    </row>
    <row r="156" spans="1:76" x14ac:dyDescent="0.25">
      <c r="A156"/>
      <c r="D156"/>
      <c r="E156"/>
      <c r="F156"/>
      <c r="G156"/>
      <c r="H156"/>
      <c r="I156"/>
      <c r="J156"/>
      <c r="K156"/>
      <c r="L156"/>
      <c r="M156"/>
      <c r="N156"/>
      <c r="O156"/>
      <c r="P156"/>
      <c r="Q156"/>
      <c r="R156"/>
      <c r="S156"/>
      <c r="T156"/>
      <c r="U156"/>
      <c r="V156"/>
      <c r="W156"/>
      <c r="X156"/>
      <c r="Y156"/>
      <c r="Z156"/>
      <c r="AA156"/>
      <c r="AB156"/>
      <c r="AC156"/>
      <c r="AD156"/>
      <c r="AE156"/>
      <c r="AF156"/>
      <c r="BL156"/>
      <c r="BN156"/>
      <c r="BP156" t="s">
        <v>3243</v>
      </c>
      <c r="BQ156" t="s">
        <v>3230</v>
      </c>
      <c r="BR156" t="s">
        <v>3521</v>
      </c>
      <c r="BS156" s="1" t="str">
        <f t="shared" si="4"/>
        <v>GEORGIA_GRADY</v>
      </c>
      <c r="BT156" t="s">
        <v>2586</v>
      </c>
      <c r="BU156" s="1" t="str">
        <f t="shared" si="5"/>
        <v>GEORGIA_GRADY_CORN</v>
      </c>
      <c r="BV156" s="28">
        <v>7608.5333333333338</v>
      </c>
      <c r="BW156" s="29">
        <v>267.72268837300402</v>
      </c>
      <c r="BX156" s="30">
        <v>28.419456638403251</v>
      </c>
    </row>
    <row r="157" spans="1:76" x14ac:dyDescent="0.25">
      <c r="A157"/>
      <c r="D157"/>
      <c r="E157"/>
      <c r="F157"/>
      <c r="G157"/>
      <c r="H157"/>
      <c r="I157"/>
      <c r="J157"/>
      <c r="K157"/>
      <c r="L157"/>
      <c r="M157"/>
      <c r="N157"/>
      <c r="O157"/>
      <c r="P157"/>
      <c r="Q157"/>
      <c r="R157"/>
      <c r="S157"/>
      <c r="T157"/>
      <c r="U157"/>
      <c r="V157"/>
      <c r="W157"/>
      <c r="X157"/>
      <c r="Y157"/>
      <c r="Z157"/>
      <c r="AA157"/>
      <c r="AB157"/>
      <c r="AC157"/>
      <c r="AD157"/>
      <c r="AE157"/>
      <c r="AF157"/>
      <c r="BL157"/>
      <c r="BN157"/>
      <c r="BP157" t="s">
        <v>3243</v>
      </c>
      <c r="BQ157" t="s">
        <v>3230</v>
      </c>
      <c r="BR157" t="s">
        <v>3521</v>
      </c>
      <c r="BS157" s="1" t="str">
        <f t="shared" si="4"/>
        <v>GEORGIA_GRADY</v>
      </c>
      <c r="BT157" t="s">
        <v>3202</v>
      </c>
      <c r="BU157" s="1" t="str">
        <f t="shared" si="5"/>
        <v>GEORGIA_GRADY_COTTON</v>
      </c>
      <c r="BV157" s="28">
        <v>902</v>
      </c>
      <c r="BW157" s="29">
        <v>138.50683206871372</v>
      </c>
      <c r="BX157" s="30">
        <v>6.5123141330134144</v>
      </c>
    </row>
    <row r="158" spans="1:76" x14ac:dyDescent="0.25">
      <c r="A158"/>
      <c r="D158"/>
      <c r="E158"/>
      <c r="F158"/>
      <c r="G158"/>
      <c r="H158"/>
      <c r="I158"/>
      <c r="J158"/>
      <c r="K158"/>
      <c r="L158"/>
      <c r="M158"/>
      <c r="N158"/>
      <c r="O158"/>
      <c r="P158"/>
      <c r="Q158"/>
      <c r="R158"/>
      <c r="S158"/>
      <c r="T158"/>
      <c r="U158"/>
      <c r="V158"/>
      <c r="W158"/>
      <c r="X158"/>
      <c r="Y158"/>
      <c r="Z158"/>
      <c r="AA158"/>
      <c r="AB158"/>
      <c r="AC158"/>
      <c r="AD158"/>
      <c r="AE158"/>
      <c r="AF158"/>
      <c r="BL158"/>
      <c r="BN158"/>
      <c r="BP158" t="s">
        <v>3243</v>
      </c>
      <c r="BQ158" t="s">
        <v>3230</v>
      </c>
      <c r="BR158" t="s">
        <v>3499</v>
      </c>
      <c r="BS158" s="1" t="str">
        <f t="shared" si="4"/>
        <v>GEORGIA_HALL</v>
      </c>
      <c r="BT158" t="s">
        <v>2586</v>
      </c>
      <c r="BU158" s="1" t="str">
        <f t="shared" si="5"/>
        <v>GEORGIA_HALL_CORN</v>
      </c>
      <c r="BV158" s="28">
        <v>5115.5999999999995</v>
      </c>
      <c r="BW158" s="29">
        <v>370.36612351002395</v>
      </c>
      <c r="BX158" s="30">
        <v>13.812278378806818</v>
      </c>
    </row>
    <row r="159" spans="1:76" x14ac:dyDescent="0.25">
      <c r="A159"/>
      <c r="D159"/>
      <c r="E159"/>
      <c r="F159"/>
      <c r="G159"/>
      <c r="H159"/>
      <c r="I159"/>
      <c r="J159"/>
      <c r="K159"/>
      <c r="L159"/>
      <c r="M159"/>
      <c r="N159"/>
      <c r="O159"/>
      <c r="P159"/>
      <c r="Q159"/>
      <c r="R159"/>
      <c r="S159"/>
      <c r="T159"/>
      <c r="U159"/>
      <c r="V159"/>
      <c r="W159"/>
      <c r="X159"/>
      <c r="Y159"/>
      <c r="Z159"/>
      <c r="AA159"/>
      <c r="AB159"/>
      <c r="AC159"/>
      <c r="AD159"/>
      <c r="AE159"/>
      <c r="AF159"/>
      <c r="BL159"/>
      <c r="BN159"/>
      <c r="BP159" t="s">
        <v>3243</v>
      </c>
      <c r="BQ159" t="s">
        <v>3230</v>
      </c>
      <c r="BR159" t="s">
        <v>3501</v>
      </c>
      <c r="BS159" s="1" t="str">
        <f t="shared" si="4"/>
        <v>GEORGIA_HART</v>
      </c>
      <c r="BT159" t="s">
        <v>2586</v>
      </c>
      <c r="BU159" s="1" t="str">
        <f t="shared" si="5"/>
        <v>GEORGIA_HART_CORN</v>
      </c>
      <c r="BV159" s="28">
        <v>6006</v>
      </c>
      <c r="BW159" s="29">
        <v>271.02277179566539</v>
      </c>
      <c r="BX159" s="30">
        <v>22.160499504182464</v>
      </c>
    </row>
    <row r="160" spans="1:76" x14ac:dyDescent="0.25">
      <c r="A160"/>
      <c r="D160"/>
      <c r="E160"/>
      <c r="F160"/>
      <c r="G160"/>
      <c r="H160"/>
      <c r="I160"/>
      <c r="J160"/>
      <c r="K160"/>
      <c r="L160"/>
      <c r="M160"/>
      <c r="N160"/>
      <c r="O160"/>
      <c r="P160"/>
      <c r="Q160"/>
      <c r="R160"/>
      <c r="S160"/>
      <c r="T160"/>
      <c r="U160"/>
      <c r="V160"/>
      <c r="W160"/>
      <c r="X160"/>
      <c r="Y160"/>
      <c r="Z160"/>
      <c r="AA160"/>
      <c r="AB160"/>
      <c r="AC160"/>
      <c r="AD160"/>
      <c r="AE160"/>
      <c r="AF160"/>
      <c r="BL160"/>
      <c r="BN160"/>
      <c r="BP160" t="s">
        <v>3243</v>
      </c>
      <c r="BQ160" t="s">
        <v>3230</v>
      </c>
      <c r="BR160" t="s">
        <v>3507</v>
      </c>
      <c r="BS160" s="1" t="str">
        <f t="shared" si="4"/>
        <v>GEORGIA_HOUSTON</v>
      </c>
      <c r="BT160" t="s">
        <v>2586</v>
      </c>
      <c r="BU160" s="1" t="str">
        <f t="shared" si="5"/>
        <v>GEORGIA_HOUSTON_CORN</v>
      </c>
      <c r="BV160" s="28">
        <v>8638</v>
      </c>
      <c r="BW160" s="29">
        <v>141.82841146161186</v>
      </c>
      <c r="BX160" s="30">
        <v>60.904581183566407</v>
      </c>
    </row>
    <row r="161" spans="1:76" x14ac:dyDescent="0.25">
      <c r="A161"/>
      <c r="D161"/>
      <c r="E161"/>
      <c r="F161"/>
      <c r="G161"/>
      <c r="H161"/>
      <c r="I161"/>
      <c r="J161"/>
      <c r="K161"/>
      <c r="L161"/>
      <c r="M161"/>
      <c r="N161"/>
      <c r="O161"/>
      <c r="P161"/>
      <c r="Q161"/>
      <c r="R161"/>
      <c r="S161"/>
      <c r="T161"/>
      <c r="U161"/>
      <c r="V161"/>
      <c r="W161"/>
      <c r="X161"/>
      <c r="Y161"/>
      <c r="Z161"/>
      <c r="AA161"/>
      <c r="AB161"/>
      <c r="AC161"/>
      <c r="AD161"/>
      <c r="AE161"/>
      <c r="AF161"/>
      <c r="BL161"/>
      <c r="BN161"/>
      <c r="BP161" t="s">
        <v>3243</v>
      </c>
      <c r="BQ161" t="s">
        <v>3230</v>
      </c>
      <c r="BR161" t="s">
        <v>3507</v>
      </c>
      <c r="BS161" s="1" t="str">
        <f t="shared" si="4"/>
        <v>GEORGIA_HOUSTON</v>
      </c>
      <c r="BT161" t="s">
        <v>3202</v>
      </c>
      <c r="BU161" s="1" t="str">
        <f t="shared" si="5"/>
        <v>GEORGIA_HOUSTON_COTTON</v>
      </c>
      <c r="BV161" s="28">
        <v>981.5</v>
      </c>
      <c r="BW161" s="29">
        <v>73.425199738446935</v>
      </c>
      <c r="BX161" s="30">
        <v>13.367345318722593</v>
      </c>
    </row>
    <row r="162" spans="1:76" x14ac:dyDescent="0.25">
      <c r="A162"/>
      <c r="D162"/>
      <c r="E162"/>
      <c r="F162"/>
      <c r="G162"/>
      <c r="H162"/>
      <c r="I162"/>
      <c r="J162"/>
      <c r="K162"/>
      <c r="L162"/>
      <c r="M162"/>
      <c r="N162"/>
      <c r="O162"/>
      <c r="P162"/>
      <c r="Q162"/>
      <c r="R162"/>
      <c r="S162"/>
      <c r="T162"/>
      <c r="U162"/>
      <c r="V162"/>
      <c r="W162"/>
      <c r="X162"/>
      <c r="Y162"/>
      <c r="Z162"/>
      <c r="AA162"/>
      <c r="AB162"/>
      <c r="AC162"/>
      <c r="AD162"/>
      <c r="AE162"/>
      <c r="AF162"/>
      <c r="BL162"/>
      <c r="BN162"/>
      <c r="BP162" t="s">
        <v>3243</v>
      </c>
      <c r="BQ162" t="s">
        <v>3230</v>
      </c>
      <c r="BR162" t="s">
        <v>3542</v>
      </c>
      <c r="BS162" s="1" t="str">
        <f t="shared" si="4"/>
        <v>GEORGIA_IRWIN</v>
      </c>
      <c r="BT162" t="s">
        <v>2586</v>
      </c>
      <c r="BU162" s="1" t="str">
        <f t="shared" si="5"/>
        <v>GEORGIA_IRWIN_CORN</v>
      </c>
      <c r="BV162" s="28">
        <v>9825.1999999999989</v>
      </c>
      <c r="BW162" s="29">
        <v>172.67384267564589</v>
      </c>
      <c r="BX162" s="30">
        <v>56.900337930487005</v>
      </c>
    </row>
    <row r="163" spans="1:76" x14ac:dyDescent="0.25">
      <c r="A163"/>
      <c r="D163"/>
      <c r="E163"/>
      <c r="F163"/>
      <c r="G163"/>
      <c r="H163"/>
      <c r="I163"/>
      <c r="J163"/>
      <c r="K163"/>
      <c r="L163"/>
      <c r="M163"/>
      <c r="N163"/>
      <c r="O163"/>
      <c r="P163"/>
      <c r="Q163"/>
      <c r="R163"/>
      <c r="S163"/>
      <c r="T163"/>
      <c r="U163"/>
      <c r="V163"/>
      <c r="W163"/>
      <c r="X163"/>
      <c r="Y163"/>
      <c r="Z163"/>
      <c r="AA163"/>
      <c r="AB163"/>
      <c r="AC163"/>
      <c r="AD163"/>
      <c r="AE163"/>
      <c r="AF163"/>
      <c r="BL163"/>
      <c r="BN163"/>
      <c r="BP163" t="s">
        <v>3243</v>
      </c>
      <c r="BQ163" t="s">
        <v>3230</v>
      </c>
      <c r="BR163" t="s">
        <v>3542</v>
      </c>
      <c r="BS163" s="1" t="str">
        <f t="shared" si="4"/>
        <v>GEORGIA_IRWIN</v>
      </c>
      <c r="BT163" t="s">
        <v>3202</v>
      </c>
      <c r="BU163" s="1" t="str">
        <f t="shared" si="5"/>
        <v>GEORGIA_IRWIN_COTTON</v>
      </c>
      <c r="BV163" s="28">
        <v>917.66666666666663</v>
      </c>
      <c r="BW163" s="29">
        <v>89.224842868670393</v>
      </c>
      <c r="BX163" s="30">
        <v>10.284878484094119</v>
      </c>
    </row>
    <row r="164" spans="1:76" x14ac:dyDescent="0.25">
      <c r="A164"/>
      <c r="D164"/>
      <c r="E164"/>
      <c r="F164"/>
      <c r="G164"/>
      <c r="H164"/>
      <c r="I164"/>
      <c r="J164"/>
      <c r="K164"/>
      <c r="L164"/>
      <c r="M164"/>
      <c r="N164"/>
      <c r="O164"/>
      <c r="P164"/>
      <c r="Q164"/>
      <c r="R164"/>
      <c r="S164"/>
      <c r="T164"/>
      <c r="U164"/>
      <c r="V164"/>
      <c r="W164"/>
      <c r="X164"/>
      <c r="Y164"/>
      <c r="Z164"/>
      <c r="AA164"/>
      <c r="AB164"/>
      <c r="AC164"/>
      <c r="AD164"/>
      <c r="AE164"/>
      <c r="AF164"/>
      <c r="BL164"/>
      <c r="BN164"/>
      <c r="BP164" t="s">
        <v>3243</v>
      </c>
      <c r="BQ164" t="s">
        <v>3230</v>
      </c>
      <c r="BR164" t="s">
        <v>3543</v>
      </c>
      <c r="BS164" s="1" t="str">
        <f t="shared" si="4"/>
        <v>GEORGIA_JEFF DAVIS</v>
      </c>
      <c r="BT164" t="s">
        <v>2586</v>
      </c>
      <c r="BU164" s="1" t="str">
        <f t="shared" si="5"/>
        <v>GEORGIA_JEFF DAVIS_CORN</v>
      </c>
      <c r="BV164" s="28">
        <v>7859.5999999999995</v>
      </c>
      <c r="BW164" s="29">
        <v>157.93160379174353</v>
      </c>
      <c r="BX164" s="30">
        <v>49.765846805203466</v>
      </c>
    </row>
    <row r="165" spans="1:76" x14ac:dyDescent="0.25">
      <c r="A165"/>
      <c r="D165"/>
      <c r="E165"/>
      <c r="F165"/>
      <c r="G165"/>
      <c r="H165"/>
      <c r="I165"/>
      <c r="J165"/>
      <c r="K165"/>
      <c r="L165"/>
      <c r="M165"/>
      <c r="N165"/>
      <c r="O165"/>
      <c r="P165"/>
      <c r="Q165"/>
      <c r="R165"/>
      <c r="S165"/>
      <c r="T165"/>
      <c r="U165"/>
      <c r="V165"/>
      <c r="W165"/>
      <c r="X165"/>
      <c r="Y165"/>
      <c r="Z165"/>
      <c r="AA165"/>
      <c r="AB165"/>
      <c r="AC165"/>
      <c r="AD165"/>
      <c r="AE165"/>
      <c r="AF165"/>
      <c r="BL165"/>
      <c r="BN165"/>
      <c r="BP165" t="s">
        <v>3243</v>
      </c>
      <c r="BQ165" t="s">
        <v>3230</v>
      </c>
      <c r="BR165" t="s">
        <v>3543</v>
      </c>
      <c r="BS165" s="1" t="str">
        <f t="shared" si="4"/>
        <v>GEORGIA_JEFF DAVIS</v>
      </c>
      <c r="BT165" t="s">
        <v>3202</v>
      </c>
      <c r="BU165" s="1" t="str">
        <f t="shared" si="5"/>
        <v>GEORGIA_JEFF DAVIS_COTTON</v>
      </c>
      <c r="BV165" s="28">
        <v>854</v>
      </c>
      <c r="BW165" s="29">
        <v>81.823753228851203</v>
      </c>
      <c r="BX165" s="30">
        <v>10.437067065494595</v>
      </c>
    </row>
    <row r="166" spans="1:76" x14ac:dyDescent="0.25">
      <c r="A166"/>
      <c r="D166"/>
      <c r="E166"/>
      <c r="F166"/>
      <c r="G166"/>
      <c r="H166"/>
      <c r="I166"/>
      <c r="J166"/>
      <c r="K166"/>
      <c r="L166"/>
      <c r="M166"/>
      <c r="N166"/>
      <c r="O166"/>
      <c r="P166"/>
      <c r="Q166"/>
      <c r="R166"/>
      <c r="S166"/>
      <c r="T166"/>
      <c r="U166"/>
      <c r="V166"/>
      <c r="W166"/>
      <c r="X166"/>
      <c r="Y166"/>
      <c r="Z166"/>
      <c r="AA166"/>
      <c r="AB166"/>
      <c r="AC166"/>
      <c r="AD166"/>
      <c r="AE166"/>
      <c r="AF166"/>
      <c r="BL166"/>
      <c r="BN166"/>
      <c r="BP166" t="s">
        <v>3243</v>
      </c>
      <c r="BQ166" t="s">
        <v>3230</v>
      </c>
      <c r="BR166" t="s">
        <v>3312</v>
      </c>
      <c r="BS166" s="1" t="str">
        <f t="shared" si="4"/>
        <v>GEORGIA_JEFFERSON</v>
      </c>
      <c r="BT166" t="s">
        <v>2586</v>
      </c>
      <c r="BU166" s="1" t="str">
        <f t="shared" si="5"/>
        <v>GEORGIA_JEFFERSON_CORN</v>
      </c>
      <c r="BV166" s="28">
        <v>11526.666666666668</v>
      </c>
      <c r="BW166" s="29">
        <v>168.9910277436725</v>
      </c>
      <c r="BX166" s="30">
        <v>68.208749426333128</v>
      </c>
    </row>
    <row r="167" spans="1:76" x14ac:dyDescent="0.25">
      <c r="A167"/>
      <c r="D167"/>
      <c r="E167"/>
      <c r="F167"/>
      <c r="G167"/>
      <c r="H167"/>
      <c r="I167"/>
      <c r="J167"/>
      <c r="K167"/>
      <c r="L167"/>
      <c r="M167"/>
      <c r="N167"/>
      <c r="O167"/>
      <c r="P167"/>
      <c r="Q167"/>
      <c r="R167"/>
      <c r="S167"/>
      <c r="T167"/>
      <c r="U167"/>
      <c r="V167"/>
      <c r="W167"/>
      <c r="X167"/>
      <c r="Y167"/>
      <c r="Z167"/>
      <c r="AA167"/>
      <c r="AB167"/>
      <c r="AC167"/>
      <c r="AD167"/>
      <c r="AE167"/>
      <c r="AF167"/>
      <c r="BL167"/>
      <c r="BN167"/>
      <c r="BP167" t="s">
        <v>3243</v>
      </c>
      <c r="BQ167" t="s">
        <v>3230</v>
      </c>
      <c r="BR167" t="s">
        <v>3312</v>
      </c>
      <c r="BS167" s="1" t="str">
        <f t="shared" si="4"/>
        <v>GEORGIA_JEFFERSON</v>
      </c>
      <c r="BT167" t="s">
        <v>3202</v>
      </c>
      <c r="BU167" s="1" t="str">
        <f t="shared" si="5"/>
        <v>GEORGIA_JEFFERSON_COTTON</v>
      </c>
      <c r="BV167" s="28">
        <v>938.33333333333337</v>
      </c>
      <c r="BW167" s="29">
        <v>87.564718409684147</v>
      </c>
      <c r="BX167" s="30">
        <v>10.715883638695733</v>
      </c>
    </row>
    <row r="168" spans="1:76" x14ac:dyDescent="0.25">
      <c r="A168"/>
      <c r="D168"/>
      <c r="E168"/>
      <c r="F168"/>
      <c r="G168"/>
      <c r="H168"/>
      <c r="I168"/>
      <c r="J168"/>
      <c r="K168"/>
      <c r="L168"/>
      <c r="M168"/>
      <c r="N168"/>
      <c r="O168"/>
      <c r="P168"/>
      <c r="Q168"/>
      <c r="R168"/>
      <c r="S168"/>
      <c r="T168"/>
      <c r="U168"/>
      <c r="V168"/>
      <c r="W168"/>
      <c r="X168"/>
      <c r="Y168"/>
      <c r="Z168"/>
      <c r="AA168"/>
      <c r="AB168"/>
      <c r="AC168"/>
      <c r="AD168"/>
      <c r="AE168"/>
      <c r="AF168"/>
      <c r="BL168"/>
      <c r="BN168"/>
      <c r="BP168" t="s">
        <v>3243</v>
      </c>
      <c r="BQ168" t="s">
        <v>3230</v>
      </c>
      <c r="BR168" t="s">
        <v>3516</v>
      </c>
      <c r="BS168" s="1" t="str">
        <f t="shared" si="4"/>
        <v>GEORGIA_JENKINS</v>
      </c>
      <c r="BT168" t="s">
        <v>2586</v>
      </c>
      <c r="BU168" s="1" t="str">
        <f t="shared" si="5"/>
        <v>GEORGIA_JENKINS_CORN</v>
      </c>
      <c r="BV168" s="28">
        <v>9628.2666666666646</v>
      </c>
      <c r="BW168" s="29">
        <v>99.856340092922551</v>
      </c>
      <c r="BX168" s="30">
        <v>96.421185251802356</v>
      </c>
    </row>
    <row r="169" spans="1:76" x14ac:dyDescent="0.25">
      <c r="A169"/>
      <c r="D169"/>
      <c r="E169"/>
      <c r="F169"/>
      <c r="G169"/>
      <c r="H169"/>
      <c r="I169"/>
      <c r="J169"/>
      <c r="K169"/>
      <c r="L169"/>
      <c r="M169"/>
      <c r="N169"/>
      <c r="O169"/>
      <c r="P169"/>
      <c r="Q169"/>
      <c r="R169"/>
      <c r="S169"/>
      <c r="T169"/>
      <c r="U169"/>
      <c r="V169"/>
      <c r="W169"/>
      <c r="X169"/>
      <c r="Y169"/>
      <c r="Z169"/>
      <c r="AA169"/>
      <c r="AB169"/>
      <c r="AC169"/>
      <c r="AD169"/>
      <c r="AE169"/>
      <c r="AF169"/>
      <c r="BL169"/>
      <c r="BN169"/>
      <c r="BP169" t="s">
        <v>3243</v>
      </c>
      <c r="BQ169" t="s">
        <v>3230</v>
      </c>
      <c r="BR169" t="s">
        <v>3516</v>
      </c>
      <c r="BS169" s="1" t="str">
        <f t="shared" si="4"/>
        <v>GEORGIA_JENKINS</v>
      </c>
      <c r="BT169" t="s">
        <v>3202</v>
      </c>
      <c r="BU169" s="1" t="str">
        <f t="shared" si="5"/>
        <v>GEORGIA_JENKINS_COTTON</v>
      </c>
      <c r="BV169" s="28">
        <v>872</v>
      </c>
      <c r="BW169" s="29">
        <v>51.67705088405885</v>
      </c>
      <c r="BX169" s="30">
        <v>16.8740279308197</v>
      </c>
    </row>
    <row r="170" spans="1:76" x14ac:dyDescent="0.25">
      <c r="A170"/>
      <c r="D170"/>
      <c r="E170"/>
      <c r="F170"/>
      <c r="G170"/>
      <c r="H170"/>
      <c r="I170"/>
      <c r="J170"/>
      <c r="K170"/>
      <c r="L170"/>
      <c r="M170"/>
      <c r="N170"/>
      <c r="O170"/>
      <c r="P170"/>
      <c r="Q170"/>
      <c r="R170"/>
      <c r="S170"/>
      <c r="T170"/>
      <c r="U170"/>
      <c r="V170"/>
      <c r="W170"/>
      <c r="X170"/>
      <c r="Y170"/>
      <c r="Z170"/>
      <c r="AA170"/>
      <c r="AB170"/>
      <c r="AC170"/>
      <c r="AD170"/>
      <c r="AE170"/>
      <c r="AF170"/>
      <c r="BL170"/>
      <c r="BN170"/>
      <c r="BP170" t="s">
        <v>3243</v>
      </c>
      <c r="BQ170" t="s">
        <v>3230</v>
      </c>
      <c r="BR170" t="s">
        <v>3508</v>
      </c>
      <c r="BS170" s="1" t="str">
        <f t="shared" si="4"/>
        <v>GEORGIA_JOHNSON</v>
      </c>
      <c r="BT170" t="s">
        <v>2586</v>
      </c>
      <c r="BU170" s="1" t="str">
        <f t="shared" si="5"/>
        <v>GEORGIA_JOHNSON_CORN</v>
      </c>
      <c r="BV170" s="28">
        <v>7061.5999999999995</v>
      </c>
      <c r="BW170" s="29">
        <v>290.34691058661218</v>
      </c>
      <c r="BX170" s="30">
        <v>24.321250691914916</v>
      </c>
    </row>
    <row r="171" spans="1:76" x14ac:dyDescent="0.25">
      <c r="A171"/>
      <c r="D171"/>
      <c r="E171"/>
      <c r="F171"/>
      <c r="G171"/>
      <c r="H171"/>
      <c r="I171"/>
      <c r="J171"/>
      <c r="K171"/>
      <c r="L171"/>
      <c r="M171"/>
      <c r="N171"/>
      <c r="O171"/>
      <c r="P171"/>
      <c r="Q171"/>
      <c r="R171"/>
      <c r="S171"/>
      <c r="T171"/>
      <c r="U171"/>
      <c r="V171"/>
      <c r="W171"/>
      <c r="X171"/>
      <c r="Y171"/>
      <c r="Z171"/>
      <c r="AA171"/>
      <c r="AB171"/>
      <c r="AC171"/>
      <c r="AD171"/>
      <c r="AE171"/>
      <c r="AF171"/>
      <c r="BL171"/>
      <c r="BN171"/>
      <c r="BP171" t="s">
        <v>3243</v>
      </c>
      <c r="BQ171" t="s">
        <v>3230</v>
      </c>
      <c r="BR171" t="s">
        <v>3508</v>
      </c>
      <c r="BS171" s="1" t="str">
        <f t="shared" si="4"/>
        <v>GEORGIA_JOHNSON</v>
      </c>
      <c r="BT171" t="s">
        <v>3202</v>
      </c>
      <c r="BU171" s="1" t="str">
        <f t="shared" si="5"/>
        <v>GEORGIA_JOHNSON_COTTON</v>
      </c>
      <c r="BV171" s="28">
        <v>686</v>
      </c>
      <c r="BW171" s="29">
        <v>149.61401592914731</v>
      </c>
      <c r="BX171" s="30">
        <v>4.5851319192238575</v>
      </c>
    </row>
    <row r="172" spans="1:76" x14ac:dyDescent="0.25">
      <c r="A172"/>
      <c r="D172"/>
      <c r="E172"/>
      <c r="F172"/>
      <c r="G172"/>
      <c r="H172"/>
      <c r="I172"/>
      <c r="J172"/>
      <c r="K172"/>
      <c r="L172"/>
      <c r="M172"/>
      <c r="N172"/>
      <c r="O172"/>
      <c r="P172"/>
      <c r="Q172"/>
      <c r="R172"/>
      <c r="S172"/>
      <c r="T172"/>
      <c r="U172"/>
      <c r="V172"/>
      <c r="W172"/>
      <c r="X172"/>
      <c r="Y172"/>
      <c r="Z172"/>
      <c r="AA172"/>
      <c r="AB172"/>
      <c r="AC172"/>
      <c r="AD172"/>
      <c r="AE172"/>
      <c r="AF172"/>
      <c r="BL172"/>
      <c r="BN172"/>
      <c r="BP172" t="s">
        <v>3243</v>
      </c>
      <c r="BQ172" t="s">
        <v>3230</v>
      </c>
      <c r="BR172" t="s">
        <v>3544</v>
      </c>
      <c r="BS172" s="1" t="str">
        <f t="shared" si="4"/>
        <v>GEORGIA_LANIER</v>
      </c>
      <c r="BT172" t="s">
        <v>2586</v>
      </c>
      <c r="BU172" s="1" t="str">
        <f t="shared" si="5"/>
        <v>GEORGIA_LANIER_CORN</v>
      </c>
      <c r="BV172" s="28">
        <v>6468</v>
      </c>
      <c r="BW172" s="29">
        <v>162.96960617941195</v>
      </c>
      <c r="BX172" s="30">
        <v>39.688382095489814</v>
      </c>
    </row>
    <row r="173" spans="1:76" x14ac:dyDescent="0.25">
      <c r="A173"/>
      <c r="D173"/>
      <c r="E173"/>
      <c r="F173"/>
      <c r="G173"/>
      <c r="H173"/>
      <c r="I173"/>
      <c r="J173"/>
      <c r="K173"/>
      <c r="L173"/>
      <c r="M173"/>
      <c r="N173"/>
      <c r="O173"/>
      <c r="P173"/>
      <c r="Q173"/>
      <c r="R173"/>
      <c r="S173"/>
      <c r="T173"/>
      <c r="U173"/>
      <c r="V173"/>
      <c r="W173"/>
      <c r="X173"/>
      <c r="Y173"/>
      <c r="Z173"/>
      <c r="AA173"/>
      <c r="AB173"/>
      <c r="AC173"/>
      <c r="AD173"/>
      <c r="AE173"/>
      <c r="AF173"/>
      <c r="BL173"/>
      <c r="BN173"/>
      <c r="BP173" t="s">
        <v>3243</v>
      </c>
      <c r="BQ173" t="s">
        <v>3230</v>
      </c>
      <c r="BR173" t="s">
        <v>3544</v>
      </c>
      <c r="BS173" s="1" t="str">
        <f t="shared" si="4"/>
        <v>GEORGIA_LANIER</v>
      </c>
      <c r="BT173" t="s">
        <v>3202</v>
      </c>
      <c r="BU173" s="1" t="str">
        <f t="shared" si="5"/>
        <v>GEORGIA_LANIER_COTTON</v>
      </c>
      <c r="BV173" s="28">
        <v>938</v>
      </c>
      <c r="BW173" s="29">
        <v>84.201380287939031</v>
      </c>
      <c r="BX173" s="30">
        <v>11.139959900804129</v>
      </c>
    </row>
    <row r="174" spans="1:76" x14ac:dyDescent="0.25">
      <c r="A174"/>
      <c r="D174"/>
      <c r="E174"/>
      <c r="F174"/>
      <c r="G174"/>
      <c r="H174"/>
      <c r="I174"/>
      <c r="J174"/>
      <c r="K174"/>
      <c r="L174"/>
      <c r="M174"/>
      <c r="N174"/>
      <c r="O174"/>
      <c r="P174"/>
      <c r="Q174"/>
      <c r="R174"/>
      <c r="S174"/>
      <c r="T174"/>
      <c r="U174"/>
      <c r="V174"/>
      <c r="W174"/>
      <c r="X174"/>
      <c r="Y174"/>
      <c r="Z174"/>
      <c r="AA174"/>
      <c r="AB174"/>
      <c r="AC174"/>
      <c r="AD174"/>
      <c r="AE174"/>
      <c r="AF174"/>
      <c r="BL174"/>
      <c r="BN174"/>
      <c r="BP174" t="s">
        <v>3243</v>
      </c>
      <c r="BQ174" t="s">
        <v>3230</v>
      </c>
      <c r="BR174" t="s">
        <v>3509</v>
      </c>
      <c r="BS174" s="1" t="str">
        <f t="shared" si="4"/>
        <v>GEORGIA_LAURENS</v>
      </c>
      <c r="BT174" t="s">
        <v>2586</v>
      </c>
      <c r="BU174" s="1" t="str">
        <f t="shared" si="5"/>
        <v>GEORGIA_LAURENS_CORN</v>
      </c>
      <c r="BV174" s="28">
        <v>9102.8000000000011</v>
      </c>
      <c r="BW174" s="29">
        <v>192.46346807443683</v>
      </c>
      <c r="BX174" s="30">
        <v>47.296248431309664</v>
      </c>
    </row>
    <row r="175" spans="1:76" x14ac:dyDescent="0.25">
      <c r="A175"/>
      <c r="D175"/>
      <c r="E175"/>
      <c r="F175"/>
      <c r="G175"/>
      <c r="H175"/>
      <c r="I175"/>
      <c r="J175"/>
      <c r="K175"/>
      <c r="L175"/>
      <c r="M175"/>
      <c r="N175"/>
      <c r="O175"/>
      <c r="P175"/>
      <c r="Q175"/>
      <c r="R175"/>
      <c r="S175"/>
      <c r="T175"/>
      <c r="U175"/>
      <c r="V175"/>
      <c r="W175"/>
      <c r="X175"/>
      <c r="Y175"/>
      <c r="Z175"/>
      <c r="AA175"/>
      <c r="AB175"/>
      <c r="AC175"/>
      <c r="AD175"/>
      <c r="AE175"/>
      <c r="AF175"/>
      <c r="BL175"/>
      <c r="BN175"/>
      <c r="BP175" t="s">
        <v>3243</v>
      </c>
      <c r="BQ175" t="s">
        <v>3230</v>
      </c>
      <c r="BR175" t="s">
        <v>3509</v>
      </c>
      <c r="BS175" s="1" t="str">
        <f t="shared" si="4"/>
        <v>GEORGIA_LAURENS</v>
      </c>
      <c r="BT175" t="s">
        <v>3202</v>
      </c>
      <c r="BU175" s="1" t="str">
        <f t="shared" si="5"/>
        <v>GEORGIA_LAURENS_COTTON</v>
      </c>
      <c r="BV175" s="28">
        <v>759.5</v>
      </c>
      <c r="BW175" s="29">
        <v>99.27416200181834</v>
      </c>
      <c r="BX175" s="30">
        <v>7.6505304571202402</v>
      </c>
    </row>
    <row r="176" spans="1:76" x14ac:dyDescent="0.25">
      <c r="A176"/>
      <c r="D176"/>
      <c r="E176"/>
      <c r="F176"/>
      <c r="G176"/>
      <c r="H176"/>
      <c r="I176"/>
      <c r="J176"/>
      <c r="K176"/>
      <c r="L176"/>
      <c r="M176"/>
      <c r="N176"/>
      <c r="O176"/>
      <c r="P176"/>
      <c r="Q176"/>
      <c r="R176"/>
      <c r="S176"/>
      <c r="T176"/>
      <c r="U176"/>
      <c r="V176"/>
      <c r="W176"/>
      <c r="X176"/>
      <c r="Y176"/>
      <c r="Z176"/>
      <c r="AA176"/>
      <c r="AB176"/>
      <c r="AC176"/>
      <c r="AD176"/>
      <c r="AE176"/>
      <c r="AF176"/>
      <c r="BL176"/>
      <c r="BN176"/>
      <c r="BP176" t="s">
        <v>3243</v>
      </c>
      <c r="BQ176" t="s">
        <v>3230</v>
      </c>
      <c r="BR176" t="s">
        <v>3522</v>
      </c>
      <c r="BS176" s="1" t="str">
        <f t="shared" si="4"/>
        <v>GEORGIA_LEE</v>
      </c>
      <c r="BT176" t="s">
        <v>2586</v>
      </c>
      <c r="BU176" s="1" t="str">
        <f t="shared" si="5"/>
        <v>GEORGIA_LEE_CORN</v>
      </c>
      <c r="BV176" s="28">
        <v>11832.800000000001</v>
      </c>
      <c r="BW176" s="29">
        <v>175.53956476282085</v>
      </c>
      <c r="BX176" s="30">
        <v>67.40816531012716</v>
      </c>
    </row>
    <row r="177" spans="1:76" x14ac:dyDescent="0.25">
      <c r="A177"/>
      <c r="D177"/>
      <c r="E177"/>
      <c r="F177"/>
      <c r="G177"/>
      <c r="H177"/>
      <c r="I177"/>
      <c r="J177"/>
      <c r="K177"/>
      <c r="L177"/>
      <c r="M177"/>
      <c r="N177"/>
      <c r="O177"/>
      <c r="P177"/>
      <c r="Q177"/>
      <c r="R177"/>
      <c r="S177"/>
      <c r="T177"/>
      <c r="U177"/>
      <c r="V177"/>
      <c r="W177"/>
      <c r="X177"/>
      <c r="Y177"/>
      <c r="Z177"/>
      <c r="AA177"/>
      <c r="AB177"/>
      <c r="AC177"/>
      <c r="AD177"/>
      <c r="AE177"/>
      <c r="AF177"/>
      <c r="BL177"/>
      <c r="BN177"/>
      <c r="BP177" t="s">
        <v>3243</v>
      </c>
      <c r="BQ177" t="s">
        <v>3230</v>
      </c>
      <c r="BR177" t="s">
        <v>3522</v>
      </c>
      <c r="BS177" s="1" t="str">
        <f t="shared" si="4"/>
        <v>GEORGIA_LEE</v>
      </c>
      <c r="BT177" t="s">
        <v>3202</v>
      </c>
      <c r="BU177" s="1" t="str">
        <f t="shared" si="5"/>
        <v>GEORGIA_LEE_COTTON</v>
      </c>
      <c r="BV177" s="28">
        <v>991.33333333333337</v>
      </c>
      <c r="BW177" s="29">
        <v>90.747533304932745</v>
      </c>
      <c r="BX177" s="30">
        <v>10.92408021716936</v>
      </c>
    </row>
    <row r="178" spans="1:76" x14ac:dyDescent="0.25">
      <c r="A178"/>
      <c r="D178"/>
      <c r="E178"/>
      <c r="F178"/>
      <c r="G178"/>
      <c r="H178"/>
      <c r="I178"/>
      <c r="J178"/>
      <c r="K178"/>
      <c r="L178"/>
      <c r="M178"/>
      <c r="N178"/>
      <c r="O178"/>
      <c r="P178"/>
      <c r="Q178"/>
      <c r="R178"/>
      <c r="S178"/>
      <c r="T178"/>
      <c r="U178"/>
      <c r="V178"/>
      <c r="W178"/>
      <c r="X178"/>
      <c r="Y178"/>
      <c r="Z178"/>
      <c r="AA178"/>
      <c r="AB178"/>
      <c r="AC178"/>
      <c r="AD178"/>
      <c r="AE178"/>
      <c r="AF178"/>
      <c r="BL178"/>
      <c r="BN178"/>
      <c r="BP178" t="s">
        <v>3243</v>
      </c>
      <c r="BQ178" t="s">
        <v>3230</v>
      </c>
      <c r="BR178" t="s">
        <v>3555</v>
      </c>
      <c r="BS178" s="1" t="str">
        <f t="shared" si="4"/>
        <v>GEORGIA_LONG</v>
      </c>
      <c r="BT178" t="s">
        <v>2586</v>
      </c>
      <c r="BU178" s="1" t="str">
        <f t="shared" si="5"/>
        <v>GEORGIA_LONG_CORN</v>
      </c>
      <c r="BV178" s="28">
        <v>1579.2</v>
      </c>
      <c r="BW178" s="29">
        <v>531.2080472290221</v>
      </c>
      <c r="BX178" s="30">
        <v>2.9728465301640141</v>
      </c>
    </row>
    <row r="179" spans="1:76" x14ac:dyDescent="0.25">
      <c r="A179"/>
      <c r="D179"/>
      <c r="E179"/>
      <c r="F179"/>
      <c r="G179"/>
      <c r="H179"/>
      <c r="I179"/>
      <c r="J179"/>
      <c r="K179"/>
      <c r="L179"/>
      <c r="M179"/>
      <c r="N179"/>
      <c r="O179"/>
      <c r="P179"/>
      <c r="Q179"/>
      <c r="R179"/>
      <c r="S179"/>
      <c r="T179"/>
      <c r="U179"/>
      <c r="V179"/>
      <c r="W179"/>
      <c r="X179"/>
      <c r="Y179"/>
      <c r="Z179"/>
      <c r="AA179"/>
      <c r="AB179"/>
      <c r="AC179"/>
      <c r="AD179"/>
      <c r="AE179"/>
      <c r="AF179"/>
      <c r="BL179"/>
      <c r="BN179"/>
      <c r="BP179" t="s">
        <v>3243</v>
      </c>
      <c r="BQ179" t="s">
        <v>3230</v>
      </c>
      <c r="BR179" t="s">
        <v>3545</v>
      </c>
      <c r="BS179" s="1" t="str">
        <f t="shared" si="4"/>
        <v>GEORGIA_LOWNDES</v>
      </c>
      <c r="BT179" t="s">
        <v>2586</v>
      </c>
      <c r="BU179" s="1" t="str">
        <f t="shared" si="5"/>
        <v>GEORGIA_LOWNDES_CORN</v>
      </c>
      <c r="BV179" s="28">
        <v>8478.4</v>
      </c>
      <c r="BW179" s="29">
        <v>250.8817356518135</v>
      </c>
      <c r="BX179" s="30">
        <v>33.794409058803531</v>
      </c>
    </row>
    <row r="180" spans="1:76" x14ac:dyDescent="0.25">
      <c r="A180"/>
      <c r="D180"/>
      <c r="E180"/>
      <c r="F180"/>
      <c r="G180"/>
      <c r="H180"/>
      <c r="I180"/>
      <c r="J180"/>
      <c r="K180"/>
      <c r="L180"/>
      <c r="M180"/>
      <c r="N180"/>
      <c r="O180"/>
      <c r="P180"/>
      <c r="Q180"/>
      <c r="R180"/>
      <c r="S180"/>
      <c r="T180"/>
      <c r="U180"/>
      <c r="V180"/>
      <c r="W180"/>
      <c r="X180"/>
      <c r="Y180"/>
      <c r="Z180"/>
      <c r="AA180"/>
      <c r="AB180"/>
      <c r="AC180"/>
      <c r="AD180"/>
      <c r="AE180"/>
      <c r="AF180"/>
      <c r="BL180"/>
      <c r="BN180"/>
      <c r="BP180" t="s">
        <v>3243</v>
      </c>
      <c r="BQ180" t="s">
        <v>3230</v>
      </c>
      <c r="BR180" t="s">
        <v>3502</v>
      </c>
      <c r="BS180" s="1" t="str">
        <f t="shared" si="4"/>
        <v>GEORGIA_MACON</v>
      </c>
      <c r="BT180" t="s">
        <v>2586</v>
      </c>
      <c r="BU180" s="1" t="str">
        <f t="shared" si="5"/>
        <v>GEORGIA_MACON_CORN</v>
      </c>
      <c r="BV180" s="28">
        <v>9797.1999999999989</v>
      </c>
      <c r="BW180" s="29">
        <v>176.82444083778253</v>
      </c>
      <c r="BX180" s="30">
        <v>55.40636777122841</v>
      </c>
    </row>
    <row r="181" spans="1:76" x14ac:dyDescent="0.25">
      <c r="A181"/>
      <c r="D181"/>
      <c r="E181"/>
      <c r="F181"/>
      <c r="G181"/>
      <c r="H181"/>
      <c r="I181"/>
      <c r="J181"/>
      <c r="K181"/>
      <c r="L181"/>
      <c r="M181"/>
      <c r="N181"/>
      <c r="O181"/>
      <c r="P181"/>
      <c r="Q181"/>
      <c r="R181"/>
      <c r="S181"/>
      <c r="T181"/>
      <c r="U181"/>
      <c r="V181"/>
      <c r="W181"/>
      <c r="X181"/>
      <c r="Y181"/>
      <c r="Z181"/>
      <c r="AA181"/>
      <c r="AB181"/>
      <c r="AC181"/>
      <c r="AD181"/>
      <c r="AE181"/>
      <c r="AF181"/>
      <c r="BL181"/>
      <c r="BN181"/>
      <c r="BP181" t="s">
        <v>3243</v>
      </c>
      <c r="BQ181" t="s">
        <v>3230</v>
      </c>
      <c r="BR181" t="s">
        <v>3502</v>
      </c>
      <c r="BS181" s="1" t="str">
        <f t="shared" si="4"/>
        <v>GEORGIA_MACON</v>
      </c>
      <c r="BT181" t="s">
        <v>3202</v>
      </c>
      <c r="BU181" s="1" t="str">
        <f t="shared" si="5"/>
        <v>GEORGIA_MACON_COTTON</v>
      </c>
      <c r="BV181" s="28">
        <v>866</v>
      </c>
      <c r="BW181" s="29">
        <v>91.463019297031863</v>
      </c>
      <c r="BX181" s="30">
        <v>9.4683075920292001</v>
      </c>
    </row>
    <row r="182" spans="1:76" x14ac:dyDescent="0.25">
      <c r="A182"/>
      <c r="D182"/>
      <c r="E182"/>
      <c r="F182"/>
      <c r="G182"/>
      <c r="H182"/>
      <c r="I182"/>
      <c r="J182"/>
      <c r="K182"/>
      <c r="L182"/>
      <c r="M182"/>
      <c r="N182"/>
      <c r="O182"/>
      <c r="P182"/>
      <c r="Q182"/>
      <c r="R182"/>
      <c r="S182"/>
      <c r="T182"/>
      <c r="U182"/>
      <c r="V182"/>
      <c r="W182"/>
      <c r="X182"/>
      <c r="Y182"/>
      <c r="Z182"/>
      <c r="AA182"/>
      <c r="AB182"/>
      <c r="AC182"/>
      <c r="AD182"/>
      <c r="AE182"/>
      <c r="AF182"/>
      <c r="BL182"/>
      <c r="BN182"/>
      <c r="BP182" t="s">
        <v>3243</v>
      </c>
      <c r="BQ182" t="s">
        <v>3230</v>
      </c>
      <c r="BR182" t="s">
        <v>3503</v>
      </c>
      <c r="BS182" s="1" t="str">
        <f t="shared" si="4"/>
        <v>GEORGIA_MARION</v>
      </c>
      <c r="BT182" t="s">
        <v>2586</v>
      </c>
      <c r="BU182" s="1" t="str">
        <f t="shared" si="5"/>
        <v>GEORGIA_MARION_CORN</v>
      </c>
      <c r="BV182" s="28">
        <v>6655.5999999999995</v>
      </c>
      <c r="BW182" s="29">
        <v>172.67566643923439</v>
      </c>
      <c r="BX182" s="30">
        <v>38.543936949808419</v>
      </c>
    </row>
    <row r="183" spans="1:76" x14ac:dyDescent="0.25">
      <c r="A183"/>
      <c r="D183"/>
      <c r="E183"/>
      <c r="F183"/>
      <c r="G183"/>
      <c r="H183"/>
      <c r="I183"/>
      <c r="J183"/>
      <c r="K183"/>
      <c r="L183"/>
      <c r="M183"/>
      <c r="N183"/>
      <c r="O183"/>
      <c r="P183"/>
      <c r="Q183"/>
      <c r="R183"/>
      <c r="S183"/>
      <c r="T183"/>
      <c r="U183"/>
      <c r="V183"/>
      <c r="W183"/>
      <c r="X183"/>
      <c r="Y183"/>
      <c r="Z183"/>
      <c r="AA183"/>
      <c r="AB183"/>
      <c r="AC183"/>
      <c r="AD183"/>
      <c r="AE183"/>
      <c r="AF183"/>
      <c r="BL183"/>
      <c r="BN183"/>
      <c r="BP183" t="s">
        <v>3243</v>
      </c>
      <c r="BQ183" t="s">
        <v>3230</v>
      </c>
      <c r="BR183" t="s">
        <v>3503</v>
      </c>
      <c r="BS183" s="1" t="str">
        <f t="shared" si="4"/>
        <v>GEORGIA_MARION</v>
      </c>
      <c r="BT183" t="s">
        <v>3202</v>
      </c>
      <c r="BU183" s="1" t="str">
        <f t="shared" si="5"/>
        <v>GEORGIA_MARION_COTTON</v>
      </c>
      <c r="BV183" s="28">
        <v>556</v>
      </c>
      <c r="BW183" s="29">
        <v>89.157735267882899</v>
      </c>
      <c r="BX183" s="30">
        <v>6.2361386628927384</v>
      </c>
    </row>
    <row r="184" spans="1:76" x14ac:dyDescent="0.25">
      <c r="A184"/>
      <c r="D184"/>
      <c r="E184"/>
      <c r="F184"/>
      <c r="G184"/>
      <c r="H184"/>
      <c r="I184"/>
      <c r="J184"/>
      <c r="K184"/>
      <c r="L184"/>
      <c r="M184"/>
      <c r="N184"/>
      <c r="O184"/>
      <c r="P184"/>
      <c r="Q184"/>
      <c r="R184"/>
      <c r="S184"/>
      <c r="T184"/>
      <c r="U184"/>
      <c r="V184"/>
      <c r="W184"/>
      <c r="X184"/>
      <c r="Y184"/>
      <c r="Z184"/>
      <c r="AA184"/>
      <c r="AB184"/>
      <c r="AC184"/>
      <c r="AD184"/>
      <c r="AE184"/>
      <c r="AF184"/>
      <c r="BL184"/>
      <c r="BN184"/>
      <c r="BP184" t="s">
        <v>3243</v>
      </c>
      <c r="BQ184" t="s">
        <v>3230</v>
      </c>
      <c r="BR184" t="s">
        <v>3523</v>
      </c>
      <c r="BS184" s="1" t="str">
        <f t="shared" si="4"/>
        <v>GEORGIA_MILLER</v>
      </c>
      <c r="BT184" t="s">
        <v>2586</v>
      </c>
      <c r="BU184" s="1" t="str">
        <f t="shared" si="5"/>
        <v>GEORGIA_MILLER_CORN</v>
      </c>
      <c r="BV184" s="28">
        <v>11248.533333333333</v>
      </c>
      <c r="BW184" s="29">
        <v>249.95066253955989</v>
      </c>
      <c r="BX184" s="30">
        <v>45.00301467115743</v>
      </c>
    </row>
    <row r="185" spans="1:76" x14ac:dyDescent="0.25">
      <c r="A185"/>
      <c r="D185"/>
      <c r="E185"/>
      <c r="F185"/>
      <c r="G185"/>
      <c r="H185"/>
      <c r="I185"/>
      <c r="J185"/>
      <c r="K185"/>
      <c r="L185"/>
      <c r="M185"/>
      <c r="N185"/>
      <c r="O185"/>
      <c r="P185"/>
      <c r="Q185"/>
      <c r="R185"/>
      <c r="S185"/>
      <c r="T185"/>
      <c r="U185"/>
      <c r="V185"/>
      <c r="W185"/>
      <c r="X185"/>
      <c r="Y185"/>
      <c r="Z185"/>
      <c r="AA185"/>
      <c r="AB185"/>
      <c r="AC185"/>
      <c r="AD185"/>
      <c r="AE185"/>
      <c r="AF185"/>
      <c r="BL185"/>
      <c r="BN185"/>
      <c r="BP185" t="s">
        <v>3243</v>
      </c>
      <c r="BQ185" t="s">
        <v>3230</v>
      </c>
      <c r="BR185" t="s">
        <v>3523</v>
      </c>
      <c r="BS185" s="1" t="str">
        <f t="shared" si="4"/>
        <v>GEORGIA_MILLER</v>
      </c>
      <c r="BT185" t="s">
        <v>3202</v>
      </c>
      <c r="BU185" s="1" t="str">
        <f t="shared" si="5"/>
        <v>GEORGIA_MILLER_COTTON</v>
      </c>
      <c r="BV185" s="28">
        <v>1034</v>
      </c>
      <c r="BW185" s="29">
        <v>129.19370793903892</v>
      </c>
      <c r="BX185" s="30">
        <v>8.0034857462865077</v>
      </c>
    </row>
    <row r="186" spans="1:76" x14ac:dyDescent="0.25">
      <c r="A186"/>
      <c r="D186"/>
      <c r="E186"/>
      <c r="F186"/>
      <c r="G186"/>
      <c r="H186"/>
      <c r="I186"/>
      <c r="J186"/>
      <c r="K186"/>
      <c r="L186"/>
      <c r="M186"/>
      <c r="N186"/>
      <c r="O186"/>
      <c r="P186"/>
      <c r="Q186"/>
      <c r="R186"/>
      <c r="S186"/>
      <c r="T186"/>
      <c r="U186"/>
      <c r="V186"/>
      <c r="W186"/>
      <c r="X186"/>
      <c r="Y186"/>
      <c r="Z186"/>
      <c r="AA186"/>
      <c r="AB186"/>
      <c r="AC186"/>
      <c r="AD186"/>
      <c r="AE186"/>
      <c r="AF186"/>
      <c r="BL186"/>
      <c r="BN186"/>
      <c r="BP186" t="s">
        <v>3243</v>
      </c>
      <c r="BQ186" t="s">
        <v>3230</v>
      </c>
      <c r="BR186" t="s">
        <v>3524</v>
      </c>
      <c r="BS186" s="1" t="str">
        <f t="shared" si="4"/>
        <v>GEORGIA_MITCHELL</v>
      </c>
      <c r="BT186" t="s">
        <v>2586</v>
      </c>
      <c r="BU186" s="1" t="str">
        <f t="shared" si="5"/>
        <v>GEORGIA_MITCHELL_CORN</v>
      </c>
      <c r="BV186" s="28">
        <v>10553.199999999999</v>
      </c>
      <c r="BW186" s="29">
        <v>220.32358632940566</v>
      </c>
      <c r="BX186" s="30">
        <v>47.898639341418111</v>
      </c>
    </row>
    <row r="187" spans="1:76" x14ac:dyDescent="0.25">
      <c r="A187"/>
      <c r="D187"/>
      <c r="E187"/>
      <c r="F187"/>
      <c r="G187"/>
      <c r="H187"/>
      <c r="I187"/>
      <c r="J187"/>
      <c r="K187"/>
      <c r="L187"/>
      <c r="M187"/>
      <c r="N187"/>
      <c r="O187"/>
      <c r="P187"/>
      <c r="Q187"/>
      <c r="R187"/>
      <c r="S187"/>
      <c r="T187"/>
      <c r="U187"/>
      <c r="V187"/>
      <c r="W187"/>
      <c r="X187"/>
      <c r="Y187"/>
      <c r="Z187"/>
      <c r="AA187"/>
      <c r="AB187"/>
      <c r="AC187"/>
      <c r="AD187"/>
      <c r="AE187"/>
      <c r="AF187"/>
      <c r="BL187"/>
      <c r="BN187"/>
      <c r="BP187" t="s">
        <v>3243</v>
      </c>
      <c r="BQ187" t="s">
        <v>3230</v>
      </c>
      <c r="BR187" t="s">
        <v>3524</v>
      </c>
      <c r="BS187" s="1" t="str">
        <f t="shared" si="4"/>
        <v>GEORGIA_MITCHELL</v>
      </c>
      <c r="BT187" t="s">
        <v>3202</v>
      </c>
      <c r="BU187" s="1" t="str">
        <f t="shared" si="5"/>
        <v>GEORGIA_MITCHELL_COTTON</v>
      </c>
      <c r="BV187" s="28">
        <v>996.66666666666663</v>
      </c>
      <c r="BW187" s="29">
        <v>113.84545169042049</v>
      </c>
      <c r="BX187" s="30">
        <v>8.7545584989806926</v>
      </c>
    </row>
    <row r="188" spans="1:76" x14ac:dyDescent="0.25">
      <c r="A188"/>
      <c r="D188"/>
      <c r="E188"/>
      <c r="F188"/>
      <c r="G188"/>
      <c r="H188"/>
      <c r="I188"/>
      <c r="J188"/>
      <c r="K188"/>
      <c r="L188"/>
      <c r="M188"/>
      <c r="N188"/>
      <c r="O188"/>
      <c r="P188"/>
      <c r="Q188"/>
      <c r="R188"/>
      <c r="S188"/>
      <c r="T188"/>
      <c r="U188"/>
      <c r="V188"/>
      <c r="W188"/>
      <c r="X188"/>
      <c r="Y188"/>
      <c r="Z188"/>
      <c r="AA188"/>
      <c r="AB188"/>
      <c r="AC188"/>
      <c r="AD188"/>
      <c r="AE188"/>
      <c r="AF188"/>
      <c r="BL188"/>
      <c r="BN188"/>
      <c r="BP188" t="s">
        <v>3243</v>
      </c>
      <c r="BQ188" t="s">
        <v>3230</v>
      </c>
      <c r="BR188" t="s">
        <v>3602</v>
      </c>
      <c r="BS188" s="1" t="str">
        <f t="shared" si="4"/>
        <v>GEORGIA_MONTGOMERY</v>
      </c>
      <c r="BT188" t="s">
        <v>3202</v>
      </c>
      <c r="BU188" s="1" t="str">
        <f t="shared" si="5"/>
        <v>GEORGIA_MONTGOMERY_COTTON</v>
      </c>
      <c r="BV188" s="28">
        <v>1029.5</v>
      </c>
      <c r="BW188" s="29">
        <v>113.86564354090403</v>
      </c>
      <c r="BX188" s="30">
        <v>9.0413575858829791</v>
      </c>
    </row>
    <row r="189" spans="1:76" x14ac:dyDescent="0.25">
      <c r="A189"/>
      <c r="D189"/>
      <c r="E189"/>
      <c r="F189"/>
      <c r="G189"/>
      <c r="H189"/>
      <c r="I189"/>
      <c r="J189"/>
      <c r="K189"/>
      <c r="L189"/>
      <c r="M189"/>
      <c r="N189"/>
      <c r="O189"/>
      <c r="P189"/>
      <c r="Q189"/>
      <c r="R189"/>
      <c r="S189"/>
      <c r="T189"/>
      <c r="U189"/>
      <c r="V189"/>
      <c r="W189"/>
      <c r="X189"/>
      <c r="Y189"/>
      <c r="Z189"/>
      <c r="AA189"/>
      <c r="AB189"/>
      <c r="AC189"/>
      <c r="AD189"/>
      <c r="AE189"/>
      <c r="AF189"/>
      <c r="BL189"/>
      <c r="BN189"/>
      <c r="BP189" t="s">
        <v>3243</v>
      </c>
      <c r="BQ189" t="s">
        <v>3230</v>
      </c>
      <c r="BR189" t="s">
        <v>4361</v>
      </c>
      <c r="BS189" s="1" t="str">
        <f t="shared" si="4"/>
        <v>GEORGIA_PEACH</v>
      </c>
      <c r="BT189" t="s">
        <v>3202</v>
      </c>
      <c r="BU189" s="1" t="str">
        <f t="shared" si="5"/>
        <v>GEORGIA_PEACH_COTTON</v>
      </c>
      <c r="BV189" s="28">
        <v>748</v>
      </c>
      <c r="BW189" s="29">
        <v>109.38789162012358</v>
      </c>
      <c r="BX189" s="30">
        <v>6.8380511674693789</v>
      </c>
    </row>
    <row r="190" spans="1:76" x14ac:dyDescent="0.25">
      <c r="A190"/>
      <c r="D190"/>
      <c r="E190"/>
      <c r="F190"/>
      <c r="G190"/>
      <c r="H190"/>
      <c r="I190"/>
      <c r="J190"/>
      <c r="K190"/>
      <c r="L190"/>
      <c r="M190"/>
      <c r="N190"/>
      <c r="O190"/>
      <c r="P190"/>
      <c r="Q190"/>
      <c r="R190"/>
      <c r="S190"/>
      <c r="T190"/>
      <c r="U190"/>
      <c r="V190"/>
      <c r="W190"/>
      <c r="X190"/>
      <c r="Y190"/>
      <c r="Z190"/>
      <c r="AA190"/>
      <c r="AB190"/>
      <c r="AC190"/>
      <c r="AD190"/>
      <c r="AE190"/>
      <c r="AF190"/>
      <c r="BL190"/>
      <c r="BN190"/>
      <c r="BP190" t="s">
        <v>3243</v>
      </c>
      <c r="BQ190" t="s">
        <v>3230</v>
      </c>
      <c r="BR190" t="s">
        <v>3384</v>
      </c>
      <c r="BS190" s="1" t="str">
        <f t="shared" si="4"/>
        <v>GEORGIA_PIERCE</v>
      </c>
      <c r="BT190" t="s">
        <v>2586</v>
      </c>
      <c r="BU190" s="1" t="str">
        <f t="shared" si="5"/>
        <v>GEORGIA_PIERCE_CORN</v>
      </c>
      <c r="BV190" s="28">
        <v>9153.1999999999989</v>
      </c>
      <c r="BW190" s="29">
        <v>168.05325596870847</v>
      </c>
      <c r="BX190" s="30">
        <v>54.466067600048909</v>
      </c>
    </row>
    <row r="191" spans="1:76" x14ac:dyDescent="0.25">
      <c r="A191"/>
      <c r="D191"/>
      <c r="E191"/>
      <c r="F191"/>
      <c r="G191"/>
      <c r="H191"/>
      <c r="I191"/>
      <c r="J191"/>
      <c r="K191"/>
      <c r="L191"/>
      <c r="M191"/>
      <c r="N191"/>
      <c r="O191"/>
      <c r="P191"/>
      <c r="Q191"/>
      <c r="R191"/>
      <c r="S191"/>
      <c r="T191"/>
      <c r="U191"/>
      <c r="V191"/>
      <c r="W191"/>
      <c r="X191"/>
      <c r="Y191"/>
      <c r="Z191"/>
      <c r="AA191"/>
      <c r="AB191"/>
      <c r="AC191"/>
      <c r="AD191"/>
      <c r="AE191"/>
      <c r="AF191"/>
      <c r="BL191"/>
      <c r="BN191"/>
      <c r="BP191" t="s">
        <v>3243</v>
      </c>
      <c r="BQ191" t="s">
        <v>3230</v>
      </c>
      <c r="BR191" t="s">
        <v>3384</v>
      </c>
      <c r="BS191" s="1" t="str">
        <f t="shared" si="4"/>
        <v>GEORGIA_PIERCE</v>
      </c>
      <c r="BT191" t="s">
        <v>3202</v>
      </c>
      <c r="BU191" s="1" t="str">
        <f t="shared" si="5"/>
        <v>GEORGIA_PIERCE_COTTON</v>
      </c>
      <c r="BV191" s="28">
        <v>766</v>
      </c>
      <c r="BW191" s="29">
        <v>87.174629840982732</v>
      </c>
      <c r="BX191" s="30">
        <v>8.7869601671642137</v>
      </c>
    </row>
    <row r="192" spans="1:76" x14ac:dyDescent="0.25">
      <c r="A192"/>
      <c r="D192"/>
      <c r="E192"/>
      <c r="F192"/>
      <c r="G192"/>
      <c r="H192"/>
      <c r="I192"/>
      <c r="J192"/>
      <c r="K192"/>
      <c r="L192"/>
      <c r="M192"/>
      <c r="N192"/>
      <c r="O192"/>
      <c r="P192"/>
      <c r="Q192"/>
      <c r="R192"/>
      <c r="S192"/>
      <c r="T192"/>
      <c r="U192"/>
      <c r="V192"/>
      <c r="W192"/>
      <c r="X192"/>
      <c r="Y192"/>
      <c r="Z192"/>
      <c r="AA192"/>
      <c r="AB192"/>
      <c r="AC192"/>
      <c r="AD192"/>
      <c r="AE192"/>
      <c r="AF192"/>
      <c r="BL192"/>
      <c r="BN192"/>
      <c r="BP192" t="s">
        <v>3243</v>
      </c>
      <c r="BQ192" t="s">
        <v>3230</v>
      </c>
      <c r="BR192" t="s">
        <v>3323</v>
      </c>
      <c r="BS192" s="1" t="str">
        <f t="shared" si="4"/>
        <v>GEORGIA_POLK</v>
      </c>
      <c r="BT192" t="s">
        <v>2586</v>
      </c>
      <c r="BU192" s="1" t="str">
        <f t="shared" si="5"/>
        <v>GEORGIA_POLK_CORN</v>
      </c>
      <c r="BV192" s="28">
        <v>4692.8</v>
      </c>
      <c r="BW192" s="29">
        <v>288.6298721883461</v>
      </c>
      <c r="BX192" s="30">
        <v>16.258885348283364</v>
      </c>
    </row>
    <row r="193" spans="1:76" x14ac:dyDescent="0.25">
      <c r="A193"/>
      <c r="D193"/>
      <c r="E193"/>
      <c r="F193"/>
      <c r="G193"/>
      <c r="H193"/>
      <c r="I193"/>
      <c r="J193"/>
      <c r="K193"/>
      <c r="L193"/>
      <c r="M193"/>
      <c r="N193"/>
      <c r="O193"/>
      <c r="P193"/>
      <c r="Q193"/>
      <c r="R193"/>
      <c r="S193"/>
      <c r="T193"/>
      <c r="U193"/>
      <c r="V193"/>
      <c r="W193"/>
      <c r="X193"/>
      <c r="Y193"/>
      <c r="Z193"/>
      <c r="AA193"/>
      <c r="AB193"/>
      <c r="AC193"/>
      <c r="AD193"/>
      <c r="AE193"/>
      <c r="AF193"/>
      <c r="BL193"/>
      <c r="BN193"/>
      <c r="BP193" t="s">
        <v>3243</v>
      </c>
      <c r="BQ193" t="s">
        <v>3230</v>
      </c>
      <c r="BR193" t="s">
        <v>3510</v>
      </c>
      <c r="BS193" s="1" t="str">
        <f t="shared" si="4"/>
        <v>GEORGIA_PULASKI</v>
      </c>
      <c r="BT193" t="s">
        <v>2586</v>
      </c>
      <c r="BU193" s="1" t="str">
        <f t="shared" si="5"/>
        <v>GEORGIA_PULASKI_CORN</v>
      </c>
      <c r="BV193" s="28">
        <v>7039.2</v>
      </c>
      <c r="BW193" s="29">
        <v>148.49040769910084</v>
      </c>
      <c r="BX193" s="30">
        <v>47.405082315243888</v>
      </c>
    </row>
    <row r="194" spans="1:76" x14ac:dyDescent="0.25">
      <c r="A194"/>
      <c r="D194"/>
      <c r="E194"/>
      <c r="F194"/>
      <c r="G194"/>
      <c r="H194"/>
      <c r="I194"/>
      <c r="J194"/>
      <c r="K194"/>
      <c r="L194"/>
      <c r="M194"/>
      <c r="N194"/>
      <c r="O194"/>
      <c r="P194"/>
      <c r="Q194"/>
      <c r="R194"/>
      <c r="S194"/>
      <c r="T194"/>
      <c r="U194"/>
      <c r="V194"/>
      <c r="W194"/>
      <c r="X194"/>
      <c r="Y194"/>
      <c r="Z194"/>
      <c r="AA194"/>
      <c r="AB194"/>
      <c r="AC194"/>
      <c r="AD194"/>
      <c r="AE194"/>
      <c r="AF194"/>
      <c r="BL194"/>
      <c r="BN194"/>
      <c r="BP194" t="s">
        <v>3243</v>
      </c>
      <c r="BQ194" t="s">
        <v>3230</v>
      </c>
      <c r="BR194" t="s">
        <v>3510</v>
      </c>
      <c r="BS194" s="1" t="str">
        <f t="shared" si="4"/>
        <v>GEORGIA_PULASKI</v>
      </c>
      <c r="BT194" t="s">
        <v>3202</v>
      </c>
      <c r="BU194" s="1" t="str">
        <f t="shared" si="5"/>
        <v>GEORGIA_PULASKI_COTTON</v>
      </c>
      <c r="BV194" s="28">
        <v>756</v>
      </c>
      <c r="BW194" s="29">
        <v>76.950131068856152</v>
      </c>
      <c r="BX194" s="30">
        <v>9.8245446693719032</v>
      </c>
    </row>
    <row r="195" spans="1:76" x14ac:dyDescent="0.25">
      <c r="A195"/>
      <c r="D195"/>
      <c r="E195"/>
      <c r="F195"/>
      <c r="G195"/>
      <c r="H195"/>
      <c r="I195"/>
      <c r="J195"/>
      <c r="K195"/>
      <c r="L195"/>
      <c r="M195"/>
      <c r="N195"/>
      <c r="O195"/>
      <c r="P195"/>
      <c r="Q195"/>
      <c r="R195"/>
      <c r="S195"/>
      <c r="T195"/>
      <c r="U195"/>
      <c r="V195"/>
      <c r="W195"/>
      <c r="X195"/>
      <c r="Y195"/>
      <c r="Z195"/>
      <c r="AA195"/>
      <c r="AB195"/>
      <c r="AC195"/>
      <c r="AD195"/>
      <c r="AE195"/>
      <c r="AF195"/>
      <c r="BL195"/>
      <c r="BN195"/>
      <c r="BP195" t="s">
        <v>3243</v>
      </c>
      <c r="BQ195" t="s">
        <v>3230</v>
      </c>
      <c r="BR195" t="s">
        <v>3525</v>
      </c>
      <c r="BS195" s="1" t="str">
        <f t="shared" ref="BS195:BS258" si="6">BP195&amp;"_"&amp;BR195</f>
        <v>GEORGIA_RANDOLPH</v>
      </c>
      <c r="BT195" t="s">
        <v>2586</v>
      </c>
      <c r="BU195" s="1" t="str">
        <f t="shared" ref="BU195:BU258" si="7">BP195&amp;"_"&amp;BR195&amp;"_"&amp;BT195</f>
        <v>GEORGIA_RANDOLPH_CORN</v>
      </c>
      <c r="BV195" s="28">
        <v>10785.6</v>
      </c>
      <c r="BW195" s="29">
        <v>151.00465037604053</v>
      </c>
      <c r="BX195" s="30">
        <v>71.425614861138868</v>
      </c>
    </row>
    <row r="196" spans="1:76" x14ac:dyDescent="0.25">
      <c r="A196"/>
      <c r="D196"/>
      <c r="E196"/>
      <c r="F196"/>
      <c r="G196"/>
      <c r="H196"/>
      <c r="I196"/>
      <c r="J196"/>
      <c r="K196"/>
      <c r="L196"/>
      <c r="M196"/>
      <c r="N196"/>
      <c r="O196"/>
      <c r="P196"/>
      <c r="Q196"/>
      <c r="R196"/>
      <c r="S196"/>
      <c r="T196"/>
      <c r="U196"/>
      <c r="V196"/>
      <c r="W196"/>
      <c r="X196"/>
      <c r="Y196"/>
      <c r="Z196"/>
      <c r="AA196"/>
      <c r="AB196"/>
      <c r="AC196"/>
      <c r="AD196"/>
      <c r="AE196"/>
      <c r="AF196"/>
      <c r="BL196"/>
      <c r="BN196"/>
      <c r="BP196" t="s">
        <v>3243</v>
      </c>
      <c r="BQ196" t="s">
        <v>3230</v>
      </c>
      <c r="BR196" t="s">
        <v>3525</v>
      </c>
      <c r="BS196" s="1" t="str">
        <f t="shared" si="6"/>
        <v>GEORGIA_RANDOLPH</v>
      </c>
      <c r="BT196" t="s">
        <v>3202</v>
      </c>
      <c r="BU196" s="1" t="str">
        <f t="shared" si="7"/>
        <v>GEORGIA_RANDOLPH_COTTON</v>
      </c>
      <c r="BV196" s="28">
        <v>992.66666666666663</v>
      </c>
      <c r="BW196" s="29">
        <v>78.04803820795938</v>
      </c>
      <c r="BX196" s="30">
        <v>12.718662627005454</v>
      </c>
    </row>
    <row r="197" spans="1:76" x14ac:dyDescent="0.25">
      <c r="A197"/>
      <c r="D197"/>
      <c r="E197"/>
      <c r="F197"/>
      <c r="G197"/>
      <c r="H197"/>
      <c r="I197"/>
      <c r="J197"/>
      <c r="K197"/>
      <c r="L197"/>
      <c r="M197"/>
      <c r="N197"/>
      <c r="O197"/>
      <c r="P197"/>
      <c r="Q197"/>
      <c r="R197"/>
      <c r="S197"/>
      <c r="T197"/>
      <c r="U197"/>
      <c r="V197"/>
      <c r="W197"/>
      <c r="X197"/>
      <c r="Y197"/>
      <c r="Z197"/>
      <c r="AA197"/>
      <c r="AB197"/>
      <c r="AC197"/>
      <c r="AD197"/>
      <c r="AE197"/>
      <c r="AF197"/>
      <c r="BL197"/>
      <c r="BN197"/>
      <c r="BP197" t="s">
        <v>3243</v>
      </c>
      <c r="BQ197" t="s">
        <v>3230</v>
      </c>
      <c r="BR197" t="s">
        <v>3517</v>
      </c>
      <c r="BS197" s="1" t="str">
        <f t="shared" si="6"/>
        <v>GEORGIA_SCREVEN</v>
      </c>
      <c r="BT197" t="s">
        <v>2586</v>
      </c>
      <c r="BU197" s="1" t="str">
        <f t="shared" si="7"/>
        <v>GEORGIA_SCREVEN_CORN</v>
      </c>
      <c r="BV197" s="28">
        <v>8263.7333333333336</v>
      </c>
      <c r="BW197" s="29">
        <v>143.95387308724287</v>
      </c>
      <c r="BX197" s="30">
        <v>57.405425474902778</v>
      </c>
    </row>
    <row r="198" spans="1:76" x14ac:dyDescent="0.25">
      <c r="A198"/>
      <c r="D198"/>
      <c r="E198"/>
      <c r="F198"/>
      <c r="G198"/>
      <c r="H198"/>
      <c r="I198"/>
      <c r="J198"/>
      <c r="K198"/>
      <c r="L198"/>
      <c r="M198"/>
      <c r="N198"/>
      <c r="O198"/>
      <c r="P198"/>
      <c r="Q198"/>
      <c r="R198"/>
      <c r="S198"/>
      <c r="T198"/>
      <c r="U198"/>
      <c r="V198"/>
      <c r="W198"/>
      <c r="X198"/>
      <c r="Y198"/>
      <c r="Z198"/>
      <c r="AA198"/>
      <c r="AB198"/>
      <c r="AC198"/>
      <c r="AD198"/>
      <c r="AE198"/>
      <c r="AF198"/>
      <c r="BL198"/>
      <c r="BN198"/>
      <c r="BP198" t="s">
        <v>3243</v>
      </c>
      <c r="BQ198" t="s">
        <v>3230</v>
      </c>
      <c r="BR198" t="s">
        <v>3517</v>
      </c>
      <c r="BS198" s="1" t="str">
        <f t="shared" si="6"/>
        <v>GEORGIA_SCREVEN</v>
      </c>
      <c r="BT198" t="s">
        <v>3202</v>
      </c>
      <c r="BU198" s="1" t="str">
        <f t="shared" si="7"/>
        <v>GEORGIA_SCREVEN_COTTON</v>
      </c>
      <c r="BV198" s="28">
        <v>880.33333333333337</v>
      </c>
      <c r="BW198" s="29">
        <v>74.422673430052171</v>
      </c>
      <c r="BX198" s="30">
        <v>11.828832434523257</v>
      </c>
    </row>
    <row r="199" spans="1:76" x14ac:dyDescent="0.25">
      <c r="A199"/>
      <c r="D199"/>
      <c r="E199"/>
      <c r="F199"/>
      <c r="G199"/>
      <c r="H199"/>
      <c r="I199"/>
      <c r="J199"/>
      <c r="K199"/>
      <c r="L199"/>
      <c r="M199"/>
      <c r="N199"/>
      <c r="O199"/>
      <c r="P199"/>
      <c r="Q199"/>
      <c r="R199"/>
      <c r="S199"/>
      <c r="T199"/>
      <c r="U199"/>
      <c r="V199"/>
      <c r="W199"/>
      <c r="X199"/>
      <c r="Y199"/>
      <c r="Z199"/>
      <c r="AA199"/>
      <c r="AB199"/>
      <c r="AC199"/>
      <c r="AD199"/>
      <c r="AE199"/>
      <c r="AF199"/>
      <c r="BL199"/>
      <c r="BN199"/>
      <c r="BP199" t="s">
        <v>3243</v>
      </c>
      <c r="BQ199" t="s">
        <v>3230</v>
      </c>
      <c r="BR199" t="s">
        <v>3526</v>
      </c>
      <c r="BS199" s="1" t="str">
        <f t="shared" si="6"/>
        <v>GEORGIA_SEMINOLE</v>
      </c>
      <c r="BT199" t="s">
        <v>2586</v>
      </c>
      <c r="BU199" s="1" t="str">
        <f t="shared" si="7"/>
        <v>GEORGIA_SEMINOLE_CORN</v>
      </c>
      <c r="BV199" s="28">
        <v>11685.333333333332</v>
      </c>
      <c r="BW199" s="29">
        <v>216.58836030168297</v>
      </c>
      <c r="BX199" s="30">
        <v>53.951806630130037</v>
      </c>
    </row>
    <row r="200" spans="1:76" x14ac:dyDescent="0.25">
      <c r="A200"/>
      <c r="D200"/>
      <c r="E200"/>
      <c r="F200"/>
      <c r="G200"/>
      <c r="H200"/>
      <c r="I200"/>
      <c r="J200"/>
      <c r="K200"/>
      <c r="L200"/>
      <c r="M200"/>
      <c r="N200"/>
      <c r="O200"/>
      <c r="P200"/>
      <c r="Q200"/>
      <c r="R200"/>
      <c r="S200"/>
      <c r="T200"/>
      <c r="U200"/>
      <c r="V200"/>
      <c r="W200"/>
      <c r="X200"/>
      <c r="Y200"/>
      <c r="Z200"/>
      <c r="AA200"/>
      <c r="AB200"/>
      <c r="AC200"/>
      <c r="AD200"/>
      <c r="AE200"/>
      <c r="AF200"/>
      <c r="BL200"/>
      <c r="BN200"/>
      <c r="BP200" t="s">
        <v>3243</v>
      </c>
      <c r="BQ200" t="s">
        <v>3230</v>
      </c>
      <c r="BR200" t="s">
        <v>3526</v>
      </c>
      <c r="BS200" s="1" t="str">
        <f t="shared" si="6"/>
        <v>GEORGIA_SEMINOLE</v>
      </c>
      <c r="BT200" t="s">
        <v>3202</v>
      </c>
      <c r="BU200" s="1" t="str">
        <f t="shared" si="7"/>
        <v>GEORGIA_SEMINOLE_COTTON</v>
      </c>
      <c r="BV200" s="28">
        <v>1076.3333333333333</v>
      </c>
      <c r="BW200" s="29">
        <v>111.91885597861142</v>
      </c>
      <c r="BX200" s="30">
        <v>9.6170866287181234</v>
      </c>
    </row>
    <row r="201" spans="1:76" x14ac:dyDescent="0.25">
      <c r="A201"/>
      <c r="D201"/>
      <c r="E201"/>
      <c r="F201"/>
      <c r="G201"/>
      <c r="H201"/>
      <c r="I201"/>
      <c r="J201"/>
      <c r="K201"/>
      <c r="L201"/>
      <c r="M201"/>
      <c r="N201"/>
      <c r="O201"/>
      <c r="P201"/>
      <c r="Q201"/>
      <c r="R201"/>
      <c r="S201"/>
      <c r="T201"/>
      <c r="U201"/>
      <c r="V201"/>
      <c r="W201"/>
      <c r="X201"/>
      <c r="Y201"/>
      <c r="Z201"/>
      <c r="AA201"/>
      <c r="AB201"/>
      <c r="AC201"/>
      <c r="AD201"/>
      <c r="AE201"/>
      <c r="AF201"/>
      <c r="BL201"/>
      <c r="BN201"/>
      <c r="BP201" t="s">
        <v>3243</v>
      </c>
      <c r="BQ201" t="s">
        <v>3230</v>
      </c>
      <c r="BR201" t="s">
        <v>3527</v>
      </c>
      <c r="BS201" s="1" t="str">
        <f t="shared" si="6"/>
        <v>GEORGIA_SUMTER</v>
      </c>
      <c r="BT201" t="s">
        <v>2586</v>
      </c>
      <c r="BU201" s="1" t="str">
        <f t="shared" si="7"/>
        <v>GEORGIA_SUMTER_CORN</v>
      </c>
      <c r="BV201" s="28">
        <v>9432.2666666666664</v>
      </c>
      <c r="BW201" s="29">
        <v>140.67137581715016</v>
      </c>
      <c r="BX201" s="30">
        <v>67.051783718438031</v>
      </c>
    </row>
    <row r="202" spans="1:76" x14ac:dyDescent="0.25">
      <c r="A202"/>
      <c r="D202"/>
      <c r="E202"/>
      <c r="F202"/>
      <c r="G202"/>
      <c r="H202"/>
      <c r="I202"/>
      <c r="J202"/>
      <c r="K202"/>
      <c r="L202"/>
      <c r="M202"/>
      <c r="N202"/>
      <c r="O202"/>
      <c r="P202"/>
      <c r="Q202"/>
      <c r="R202"/>
      <c r="S202"/>
      <c r="T202"/>
      <c r="U202"/>
      <c r="V202"/>
      <c r="W202"/>
      <c r="X202"/>
      <c r="Y202"/>
      <c r="Z202"/>
      <c r="AA202"/>
      <c r="AB202"/>
      <c r="AC202"/>
      <c r="AD202"/>
      <c r="AE202"/>
      <c r="AF202"/>
      <c r="BL202"/>
      <c r="BN202"/>
      <c r="BP202" t="s">
        <v>3243</v>
      </c>
      <c r="BQ202" t="s">
        <v>3230</v>
      </c>
      <c r="BR202" t="s">
        <v>3527</v>
      </c>
      <c r="BS202" s="1" t="str">
        <f t="shared" si="6"/>
        <v>GEORGIA_SUMTER</v>
      </c>
      <c r="BT202" t="s">
        <v>3202</v>
      </c>
      <c r="BU202" s="1" t="str">
        <f t="shared" si="7"/>
        <v>GEORGIA_SUMTER_COTTON</v>
      </c>
      <c r="BV202" s="28">
        <v>967</v>
      </c>
      <c r="BW202" s="29">
        <v>72.846860250431249</v>
      </c>
      <c r="BX202" s="30">
        <v>13.274422489530362</v>
      </c>
    </row>
    <row r="203" spans="1:76" x14ac:dyDescent="0.25">
      <c r="A203"/>
      <c r="D203"/>
      <c r="E203"/>
      <c r="F203"/>
      <c r="G203"/>
      <c r="H203"/>
      <c r="I203"/>
      <c r="J203"/>
      <c r="K203"/>
      <c r="L203"/>
      <c r="M203"/>
      <c r="N203"/>
      <c r="O203"/>
      <c r="P203"/>
      <c r="Q203"/>
      <c r="R203"/>
      <c r="S203"/>
      <c r="T203"/>
      <c r="U203"/>
      <c r="V203"/>
      <c r="W203"/>
      <c r="X203"/>
      <c r="Y203"/>
      <c r="Z203"/>
      <c r="AA203"/>
      <c r="AB203"/>
      <c r="AC203"/>
      <c r="AD203"/>
      <c r="AE203"/>
      <c r="AF203"/>
      <c r="BL203"/>
      <c r="BN203"/>
      <c r="BP203" t="s">
        <v>3243</v>
      </c>
      <c r="BQ203" t="s">
        <v>3230</v>
      </c>
      <c r="BR203" t="s">
        <v>3556</v>
      </c>
      <c r="BS203" s="1" t="str">
        <f t="shared" si="6"/>
        <v>GEORGIA_TATTNALL</v>
      </c>
      <c r="BT203" t="s">
        <v>2586</v>
      </c>
      <c r="BU203" s="1" t="str">
        <f t="shared" si="7"/>
        <v>GEORGIA_TATTNALL_CORN</v>
      </c>
      <c r="BV203" s="28">
        <v>9525.6</v>
      </c>
      <c r="BW203" s="29">
        <v>290.0579993244674</v>
      </c>
      <c r="BX203" s="30">
        <v>32.840328562510642</v>
      </c>
    </row>
    <row r="204" spans="1:76" x14ac:dyDescent="0.25">
      <c r="A204"/>
      <c r="D204"/>
      <c r="E204"/>
      <c r="F204"/>
      <c r="G204"/>
      <c r="H204"/>
      <c r="I204"/>
      <c r="J204"/>
      <c r="K204"/>
      <c r="L204"/>
      <c r="M204"/>
      <c r="N204"/>
      <c r="O204"/>
      <c r="P204"/>
      <c r="Q204"/>
      <c r="R204"/>
      <c r="S204"/>
      <c r="T204"/>
      <c r="U204"/>
      <c r="V204"/>
      <c r="W204"/>
      <c r="X204"/>
      <c r="Y204"/>
      <c r="Z204"/>
      <c r="AA204"/>
      <c r="AB204"/>
      <c r="AC204"/>
      <c r="AD204"/>
      <c r="AE204"/>
      <c r="AF204"/>
      <c r="BL204"/>
      <c r="BN204"/>
      <c r="BP204" t="s">
        <v>3243</v>
      </c>
      <c r="BQ204" t="s">
        <v>3230</v>
      </c>
      <c r="BR204" t="s">
        <v>3556</v>
      </c>
      <c r="BS204" s="1" t="str">
        <f t="shared" si="6"/>
        <v>GEORGIA_TATTNALL</v>
      </c>
      <c r="BT204" t="s">
        <v>3202</v>
      </c>
      <c r="BU204" s="1" t="str">
        <f t="shared" si="7"/>
        <v>GEORGIA_TATTNALL_COTTON</v>
      </c>
      <c r="BV204" s="28">
        <v>840.33333333333337</v>
      </c>
      <c r="BW204" s="29">
        <v>149.19030548050225</v>
      </c>
      <c r="BX204" s="30">
        <v>5.6326269366286468</v>
      </c>
    </row>
    <row r="205" spans="1:76" x14ac:dyDescent="0.25">
      <c r="A205"/>
      <c r="D205"/>
      <c r="E205"/>
      <c r="F205"/>
      <c r="G205"/>
      <c r="H205"/>
      <c r="I205"/>
      <c r="J205"/>
      <c r="K205"/>
      <c r="L205"/>
      <c r="M205"/>
      <c r="N205"/>
      <c r="O205"/>
      <c r="P205"/>
      <c r="Q205"/>
      <c r="R205"/>
      <c r="S205"/>
      <c r="T205"/>
      <c r="U205"/>
      <c r="V205"/>
      <c r="W205"/>
      <c r="X205"/>
      <c r="Y205"/>
      <c r="Z205"/>
      <c r="AA205"/>
      <c r="AB205"/>
      <c r="AC205"/>
      <c r="AD205"/>
      <c r="AE205"/>
      <c r="AF205"/>
      <c r="BL205"/>
      <c r="BN205"/>
      <c r="BP205" t="s">
        <v>3243</v>
      </c>
      <c r="BQ205" t="s">
        <v>3230</v>
      </c>
      <c r="BR205" t="s">
        <v>3504</v>
      </c>
      <c r="BS205" s="1" t="str">
        <f t="shared" si="6"/>
        <v>GEORGIA_TAYLOR</v>
      </c>
      <c r="BT205" t="s">
        <v>2586</v>
      </c>
      <c r="BU205" s="1" t="str">
        <f t="shared" si="7"/>
        <v>GEORGIA_TAYLOR_CORN</v>
      </c>
      <c r="BV205" s="28">
        <v>4491.2</v>
      </c>
      <c r="BW205" s="29">
        <v>166.31820208828262</v>
      </c>
      <c r="BX205" s="30">
        <v>27.003658911704964</v>
      </c>
    </row>
    <row r="206" spans="1:76" x14ac:dyDescent="0.25">
      <c r="A206"/>
      <c r="D206"/>
      <c r="E206"/>
      <c r="F206"/>
      <c r="G206"/>
      <c r="H206"/>
      <c r="I206"/>
      <c r="J206"/>
      <c r="K206"/>
      <c r="L206"/>
      <c r="M206"/>
      <c r="N206"/>
      <c r="O206"/>
      <c r="P206"/>
      <c r="Q206"/>
      <c r="R206"/>
      <c r="S206"/>
      <c r="T206"/>
      <c r="U206"/>
      <c r="V206"/>
      <c r="W206"/>
      <c r="X206"/>
      <c r="Y206"/>
      <c r="Z206"/>
      <c r="AA206"/>
      <c r="AB206"/>
      <c r="AC206"/>
      <c r="AD206"/>
      <c r="AE206"/>
      <c r="AF206"/>
      <c r="BL206"/>
      <c r="BN206"/>
      <c r="BP206" t="s">
        <v>3243</v>
      </c>
      <c r="BQ206" t="s">
        <v>3230</v>
      </c>
      <c r="BR206" t="s">
        <v>3546</v>
      </c>
      <c r="BS206" s="1" t="str">
        <f t="shared" si="6"/>
        <v>GEORGIA_TELFAIR</v>
      </c>
      <c r="BT206" t="s">
        <v>2586</v>
      </c>
      <c r="BU206" s="1" t="str">
        <f t="shared" si="7"/>
        <v>GEORGIA_TELFAIR_CORN</v>
      </c>
      <c r="BV206" s="28">
        <v>9279.1999999999989</v>
      </c>
      <c r="BW206" s="29">
        <v>315.45010832516033</v>
      </c>
      <c r="BX206" s="30">
        <v>29.415745168916427</v>
      </c>
    </row>
    <row r="207" spans="1:76" x14ac:dyDescent="0.25">
      <c r="A207"/>
      <c r="D207"/>
      <c r="E207"/>
      <c r="F207"/>
      <c r="G207"/>
      <c r="H207"/>
      <c r="I207"/>
      <c r="J207"/>
      <c r="K207"/>
      <c r="L207"/>
      <c r="M207"/>
      <c r="N207"/>
      <c r="O207"/>
      <c r="P207"/>
      <c r="Q207"/>
      <c r="R207"/>
      <c r="S207"/>
      <c r="T207"/>
      <c r="U207"/>
      <c r="V207"/>
      <c r="W207"/>
      <c r="X207"/>
      <c r="Y207"/>
      <c r="Z207"/>
      <c r="AA207"/>
      <c r="AB207"/>
      <c r="AC207"/>
      <c r="AD207"/>
      <c r="AE207"/>
      <c r="AF207"/>
      <c r="BL207"/>
      <c r="BN207"/>
      <c r="BP207" t="s">
        <v>3243</v>
      </c>
      <c r="BQ207" t="s">
        <v>3230</v>
      </c>
      <c r="BR207" t="s">
        <v>3546</v>
      </c>
      <c r="BS207" s="1" t="str">
        <f t="shared" si="6"/>
        <v>GEORGIA_TELFAIR</v>
      </c>
      <c r="BT207" t="s">
        <v>3202</v>
      </c>
      <c r="BU207" s="1" t="str">
        <f t="shared" si="7"/>
        <v>GEORGIA_TELFAIR_COTTON</v>
      </c>
      <c r="BV207" s="28">
        <v>767</v>
      </c>
      <c r="BW207" s="29">
        <v>161.89606259345916</v>
      </c>
      <c r="BX207" s="30">
        <v>4.7376074977563283</v>
      </c>
    </row>
    <row r="208" spans="1:76" x14ac:dyDescent="0.25">
      <c r="A208"/>
      <c r="D208"/>
      <c r="E208"/>
      <c r="F208"/>
      <c r="G208"/>
      <c r="H208"/>
      <c r="I208"/>
      <c r="J208"/>
      <c r="K208"/>
      <c r="L208"/>
      <c r="M208"/>
      <c r="N208"/>
      <c r="O208"/>
      <c r="P208"/>
      <c r="Q208"/>
      <c r="R208"/>
      <c r="S208"/>
      <c r="T208"/>
      <c r="U208"/>
      <c r="V208"/>
      <c r="W208"/>
      <c r="X208"/>
      <c r="Y208"/>
      <c r="Z208"/>
      <c r="AA208"/>
      <c r="AB208"/>
      <c r="AC208"/>
      <c r="AD208"/>
      <c r="AE208"/>
      <c r="AF208"/>
      <c r="BL208"/>
      <c r="BN208"/>
      <c r="BP208" t="s">
        <v>3243</v>
      </c>
      <c r="BQ208" t="s">
        <v>3230</v>
      </c>
      <c r="BR208" t="s">
        <v>3528</v>
      </c>
      <c r="BS208" s="1" t="str">
        <f t="shared" si="6"/>
        <v>GEORGIA_TERRELL</v>
      </c>
      <c r="BT208" t="s">
        <v>2586</v>
      </c>
      <c r="BU208" s="1" t="str">
        <f t="shared" si="7"/>
        <v>GEORGIA_TERRELL_CORN</v>
      </c>
      <c r="BV208" s="28">
        <v>8898.4</v>
      </c>
      <c r="BW208" s="29">
        <v>153.7681206270835</v>
      </c>
      <c r="BX208" s="30">
        <v>57.868952053984493</v>
      </c>
    </row>
    <row r="209" spans="1:76" x14ac:dyDescent="0.25">
      <c r="A209"/>
      <c r="D209"/>
      <c r="E209"/>
      <c r="F209"/>
      <c r="G209"/>
      <c r="H209"/>
      <c r="I209"/>
      <c r="J209"/>
      <c r="K209"/>
      <c r="L209"/>
      <c r="M209"/>
      <c r="N209"/>
      <c r="O209"/>
      <c r="P209"/>
      <c r="Q209"/>
      <c r="R209"/>
      <c r="S209"/>
      <c r="T209"/>
      <c r="U209"/>
      <c r="V209"/>
      <c r="W209"/>
      <c r="X209"/>
      <c r="Y209"/>
      <c r="Z209"/>
      <c r="AA209"/>
      <c r="AB209"/>
      <c r="AC209"/>
      <c r="AD209"/>
      <c r="AE209"/>
      <c r="AF209"/>
      <c r="BL209"/>
      <c r="BN209"/>
      <c r="BP209" t="s">
        <v>3243</v>
      </c>
      <c r="BQ209" t="s">
        <v>3230</v>
      </c>
      <c r="BR209" t="s">
        <v>3528</v>
      </c>
      <c r="BS209" s="1" t="str">
        <f t="shared" si="6"/>
        <v>GEORGIA_TERRELL</v>
      </c>
      <c r="BT209" t="s">
        <v>3202</v>
      </c>
      <c r="BU209" s="1" t="str">
        <f t="shared" si="7"/>
        <v>GEORGIA_TERRELL_COTTON</v>
      </c>
      <c r="BV209" s="28">
        <v>812.33333333333337</v>
      </c>
      <c r="BW209" s="29">
        <v>79.414381247794566</v>
      </c>
      <c r="BX209" s="30">
        <v>10.229045678749689</v>
      </c>
    </row>
    <row r="210" spans="1:76" x14ac:dyDescent="0.25">
      <c r="A210"/>
      <c r="D210"/>
      <c r="E210"/>
      <c r="F210"/>
      <c r="G210"/>
      <c r="H210"/>
      <c r="I210"/>
      <c r="J210"/>
      <c r="K210"/>
      <c r="L210"/>
      <c r="M210"/>
      <c r="N210"/>
      <c r="O210"/>
      <c r="P210"/>
      <c r="Q210"/>
      <c r="R210"/>
      <c r="S210"/>
      <c r="T210"/>
      <c r="U210"/>
      <c r="V210"/>
      <c r="W210"/>
      <c r="X210"/>
      <c r="Y210"/>
      <c r="Z210"/>
      <c r="AA210"/>
      <c r="AB210"/>
      <c r="AC210"/>
      <c r="AD210"/>
      <c r="AE210"/>
      <c r="AF210"/>
      <c r="BL210"/>
      <c r="BN210"/>
      <c r="BP210" t="s">
        <v>3243</v>
      </c>
      <c r="BQ210" t="s">
        <v>3230</v>
      </c>
      <c r="BR210" t="s">
        <v>3529</v>
      </c>
      <c r="BS210" s="1" t="str">
        <f t="shared" si="6"/>
        <v>GEORGIA_THOMAS</v>
      </c>
      <c r="BT210" t="s">
        <v>2586</v>
      </c>
      <c r="BU210" s="1" t="str">
        <f t="shared" si="7"/>
        <v>GEORGIA_THOMAS_CORN</v>
      </c>
      <c r="BV210" s="28">
        <v>1685.6000000000001</v>
      </c>
      <c r="BW210" s="29">
        <v>205.23299139182146</v>
      </c>
      <c r="BX210" s="30">
        <v>8.2131044749132442</v>
      </c>
    </row>
    <row r="211" spans="1:76" x14ac:dyDescent="0.25">
      <c r="A211"/>
      <c r="D211"/>
      <c r="E211"/>
      <c r="F211"/>
      <c r="G211"/>
      <c r="H211"/>
      <c r="I211"/>
      <c r="J211"/>
      <c r="K211"/>
      <c r="L211"/>
      <c r="M211"/>
      <c r="N211"/>
      <c r="O211"/>
      <c r="P211"/>
      <c r="Q211"/>
      <c r="R211"/>
      <c r="S211"/>
      <c r="T211"/>
      <c r="U211"/>
      <c r="V211"/>
      <c r="W211"/>
      <c r="X211"/>
      <c r="Y211"/>
      <c r="Z211"/>
      <c r="AA211"/>
      <c r="AB211"/>
      <c r="AC211"/>
      <c r="AD211"/>
      <c r="AE211"/>
      <c r="AF211"/>
      <c r="BL211"/>
      <c r="BN211"/>
      <c r="BP211" t="s">
        <v>3243</v>
      </c>
      <c r="BQ211" t="s">
        <v>3230</v>
      </c>
      <c r="BR211" t="s">
        <v>3529</v>
      </c>
      <c r="BS211" s="1" t="str">
        <f t="shared" si="6"/>
        <v>GEORGIA_THOMAS</v>
      </c>
      <c r="BT211" t="s">
        <v>3202</v>
      </c>
      <c r="BU211" s="1" t="str">
        <f t="shared" si="7"/>
        <v>GEORGIA_THOMAS_COTTON</v>
      </c>
      <c r="BV211" s="28">
        <v>928</v>
      </c>
      <c r="BW211" s="29">
        <v>106.01236418224475</v>
      </c>
      <c r="BX211" s="30">
        <v>8.7536959217764903</v>
      </c>
    </row>
    <row r="212" spans="1:76" x14ac:dyDescent="0.25">
      <c r="A212"/>
      <c r="D212"/>
      <c r="E212"/>
      <c r="F212"/>
      <c r="G212"/>
      <c r="H212"/>
      <c r="I212"/>
      <c r="J212"/>
      <c r="K212"/>
      <c r="L212"/>
      <c r="M212"/>
      <c r="N212"/>
      <c r="O212"/>
      <c r="P212"/>
      <c r="Q212"/>
      <c r="R212"/>
      <c r="S212"/>
      <c r="T212"/>
      <c r="U212"/>
      <c r="V212"/>
      <c r="W212"/>
      <c r="X212"/>
      <c r="Y212"/>
      <c r="Z212"/>
      <c r="AA212"/>
      <c r="AB212"/>
      <c r="AC212"/>
      <c r="AD212"/>
      <c r="AE212"/>
      <c r="AF212"/>
      <c r="BL212"/>
      <c r="BN212"/>
      <c r="BP212" t="s">
        <v>3243</v>
      </c>
      <c r="BQ212" t="s">
        <v>3230</v>
      </c>
      <c r="BR212" t="s">
        <v>3547</v>
      </c>
      <c r="BS212" s="1" t="str">
        <f t="shared" si="6"/>
        <v>GEORGIA_TIFT</v>
      </c>
      <c r="BT212" t="s">
        <v>2586</v>
      </c>
      <c r="BU212" s="1" t="str">
        <f t="shared" si="7"/>
        <v>GEORGIA_TIFT_CORN</v>
      </c>
      <c r="BV212" s="28">
        <v>9108.4</v>
      </c>
      <c r="BW212" s="29">
        <v>245.22329059057188</v>
      </c>
      <c r="BX212" s="30">
        <v>37.143290827164975</v>
      </c>
    </row>
    <row r="213" spans="1:76" x14ac:dyDescent="0.25">
      <c r="A213"/>
      <c r="D213"/>
      <c r="E213"/>
      <c r="F213"/>
      <c r="G213"/>
      <c r="H213"/>
      <c r="I213"/>
      <c r="J213"/>
      <c r="K213"/>
      <c r="L213"/>
      <c r="M213"/>
      <c r="N213"/>
      <c r="O213"/>
      <c r="P213"/>
      <c r="Q213"/>
      <c r="R213"/>
      <c r="S213"/>
      <c r="T213"/>
      <c r="U213"/>
      <c r="V213"/>
      <c r="W213"/>
      <c r="X213"/>
      <c r="Y213"/>
      <c r="Z213"/>
      <c r="AA213"/>
      <c r="AB213"/>
      <c r="AC213"/>
      <c r="AD213"/>
      <c r="AE213"/>
      <c r="AF213"/>
      <c r="BL213"/>
      <c r="BN213"/>
      <c r="BP213" t="s">
        <v>3243</v>
      </c>
      <c r="BQ213" t="s">
        <v>3230</v>
      </c>
      <c r="BR213" t="s">
        <v>3547</v>
      </c>
      <c r="BS213" s="1" t="str">
        <f t="shared" si="6"/>
        <v>GEORGIA_TIFT</v>
      </c>
      <c r="BT213" t="s">
        <v>3202</v>
      </c>
      <c r="BU213" s="1" t="str">
        <f t="shared" si="7"/>
        <v>GEORGIA_TIFT_COTTON</v>
      </c>
      <c r="BV213" s="28">
        <v>967.33333333333337</v>
      </c>
      <c r="BW213" s="29">
        <v>126.09905729713147</v>
      </c>
      <c r="BX213" s="30">
        <v>7.6712178034287222</v>
      </c>
    </row>
    <row r="214" spans="1:76" x14ac:dyDescent="0.25">
      <c r="A214"/>
      <c r="D214"/>
      <c r="E214"/>
      <c r="F214"/>
      <c r="G214"/>
      <c r="H214"/>
      <c r="I214"/>
      <c r="J214"/>
      <c r="K214"/>
      <c r="L214"/>
      <c r="M214"/>
      <c r="N214"/>
      <c r="O214"/>
      <c r="P214"/>
      <c r="Q214"/>
      <c r="R214"/>
      <c r="S214"/>
      <c r="T214"/>
      <c r="U214"/>
      <c r="V214"/>
      <c r="W214"/>
      <c r="X214"/>
      <c r="Y214"/>
      <c r="Z214"/>
      <c r="AA214"/>
      <c r="AB214"/>
      <c r="AC214"/>
      <c r="AD214"/>
      <c r="AE214"/>
      <c r="AF214"/>
      <c r="BL214"/>
      <c r="BN214"/>
      <c r="BP214" t="s">
        <v>3243</v>
      </c>
      <c r="BQ214" t="s">
        <v>3230</v>
      </c>
      <c r="BR214" t="s">
        <v>3557</v>
      </c>
      <c r="BS214" s="1" t="str">
        <f t="shared" si="6"/>
        <v>GEORGIA_TOOMBS</v>
      </c>
      <c r="BT214" t="s">
        <v>2586</v>
      </c>
      <c r="BU214" s="1" t="str">
        <f t="shared" si="7"/>
        <v>GEORGIA_TOOMBS_CORN</v>
      </c>
      <c r="BV214" s="28">
        <v>10787.466666666667</v>
      </c>
      <c r="BW214" s="29">
        <v>261.98273700330594</v>
      </c>
      <c r="BX214" s="30">
        <v>41.176249969976233</v>
      </c>
    </row>
    <row r="215" spans="1:76" x14ac:dyDescent="0.25">
      <c r="A215"/>
      <c r="D215"/>
      <c r="E215"/>
      <c r="F215"/>
      <c r="G215"/>
      <c r="H215"/>
      <c r="I215"/>
      <c r="J215"/>
      <c r="K215"/>
      <c r="L215"/>
      <c r="M215"/>
      <c r="N215"/>
      <c r="O215"/>
      <c r="P215"/>
      <c r="Q215"/>
      <c r="R215"/>
      <c r="S215"/>
      <c r="T215"/>
      <c r="U215"/>
      <c r="V215"/>
      <c r="W215"/>
      <c r="X215"/>
      <c r="Y215"/>
      <c r="Z215"/>
      <c r="AA215"/>
      <c r="AB215"/>
      <c r="AC215"/>
      <c r="AD215"/>
      <c r="AE215"/>
      <c r="AF215"/>
      <c r="BL215"/>
      <c r="BN215"/>
      <c r="BP215" t="s">
        <v>3243</v>
      </c>
      <c r="BQ215" t="s">
        <v>3230</v>
      </c>
      <c r="BR215" t="s">
        <v>3557</v>
      </c>
      <c r="BS215" s="1" t="str">
        <f t="shared" si="6"/>
        <v>GEORGIA_TOOMBS</v>
      </c>
      <c r="BT215" t="s">
        <v>3202</v>
      </c>
      <c r="BU215" s="1" t="str">
        <f t="shared" si="7"/>
        <v>GEORGIA_TOOMBS_COTTON</v>
      </c>
      <c r="BV215" s="28">
        <v>894.66666666666663</v>
      </c>
      <c r="BW215" s="29">
        <v>135.49501923582181</v>
      </c>
      <c r="BX215" s="30">
        <v>6.6029487409389365</v>
      </c>
    </row>
    <row r="216" spans="1:76" x14ac:dyDescent="0.25">
      <c r="A216"/>
      <c r="D216"/>
      <c r="E216"/>
      <c r="F216"/>
      <c r="G216"/>
      <c r="H216"/>
      <c r="I216"/>
      <c r="J216"/>
      <c r="K216"/>
      <c r="L216"/>
      <c r="M216"/>
      <c r="N216"/>
      <c r="O216"/>
      <c r="P216"/>
      <c r="Q216"/>
      <c r="R216"/>
      <c r="S216"/>
      <c r="T216"/>
      <c r="U216"/>
      <c r="V216"/>
      <c r="W216"/>
      <c r="X216"/>
      <c r="Y216"/>
      <c r="Z216"/>
      <c r="AA216"/>
      <c r="AB216"/>
      <c r="AC216"/>
      <c r="AD216"/>
      <c r="AE216"/>
      <c r="AF216"/>
      <c r="BL216"/>
      <c r="BN216"/>
      <c r="BP216" t="s">
        <v>3243</v>
      </c>
      <c r="BQ216" t="s">
        <v>3230</v>
      </c>
      <c r="BR216" t="s">
        <v>4362</v>
      </c>
      <c r="BS216" s="1" t="str">
        <f t="shared" si="6"/>
        <v>GEORGIA_TREUTLEN</v>
      </c>
      <c r="BT216" t="s">
        <v>3202</v>
      </c>
      <c r="BU216" s="1" t="str">
        <f t="shared" si="7"/>
        <v>GEORGIA_TREUTLEN_COTTON</v>
      </c>
      <c r="BV216" s="28">
        <v>752</v>
      </c>
      <c r="BW216" s="29">
        <v>148.89466579556947</v>
      </c>
      <c r="BX216" s="30">
        <v>5.050550306701294</v>
      </c>
    </row>
    <row r="217" spans="1:76" x14ac:dyDescent="0.25">
      <c r="A217"/>
      <c r="D217"/>
      <c r="E217"/>
      <c r="F217"/>
      <c r="G217"/>
      <c r="H217"/>
      <c r="I217"/>
      <c r="J217"/>
      <c r="K217"/>
      <c r="L217"/>
      <c r="M217"/>
      <c r="N217"/>
      <c r="O217"/>
      <c r="P217"/>
      <c r="Q217"/>
      <c r="R217"/>
      <c r="S217"/>
      <c r="T217"/>
      <c r="U217"/>
      <c r="V217"/>
      <c r="W217"/>
      <c r="X217"/>
      <c r="Y217"/>
      <c r="Z217"/>
      <c r="AA217"/>
      <c r="AB217"/>
      <c r="AC217"/>
      <c r="AD217"/>
      <c r="AE217"/>
      <c r="AF217"/>
      <c r="BL217"/>
      <c r="BN217"/>
      <c r="BP217" t="s">
        <v>3243</v>
      </c>
      <c r="BQ217" t="s">
        <v>3230</v>
      </c>
      <c r="BR217" t="s">
        <v>3548</v>
      </c>
      <c r="BS217" s="1" t="str">
        <f t="shared" si="6"/>
        <v>GEORGIA_TURNER</v>
      </c>
      <c r="BT217" t="s">
        <v>2586</v>
      </c>
      <c r="BU217" s="1" t="str">
        <f t="shared" si="7"/>
        <v>GEORGIA_TURNER_CORN</v>
      </c>
      <c r="BV217" s="28">
        <v>9284.8000000000011</v>
      </c>
      <c r="BW217" s="29">
        <v>187.73281663511375</v>
      </c>
      <c r="BX217" s="30">
        <v>49.457522485513927</v>
      </c>
    </row>
    <row r="218" spans="1:76" x14ac:dyDescent="0.25">
      <c r="A218"/>
      <c r="D218"/>
      <c r="E218"/>
      <c r="F218"/>
      <c r="G218"/>
      <c r="H218"/>
      <c r="I218"/>
      <c r="J218"/>
      <c r="K218"/>
      <c r="L218"/>
      <c r="M218"/>
      <c r="N218"/>
      <c r="O218"/>
      <c r="P218"/>
      <c r="Q218"/>
      <c r="R218"/>
      <c r="S218"/>
      <c r="T218"/>
      <c r="U218"/>
      <c r="V218"/>
      <c r="W218"/>
      <c r="X218"/>
      <c r="Y218"/>
      <c r="Z218"/>
      <c r="AA218"/>
      <c r="AB218"/>
      <c r="AC218"/>
      <c r="AD218"/>
      <c r="AE218"/>
      <c r="AF218"/>
      <c r="BL218"/>
      <c r="BN218"/>
      <c r="BP218" t="s">
        <v>3243</v>
      </c>
      <c r="BQ218" t="s">
        <v>3230</v>
      </c>
      <c r="BR218" t="s">
        <v>3548</v>
      </c>
      <c r="BS218" s="1" t="str">
        <f t="shared" si="6"/>
        <v>GEORGIA_TURNER</v>
      </c>
      <c r="BT218" t="s">
        <v>3202</v>
      </c>
      <c r="BU218" s="1" t="str">
        <f t="shared" si="7"/>
        <v>GEORGIA_TURNER_COTTON</v>
      </c>
      <c r="BV218" s="28">
        <v>862</v>
      </c>
      <c r="BW218" s="29">
        <v>96.745420889286564</v>
      </c>
      <c r="BX218" s="30">
        <v>8.9099824268319097</v>
      </c>
    </row>
    <row r="219" spans="1:76" x14ac:dyDescent="0.25">
      <c r="A219"/>
      <c r="D219"/>
      <c r="E219"/>
      <c r="F219"/>
      <c r="G219"/>
      <c r="H219"/>
      <c r="I219"/>
      <c r="J219"/>
      <c r="K219"/>
      <c r="L219"/>
      <c r="M219"/>
      <c r="N219"/>
      <c r="O219"/>
      <c r="P219"/>
      <c r="Q219"/>
      <c r="R219"/>
      <c r="S219"/>
      <c r="T219"/>
      <c r="U219"/>
      <c r="V219"/>
      <c r="W219"/>
      <c r="X219"/>
      <c r="Y219"/>
      <c r="Z219"/>
      <c r="AA219"/>
      <c r="AB219"/>
      <c r="AC219"/>
      <c r="AD219"/>
      <c r="AE219"/>
      <c r="AF219"/>
      <c r="BL219"/>
      <c r="BN219"/>
      <c r="BP219" t="s">
        <v>3243</v>
      </c>
      <c r="BQ219" t="s">
        <v>3230</v>
      </c>
      <c r="BR219" t="s">
        <v>3423</v>
      </c>
      <c r="BS219" s="1" t="str">
        <f t="shared" si="6"/>
        <v>GEORGIA_UNION</v>
      </c>
      <c r="BT219" t="s">
        <v>2586</v>
      </c>
      <c r="BU219" s="1" t="str">
        <f t="shared" si="7"/>
        <v>GEORGIA_UNION_CORN</v>
      </c>
      <c r="BV219" s="28">
        <v>6221.5999999999995</v>
      </c>
      <c r="BW219" s="29">
        <v>347.17919154627538</v>
      </c>
      <c r="BX219" s="30">
        <v>17.920428849119908</v>
      </c>
    </row>
    <row r="220" spans="1:76" x14ac:dyDescent="0.25">
      <c r="A220"/>
      <c r="D220"/>
      <c r="E220"/>
      <c r="F220"/>
      <c r="G220"/>
      <c r="H220"/>
      <c r="I220"/>
      <c r="J220"/>
      <c r="K220"/>
      <c r="L220"/>
      <c r="M220"/>
      <c r="N220"/>
      <c r="O220"/>
      <c r="P220"/>
      <c r="Q220"/>
      <c r="R220"/>
      <c r="S220"/>
      <c r="T220"/>
      <c r="U220"/>
      <c r="V220"/>
      <c r="W220"/>
      <c r="X220"/>
      <c r="Y220"/>
      <c r="Z220"/>
      <c r="AA220"/>
      <c r="AB220"/>
      <c r="AC220"/>
      <c r="AD220"/>
      <c r="AE220"/>
      <c r="AF220"/>
      <c r="BL220"/>
      <c r="BN220"/>
      <c r="BP220" t="s">
        <v>3243</v>
      </c>
      <c r="BQ220" t="s">
        <v>3230</v>
      </c>
      <c r="BR220" t="s">
        <v>3497</v>
      </c>
      <c r="BS220" s="1" t="str">
        <f t="shared" si="6"/>
        <v>GEORGIA_WALKER</v>
      </c>
      <c r="BT220" t="s">
        <v>2586</v>
      </c>
      <c r="BU220" s="1" t="str">
        <f t="shared" si="7"/>
        <v>GEORGIA_WALKER_CORN</v>
      </c>
      <c r="BV220" s="28">
        <v>6882.4000000000005</v>
      </c>
      <c r="BW220" s="29">
        <v>208.75865035937707</v>
      </c>
      <c r="BX220" s="30">
        <v>32.968214673509245</v>
      </c>
    </row>
    <row r="221" spans="1:76" x14ac:dyDescent="0.25">
      <c r="A221"/>
      <c r="D221"/>
      <c r="E221"/>
      <c r="F221"/>
      <c r="G221"/>
      <c r="H221"/>
      <c r="I221"/>
      <c r="J221"/>
      <c r="K221"/>
      <c r="L221"/>
      <c r="M221"/>
      <c r="N221"/>
      <c r="O221"/>
      <c r="P221"/>
      <c r="Q221"/>
      <c r="R221"/>
      <c r="S221"/>
      <c r="T221"/>
      <c r="U221"/>
      <c r="V221"/>
      <c r="W221"/>
      <c r="X221"/>
      <c r="Y221"/>
      <c r="Z221"/>
      <c r="AA221"/>
      <c r="AB221"/>
      <c r="AC221"/>
      <c r="AD221"/>
      <c r="AE221"/>
      <c r="AF221"/>
      <c r="BL221"/>
      <c r="BN221"/>
      <c r="BP221" t="s">
        <v>3243</v>
      </c>
      <c r="BQ221" t="s">
        <v>3230</v>
      </c>
      <c r="BR221" t="s">
        <v>3558</v>
      </c>
      <c r="BS221" s="1" t="str">
        <f t="shared" si="6"/>
        <v>GEORGIA_WARE</v>
      </c>
      <c r="BT221" t="s">
        <v>2586</v>
      </c>
      <c r="BU221" s="1" t="str">
        <f t="shared" si="7"/>
        <v>GEORGIA_WARE_CORN</v>
      </c>
      <c r="BV221" s="28">
        <v>6996.2666666666664</v>
      </c>
      <c r="BW221" s="29">
        <v>182.54755931506614</v>
      </c>
      <c r="BX221" s="30">
        <v>38.325720118730978</v>
      </c>
    </row>
    <row r="222" spans="1:76" x14ac:dyDescent="0.25">
      <c r="A222"/>
      <c r="D222"/>
      <c r="E222"/>
      <c r="F222"/>
      <c r="G222"/>
      <c r="H222"/>
      <c r="I222"/>
      <c r="J222"/>
      <c r="K222"/>
      <c r="L222"/>
      <c r="M222"/>
      <c r="N222"/>
      <c r="O222"/>
      <c r="P222"/>
      <c r="Q222"/>
      <c r="R222"/>
      <c r="S222"/>
      <c r="T222"/>
      <c r="U222"/>
      <c r="V222"/>
      <c r="W222"/>
      <c r="X222"/>
      <c r="Y222"/>
      <c r="Z222"/>
      <c r="AA222"/>
      <c r="AB222"/>
      <c r="AC222"/>
      <c r="AD222"/>
      <c r="AE222"/>
      <c r="AF222"/>
      <c r="BL222"/>
      <c r="BN222"/>
      <c r="BP222" t="s">
        <v>3243</v>
      </c>
      <c r="BQ222" t="s">
        <v>3230</v>
      </c>
      <c r="BR222" t="s">
        <v>3558</v>
      </c>
      <c r="BS222" s="1" t="str">
        <f t="shared" si="6"/>
        <v>GEORGIA_WARE</v>
      </c>
      <c r="BT222" t="s">
        <v>3202</v>
      </c>
      <c r="BU222" s="1" t="str">
        <f t="shared" si="7"/>
        <v>GEORGIA_WARE_COTTON</v>
      </c>
      <c r="BV222" s="28">
        <v>967</v>
      </c>
      <c r="BW222" s="29">
        <v>94.379002513397793</v>
      </c>
      <c r="BX222" s="30">
        <v>10.245923078734883</v>
      </c>
    </row>
    <row r="223" spans="1:76" x14ac:dyDescent="0.25">
      <c r="A223"/>
      <c r="D223"/>
      <c r="E223"/>
      <c r="F223"/>
      <c r="G223"/>
      <c r="H223"/>
      <c r="I223"/>
      <c r="J223"/>
      <c r="K223"/>
      <c r="L223"/>
      <c r="M223"/>
      <c r="N223"/>
      <c r="O223"/>
      <c r="P223"/>
      <c r="Q223"/>
      <c r="R223"/>
      <c r="S223"/>
      <c r="T223"/>
      <c r="U223"/>
      <c r="V223"/>
      <c r="W223"/>
      <c r="X223"/>
      <c r="Y223"/>
      <c r="Z223"/>
      <c r="AA223"/>
      <c r="AB223"/>
      <c r="AC223"/>
      <c r="AD223"/>
      <c r="AE223"/>
      <c r="AF223"/>
      <c r="BL223"/>
      <c r="BN223"/>
      <c r="BP223" t="s">
        <v>3243</v>
      </c>
      <c r="BQ223" t="s">
        <v>3230</v>
      </c>
      <c r="BR223" t="s">
        <v>3262</v>
      </c>
      <c r="BS223" s="1" t="str">
        <f t="shared" si="6"/>
        <v>GEORGIA_WASHINGTON</v>
      </c>
      <c r="BT223" t="s">
        <v>2586</v>
      </c>
      <c r="BU223" s="1" t="str">
        <f t="shared" si="7"/>
        <v>GEORGIA_WASHINGTON_CORN</v>
      </c>
      <c r="BV223" s="28">
        <v>7162.4</v>
      </c>
      <c r="BW223" s="29">
        <v>194.99745856938611</v>
      </c>
      <c r="BX223" s="30">
        <v>36.730735121101063</v>
      </c>
    </row>
    <row r="224" spans="1:76" x14ac:dyDescent="0.25">
      <c r="A224"/>
      <c r="D224"/>
      <c r="E224"/>
      <c r="F224"/>
      <c r="G224"/>
      <c r="H224"/>
      <c r="I224"/>
      <c r="J224"/>
      <c r="K224"/>
      <c r="L224"/>
      <c r="M224"/>
      <c r="N224"/>
      <c r="O224"/>
      <c r="P224"/>
      <c r="Q224"/>
      <c r="R224"/>
      <c r="S224"/>
      <c r="T224"/>
      <c r="U224"/>
      <c r="V224"/>
      <c r="W224"/>
      <c r="X224"/>
      <c r="Y224"/>
      <c r="Z224"/>
      <c r="AA224"/>
      <c r="AB224"/>
      <c r="AC224"/>
      <c r="AD224"/>
      <c r="AE224"/>
      <c r="AF224"/>
      <c r="BL224"/>
      <c r="BN224"/>
      <c r="BP224" t="s">
        <v>3243</v>
      </c>
      <c r="BQ224" t="s">
        <v>3230</v>
      </c>
      <c r="BR224" t="s">
        <v>3262</v>
      </c>
      <c r="BS224" s="1" t="str">
        <f t="shared" si="6"/>
        <v>GEORGIA_WASHINGTON</v>
      </c>
      <c r="BT224" t="s">
        <v>3202</v>
      </c>
      <c r="BU224" s="1" t="str">
        <f t="shared" si="7"/>
        <v>GEORGIA_WASHINGTON_COTTON</v>
      </c>
      <c r="BV224" s="28">
        <v>800</v>
      </c>
      <c r="BW224" s="29">
        <v>100.79575419599416</v>
      </c>
      <c r="BX224" s="30">
        <v>7.9368422448075071</v>
      </c>
    </row>
    <row r="225" spans="1:76" x14ac:dyDescent="0.25">
      <c r="A225"/>
      <c r="D225"/>
      <c r="E225"/>
      <c r="F225"/>
      <c r="G225"/>
      <c r="H225"/>
      <c r="I225"/>
      <c r="J225"/>
      <c r="K225"/>
      <c r="L225"/>
      <c r="M225"/>
      <c r="N225"/>
      <c r="O225"/>
      <c r="P225"/>
      <c r="Q225"/>
      <c r="R225"/>
      <c r="S225"/>
      <c r="T225"/>
      <c r="U225"/>
      <c r="V225"/>
      <c r="W225"/>
      <c r="X225"/>
      <c r="Y225"/>
      <c r="Z225"/>
      <c r="AA225"/>
      <c r="AB225"/>
      <c r="AC225"/>
      <c r="AD225"/>
      <c r="AE225"/>
      <c r="AF225"/>
      <c r="BL225"/>
      <c r="BN225"/>
      <c r="BP225" t="s">
        <v>3243</v>
      </c>
      <c r="BQ225" t="s">
        <v>3230</v>
      </c>
      <c r="BR225" t="s">
        <v>3559</v>
      </c>
      <c r="BS225" s="1" t="str">
        <f t="shared" si="6"/>
        <v>GEORGIA_WAYNE</v>
      </c>
      <c r="BT225" t="s">
        <v>2586</v>
      </c>
      <c r="BU225" s="1" t="str">
        <f t="shared" si="7"/>
        <v>GEORGIA_WAYNE_CORN</v>
      </c>
      <c r="BV225" s="28">
        <v>6537.0666666666666</v>
      </c>
      <c r="BW225" s="29">
        <v>158.96722347026545</v>
      </c>
      <c r="BX225" s="30">
        <v>41.12210381462323</v>
      </c>
    </row>
    <row r="226" spans="1:76" x14ac:dyDescent="0.25">
      <c r="A226"/>
      <c r="D226"/>
      <c r="E226"/>
      <c r="F226"/>
      <c r="G226"/>
      <c r="H226"/>
      <c r="I226"/>
      <c r="J226"/>
      <c r="K226"/>
      <c r="L226"/>
      <c r="M226"/>
      <c r="N226"/>
      <c r="O226"/>
      <c r="P226"/>
      <c r="Q226"/>
      <c r="R226"/>
      <c r="S226"/>
      <c r="T226"/>
      <c r="U226"/>
      <c r="V226"/>
      <c r="W226"/>
      <c r="X226"/>
      <c r="Y226"/>
      <c r="Z226"/>
      <c r="AA226"/>
      <c r="AB226"/>
      <c r="AC226"/>
      <c r="AD226"/>
      <c r="AE226"/>
      <c r="AF226"/>
      <c r="BL226"/>
      <c r="BN226"/>
      <c r="BP226" t="s">
        <v>3243</v>
      </c>
      <c r="BQ226" t="s">
        <v>3230</v>
      </c>
      <c r="BR226" t="s">
        <v>3559</v>
      </c>
      <c r="BS226" s="1" t="str">
        <f t="shared" si="6"/>
        <v>GEORGIA_WAYNE</v>
      </c>
      <c r="BT226" t="s">
        <v>3202</v>
      </c>
      <c r="BU226" s="1" t="str">
        <f t="shared" si="7"/>
        <v>GEORGIA_WAYNE_COTTON</v>
      </c>
      <c r="BV226" s="28">
        <v>852</v>
      </c>
      <c r="BW226" s="29">
        <v>82.239119807832523</v>
      </c>
      <c r="BX226" s="30">
        <v>10.36003305958115</v>
      </c>
    </row>
    <row r="227" spans="1:76" x14ac:dyDescent="0.25">
      <c r="A227"/>
      <c r="D227"/>
      <c r="E227"/>
      <c r="F227"/>
      <c r="G227"/>
      <c r="H227"/>
      <c r="I227"/>
      <c r="J227"/>
      <c r="K227"/>
      <c r="L227"/>
      <c r="M227"/>
      <c r="N227"/>
      <c r="O227"/>
      <c r="P227"/>
      <c r="Q227"/>
      <c r="R227"/>
      <c r="S227"/>
      <c r="T227"/>
      <c r="U227"/>
      <c r="V227"/>
      <c r="W227"/>
      <c r="X227"/>
      <c r="Y227"/>
      <c r="Z227"/>
      <c r="AA227"/>
      <c r="AB227"/>
      <c r="AC227"/>
      <c r="AD227"/>
      <c r="AE227"/>
      <c r="AF227"/>
      <c r="BL227"/>
      <c r="BN227"/>
      <c r="BP227" t="s">
        <v>3243</v>
      </c>
      <c r="BQ227" t="s">
        <v>3230</v>
      </c>
      <c r="BR227" t="s">
        <v>3530</v>
      </c>
      <c r="BS227" s="1" t="str">
        <f t="shared" si="6"/>
        <v>GEORGIA_WEBSTER</v>
      </c>
      <c r="BT227" t="s">
        <v>2586</v>
      </c>
      <c r="BU227" s="1" t="str">
        <f t="shared" si="7"/>
        <v>GEORGIA_WEBSTER_CORN</v>
      </c>
      <c r="BV227" s="28">
        <v>4603.2</v>
      </c>
      <c r="BW227" s="29">
        <v>99.241495396580703</v>
      </c>
      <c r="BX227" s="30">
        <v>46.383823436003965</v>
      </c>
    </row>
    <row r="228" spans="1:76" x14ac:dyDescent="0.25">
      <c r="A228"/>
      <c r="D228"/>
      <c r="E228"/>
      <c r="F228"/>
      <c r="G228"/>
      <c r="H228"/>
      <c r="I228"/>
      <c r="J228"/>
      <c r="K228"/>
      <c r="L228"/>
      <c r="M228"/>
      <c r="N228"/>
      <c r="O228"/>
      <c r="P228"/>
      <c r="Q228"/>
      <c r="R228"/>
      <c r="S228"/>
      <c r="T228"/>
      <c r="U228"/>
      <c r="V228"/>
      <c r="W228"/>
      <c r="X228"/>
      <c r="Y228"/>
      <c r="Z228"/>
      <c r="AA228"/>
      <c r="AB228"/>
      <c r="AC228"/>
      <c r="AD228"/>
      <c r="AE228"/>
      <c r="AF228"/>
      <c r="BL228"/>
      <c r="BN228"/>
      <c r="BP228" t="s">
        <v>3243</v>
      </c>
      <c r="BQ228" t="s">
        <v>3230</v>
      </c>
      <c r="BR228" t="s">
        <v>3530</v>
      </c>
      <c r="BS228" s="1" t="str">
        <f t="shared" si="6"/>
        <v>GEORGIA_WEBSTER</v>
      </c>
      <c r="BT228" t="s">
        <v>3202</v>
      </c>
      <c r="BU228" s="1" t="str">
        <f t="shared" si="7"/>
        <v>GEORGIA_WEBSTER_COTTON</v>
      </c>
      <c r="BV228" s="28">
        <v>702</v>
      </c>
      <c r="BW228" s="29">
        <v>51.217965965662906</v>
      </c>
      <c r="BX228" s="30">
        <v>13.706128050274948</v>
      </c>
    </row>
    <row r="229" spans="1:76" x14ac:dyDescent="0.25">
      <c r="A229"/>
      <c r="D229"/>
      <c r="E229"/>
      <c r="F229"/>
      <c r="G229"/>
      <c r="H229"/>
      <c r="I229"/>
      <c r="J229"/>
      <c r="K229"/>
      <c r="L229"/>
      <c r="M229"/>
      <c r="N229"/>
      <c r="O229"/>
      <c r="P229"/>
      <c r="Q229"/>
      <c r="R229"/>
      <c r="S229"/>
      <c r="T229"/>
      <c r="U229"/>
      <c r="V229"/>
      <c r="W229"/>
      <c r="X229"/>
      <c r="Y229"/>
      <c r="Z229"/>
      <c r="AA229"/>
      <c r="AB229"/>
      <c r="AC229"/>
      <c r="AD229"/>
      <c r="AE229"/>
      <c r="AF229"/>
      <c r="BL229"/>
      <c r="BN229"/>
      <c r="BP229" t="s">
        <v>3243</v>
      </c>
      <c r="BQ229" t="s">
        <v>3230</v>
      </c>
      <c r="BR229" t="s">
        <v>3511</v>
      </c>
      <c r="BS229" s="1" t="str">
        <f t="shared" si="6"/>
        <v>GEORGIA_WHEELER</v>
      </c>
      <c r="BT229" t="s">
        <v>2586</v>
      </c>
      <c r="BU229" s="1" t="str">
        <f t="shared" si="7"/>
        <v>GEORGIA_WHEELER_CORN</v>
      </c>
      <c r="BV229" s="28">
        <v>9889.6</v>
      </c>
      <c r="BW229" s="29">
        <v>221.06810891803363</v>
      </c>
      <c r="BX229" s="30">
        <v>44.735534439600286</v>
      </c>
    </row>
    <row r="230" spans="1:76" x14ac:dyDescent="0.25">
      <c r="A230"/>
      <c r="D230"/>
      <c r="E230"/>
      <c r="F230"/>
      <c r="G230"/>
      <c r="H230"/>
      <c r="I230"/>
      <c r="J230"/>
      <c r="K230"/>
      <c r="L230"/>
      <c r="M230"/>
      <c r="N230"/>
      <c r="O230"/>
      <c r="P230"/>
      <c r="Q230"/>
      <c r="R230"/>
      <c r="S230"/>
      <c r="T230"/>
      <c r="U230"/>
      <c r="V230"/>
      <c r="W230"/>
      <c r="X230"/>
      <c r="Y230"/>
      <c r="Z230"/>
      <c r="AA230"/>
      <c r="AB230"/>
      <c r="AC230"/>
      <c r="AD230"/>
      <c r="AE230"/>
      <c r="AF230"/>
      <c r="BL230"/>
      <c r="BN230"/>
      <c r="BP230" t="s">
        <v>3243</v>
      </c>
      <c r="BQ230" t="s">
        <v>3230</v>
      </c>
      <c r="BR230" t="s">
        <v>3511</v>
      </c>
      <c r="BS230" s="1" t="str">
        <f t="shared" si="6"/>
        <v>GEORGIA_WHEELER</v>
      </c>
      <c r="BT230" t="s">
        <v>3202</v>
      </c>
      <c r="BU230" s="1" t="str">
        <f t="shared" si="7"/>
        <v>GEORGIA_WHEELER_COTTON</v>
      </c>
      <c r="BV230" s="28">
        <v>780.66666666666663</v>
      </c>
      <c r="BW230" s="29">
        <v>113.77018720896031</v>
      </c>
      <c r="BX230" s="30">
        <v>6.861785902073148</v>
      </c>
    </row>
    <row r="231" spans="1:76" x14ac:dyDescent="0.25">
      <c r="A231"/>
      <c r="D231"/>
      <c r="E231"/>
      <c r="F231"/>
      <c r="G231"/>
      <c r="H231"/>
      <c r="I231"/>
      <c r="J231"/>
      <c r="K231"/>
      <c r="L231"/>
      <c r="M231"/>
      <c r="N231"/>
      <c r="O231"/>
      <c r="P231"/>
      <c r="Q231"/>
      <c r="R231"/>
      <c r="S231"/>
      <c r="T231"/>
      <c r="U231"/>
      <c r="V231"/>
      <c r="W231"/>
      <c r="X231"/>
      <c r="Y231"/>
      <c r="Z231"/>
      <c r="AA231"/>
      <c r="AB231"/>
      <c r="AC231"/>
      <c r="AD231"/>
      <c r="AE231"/>
      <c r="AF231"/>
      <c r="BL231"/>
      <c r="BN231"/>
      <c r="BP231" t="s">
        <v>3243</v>
      </c>
      <c r="BQ231" t="s">
        <v>3230</v>
      </c>
      <c r="BR231" t="s">
        <v>3500</v>
      </c>
      <c r="BS231" s="1" t="str">
        <f t="shared" si="6"/>
        <v>GEORGIA_WHITE</v>
      </c>
      <c r="BT231" t="s">
        <v>2586</v>
      </c>
      <c r="BU231" s="1" t="str">
        <f t="shared" si="7"/>
        <v>GEORGIA_WHITE_CORN</v>
      </c>
      <c r="BV231" s="28">
        <v>6580</v>
      </c>
      <c r="BW231" s="29">
        <v>307.3290078545615</v>
      </c>
      <c r="BX231" s="30">
        <v>21.410279641139113</v>
      </c>
    </row>
    <row r="232" spans="1:76" x14ac:dyDescent="0.25">
      <c r="A232"/>
      <c r="D232"/>
      <c r="E232"/>
      <c r="F232"/>
      <c r="G232"/>
      <c r="H232"/>
      <c r="I232"/>
      <c r="J232"/>
      <c r="K232"/>
      <c r="L232"/>
      <c r="M232"/>
      <c r="N232"/>
      <c r="O232"/>
      <c r="P232"/>
      <c r="Q232"/>
      <c r="R232"/>
      <c r="S232"/>
      <c r="T232"/>
      <c r="U232"/>
      <c r="V232"/>
      <c r="W232"/>
      <c r="X232"/>
      <c r="Y232"/>
      <c r="Z232"/>
      <c r="AA232"/>
      <c r="AB232"/>
      <c r="AC232"/>
      <c r="AD232"/>
      <c r="AE232"/>
      <c r="AF232"/>
      <c r="BL232"/>
      <c r="BN232"/>
      <c r="BP232" t="s">
        <v>3243</v>
      </c>
      <c r="BQ232" t="s">
        <v>3230</v>
      </c>
      <c r="BR232" t="s">
        <v>3498</v>
      </c>
      <c r="BS232" s="1" t="str">
        <f t="shared" si="6"/>
        <v>GEORGIA_WHITFIELD</v>
      </c>
      <c r="BT232" t="s">
        <v>2586</v>
      </c>
      <c r="BU232" s="1" t="str">
        <f t="shared" si="7"/>
        <v>GEORGIA_WHITFIELD_CORN</v>
      </c>
      <c r="BV232" s="28">
        <v>4622.8</v>
      </c>
      <c r="BW232" s="29">
        <v>615.5483285021246</v>
      </c>
      <c r="BX232" s="30">
        <v>7.5100520721892341</v>
      </c>
    </row>
    <row r="233" spans="1:76" x14ac:dyDescent="0.25">
      <c r="A233"/>
      <c r="D233"/>
      <c r="E233"/>
      <c r="F233"/>
      <c r="G233"/>
      <c r="H233"/>
      <c r="I233"/>
      <c r="J233"/>
      <c r="K233"/>
      <c r="L233"/>
      <c r="M233"/>
      <c r="N233"/>
      <c r="O233"/>
      <c r="P233"/>
      <c r="Q233"/>
      <c r="R233"/>
      <c r="S233"/>
      <c r="T233"/>
      <c r="U233"/>
      <c r="V233"/>
      <c r="W233"/>
      <c r="X233"/>
      <c r="Y233"/>
      <c r="Z233"/>
      <c r="AA233"/>
      <c r="AB233"/>
      <c r="AC233"/>
      <c r="AD233"/>
      <c r="AE233"/>
      <c r="AF233"/>
      <c r="BL233"/>
      <c r="BN233"/>
      <c r="BP233" t="s">
        <v>3243</v>
      </c>
      <c r="BQ233" t="s">
        <v>3230</v>
      </c>
      <c r="BR233" t="s">
        <v>3549</v>
      </c>
      <c r="BS233" s="1" t="str">
        <f t="shared" si="6"/>
        <v>GEORGIA_WILCOX</v>
      </c>
      <c r="BT233" t="s">
        <v>2586</v>
      </c>
      <c r="BU233" s="1" t="str">
        <f t="shared" si="7"/>
        <v>GEORGIA_WILCOX_CORN</v>
      </c>
      <c r="BV233" s="28">
        <v>10152.800000000001</v>
      </c>
      <c r="BW233" s="29">
        <v>146.44100820234192</v>
      </c>
      <c r="BX233" s="30">
        <v>69.33030661719819</v>
      </c>
    </row>
    <row r="234" spans="1:76" x14ac:dyDescent="0.25">
      <c r="A234"/>
      <c r="D234"/>
      <c r="E234"/>
      <c r="F234"/>
      <c r="G234"/>
      <c r="H234"/>
      <c r="I234"/>
      <c r="J234"/>
      <c r="K234"/>
      <c r="L234"/>
      <c r="M234"/>
      <c r="N234"/>
      <c r="O234"/>
      <c r="P234"/>
      <c r="Q234"/>
      <c r="R234"/>
      <c r="S234"/>
      <c r="T234"/>
      <c r="U234"/>
      <c r="V234"/>
      <c r="W234"/>
      <c r="X234"/>
      <c r="Y234"/>
      <c r="Z234"/>
      <c r="AA234"/>
      <c r="AB234"/>
      <c r="AC234"/>
      <c r="AD234"/>
      <c r="AE234"/>
      <c r="AF234"/>
      <c r="BL234"/>
      <c r="BN234"/>
      <c r="BP234" t="s">
        <v>3243</v>
      </c>
      <c r="BQ234" t="s">
        <v>3230</v>
      </c>
      <c r="BR234" t="s">
        <v>3549</v>
      </c>
      <c r="BS234" s="1" t="str">
        <f t="shared" si="6"/>
        <v>GEORGIA_WILCOX</v>
      </c>
      <c r="BT234" t="s">
        <v>3202</v>
      </c>
      <c r="BU234" s="1" t="str">
        <f t="shared" si="7"/>
        <v>GEORGIA_WILCOX_COTTON</v>
      </c>
      <c r="BV234" s="28">
        <v>835.33333333333337</v>
      </c>
      <c r="BW234" s="29">
        <v>75.884281965145291</v>
      </c>
      <c r="BX234" s="30">
        <v>11.007988897055304</v>
      </c>
    </row>
    <row r="235" spans="1:76" x14ac:dyDescent="0.25">
      <c r="A235"/>
      <c r="D235"/>
      <c r="E235"/>
      <c r="F235"/>
      <c r="G235"/>
      <c r="H235"/>
      <c r="I235"/>
      <c r="J235"/>
      <c r="K235"/>
      <c r="L235"/>
      <c r="M235"/>
      <c r="N235"/>
      <c r="O235"/>
      <c r="P235"/>
      <c r="Q235"/>
      <c r="R235"/>
      <c r="S235"/>
      <c r="T235"/>
      <c r="U235"/>
      <c r="V235"/>
      <c r="W235"/>
      <c r="X235"/>
      <c r="Y235"/>
      <c r="Z235"/>
      <c r="AA235"/>
      <c r="AB235"/>
      <c r="AC235"/>
      <c r="AD235"/>
      <c r="AE235"/>
      <c r="AF235"/>
      <c r="BL235"/>
      <c r="BN235"/>
      <c r="BP235" t="s">
        <v>3243</v>
      </c>
      <c r="BQ235" t="s">
        <v>3230</v>
      </c>
      <c r="BR235" t="s">
        <v>3550</v>
      </c>
      <c r="BS235" s="1" t="str">
        <f t="shared" si="6"/>
        <v>GEORGIA_WORTH</v>
      </c>
      <c r="BT235" t="s">
        <v>2586</v>
      </c>
      <c r="BU235" s="1" t="str">
        <f t="shared" si="7"/>
        <v>GEORGIA_WORTH_CORN</v>
      </c>
      <c r="BV235" s="28">
        <v>10044.533333333333</v>
      </c>
      <c r="BW235" s="29">
        <v>165.60551853446225</v>
      </c>
      <c r="BX235" s="30">
        <v>60.653373282624521</v>
      </c>
    </row>
    <row r="236" spans="1:76" x14ac:dyDescent="0.25">
      <c r="A236"/>
      <c r="D236"/>
      <c r="E236"/>
      <c r="F236"/>
      <c r="G236"/>
      <c r="H236"/>
      <c r="I236"/>
      <c r="J236"/>
      <c r="K236"/>
      <c r="L236"/>
      <c r="M236"/>
      <c r="N236"/>
      <c r="O236"/>
      <c r="P236"/>
      <c r="Q236"/>
      <c r="R236"/>
      <c r="S236"/>
      <c r="T236"/>
      <c r="U236"/>
      <c r="V236"/>
      <c r="W236"/>
      <c r="X236"/>
      <c r="Y236"/>
      <c r="Z236"/>
      <c r="AA236"/>
      <c r="AB236"/>
      <c r="AC236"/>
      <c r="AD236"/>
      <c r="AE236"/>
      <c r="AF236"/>
      <c r="BL236"/>
      <c r="BN236"/>
      <c r="BP236" t="s">
        <v>3243</v>
      </c>
      <c r="BQ236" t="s">
        <v>3230</v>
      </c>
      <c r="BR236" t="s">
        <v>3550</v>
      </c>
      <c r="BS236" s="1" t="str">
        <f t="shared" si="6"/>
        <v>GEORGIA_WORTH</v>
      </c>
      <c r="BT236" t="s">
        <v>3202</v>
      </c>
      <c r="BU236" s="1" t="str">
        <f t="shared" si="7"/>
        <v>GEORGIA_WORTH_COTTON</v>
      </c>
      <c r="BV236" s="28">
        <v>948.33333333333337</v>
      </c>
      <c r="BW236" s="29">
        <v>85.676633180028873</v>
      </c>
      <c r="BX236" s="30">
        <v>11.068751165100508</v>
      </c>
    </row>
    <row r="237" spans="1:76" x14ac:dyDescent="0.25">
      <c r="A237"/>
      <c r="D237"/>
      <c r="E237"/>
      <c r="F237"/>
      <c r="G237"/>
      <c r="H237"/>
      <c r="I237"/>
      <c r="J237"/>
      <c r="K237"/>
      <c r="L237"/>
      <c r="M237"/>
      <c r="N237"/>
      <c r="O237"/>
      <c r="P237"/>
      <c r="Q237"/>
      <c r="R237"/>
      <c r="S237"/>
      <c r="T237"/>
      <c r="U237"/>
      <c r="V237"/>
      <c r="W237"/>
      <c r="X237"/>
      <c r="Y237"/>
      <c r="Z237"/>
      <c r="AA237"/>
      <c r="AB237"/>
      <c r="AC237"/>
      <c r="AD237"/>
      <c r="AE237"/>
      <c r="AF237"/>
      <c r="BL237"/>
      <c r="BN237"/>
      <c r="BP237" t="s">
        <v>3237</v>
      </c>
      <c r="BQ237" t="s">
        <v>3205</v>
      </c>
      <c r="BR237" t="s">
        <v>3292</v>
      </c>
      <c r="BS237" s="1" t="str">
        <f t="shared" si="6"/>
        <v>IDAHO_ADA</v>
      </c>
      <c r="BT237" t="s">
        <v>3101</v>
      </c>
      <c r="BU237" s="1" t="str">
        <f t="shared" si="7"/>
        <v>IDAHO_ADA_BARLEY</v>
      </c>
      <c r="BV237" s="28">
        <v>5690.4</v>
      </c>
      <c r="BW237" s="29">
        <v>95.781522462437167</v>
      </c>
      <c r="BX237" s="30">
        <v>59.410206203723845</v>
      </c>
    </row>
    <row r="238" spans="1:76" x14ac:dyDescent="0.25">
      <c r="A238"/>
      <c r="D238"/>
      <c r="E238"/>
      <c r="F238"/>
      <c r="G238"/>
      <c r="H238"/>
      <c r="I238"/>
      <c r="J238"/>
      <c r="K238"/>
      <c r="L238"/>
      <c r="M238"/>
      <c r="N238"/>
      <c r="O238"/>
      <c r="P238"/>
      <c r="Q238"/>
      <c r="R238"/>
      <c r="S238"/>
      <c r="T238"/>
      <c r="U238"/>
      <c r="V238"/>
      <c r="W238"/>
      <c r="X238"/>
      <c r="Y238"/>
      <c r="Z238"/>
      <c r="AA238"/>
      <c r="AB238"/>
      <c r="AC238"/>
      <c r="AD238"/>
      <c r="AE238"/>
      <c r="AF238"/>
      <c r="BL238"/>
      <c r="BN238"/>
      <c r="BP238" t="s">
        <v>3237</v>
      </c>
      <c r="BQ238" t="s">
        <v>3205</v>
      </c>
      <c r="BR238" t="s">
        <v>3292</v>
      </c>
      <c r="BS238" s="1" t="str">
        <f t="shared" si="6"/>
        <v>IDAHO_ADA</v>
      </c>
      <c r="BT238" t="s">
        <v>1214</v>
      </c>
      <c r="BU238" s="1" t="str">
        <f t="shared" si="7"/>
        <v>IDAHO_ADA_WINTER WHEAT</v>
      </c>
      <c r="BV238" s="28">
        <v>6714</v>
      </c>
      <c r="BW238" s="29">
        <v>126.93007816209847</v>
      </c>
      <c r="BX238" s="30">
        <v>52.895264047862312</v>
      </c>
    </row>
    <row r="239" spans="1:76" x14ac:dyDescent="0.25">
      <c r="A239"/>
      <c r="D239"/>
      <c r="E239"/>
      <c r="F239"/>
      <c r="G239"/>
      <c r="H239"/>
      <c r="I239"/>
      <c r="J239"/>
      <c r="K239"/>
      <c r="L239"/>
      <c r="M239"/>
      <c r="N239"/>
      <c r="O239"/>
      <c r="P239"/>
      <c r="Q239"/>
      <c r="R239"/>
      <c r="S239"/>
      <c r="T239"/>
      <c r="U239"/>
      <c r="V239"/>
      <c r="W239"/>
      <c r="X239"/>
      <c r="Y239"/>
      <c r="Z239"/>
      <c r="AA239"/>
      <c r="AB239"/>
      <c r="AC239"/>
      <c r="AD239"/>
      <c r="AE239"/>
      <c r="AF239"/>
      <c r="BL239"/>
      <c r="BN239"/>
      <c r="BP239" t="s">
        <v>3237</v>
      </c>
      <c r="BQ239" t="s">
        <v>3205</v>
      </c>
      <c r="BR239" t="s">
        <v>3303</v>
      </c>
      <c r="BS239" s="1" t="str">
        <f t="shared" si="6"/>
        <v>IDAHO_BANNOCK</v>
      </c>
      <c r="BT239" t="s">
        <v>3101</v>
      </c>
      <c r="BU239" s="1" t="str">
        <f t="shared" si="7"/>
        <v>IDAHO_BANNOCK_BARLEY</v>
      </c>
      <c r="BV239" s="28">
        <v>2385.6</v>
      </c>
      <c r="BW239" s="29">
        <v>95.475863057729825</v>
      </c>
      <c r="BX239" s="30">
        <v>24.986419851031233</v>
      </c>
    </row>
    <row r="240" spans="1:76" x14ac:dyDescent="0.25">
      <c r="A240"/>
      <c r="D240"/>
      <c r="E240"/>
      <c r="F240"/>
      <c r="G240"/>
      <c r="H240"/>
      <c r="I240"/>
      <c r="J240"/>
      <c r="K240"/>
      <c r="L240"/>
      <c r="M240"/>
      <c r="N240"/>
      <c r="O240"/>
      <c r="P240"/>
      <c r="Q240"/>
      <c r="R240"/>
      <c r="S240"/>
      <c r="T240"/>
      <c r="U240"/>
      <c r="V240"/>
      <c r="W240"/>
      <c r="X240"/>
      <c r="Y240"/>
      <c r="Z240"/>
      <c r="AA240"/>
      <c r="AB240"/>
      <c r="AC240"/>
      <c r="AD240"/>
      <c r="AE240"/>
      <c r="AF240"/>
      <c r="BL240"/>
      <c r="BN240"/>
      <c r="BP240" t="s">
        <v>3237</v>
      </c>
      <c r="BQ240" t="s">
        <v>3205</v>
      </c>
      <c r="BR240" t="s">
        <v>3303</v>
      </c>
      <c r="BS240" s="1" t="str">
        <f t="shared" si="6"/>
        <v>IDAHO_BANNOCK</v>
      </c>
      <c r="BT240" t="s">
        <v>1214</v>
      </c>
      <c r="BU240" s="1" t="str">
        <f t="shared" si="7"/>
        <v>IDAHO_BANNOCK_WINTER WHEAT</v>
      </c>
      <c r="BV240" s="28">
        <v>3731.9999999999995</v>
      </c>
      <c r="BW240" s="29">
        <v>126.93980841567787</v>
      </c>
      <c r="BX240" s="30">
        <v>29.399760773067889</v>
      </c>
    </row>
    <row r="241" spans="1:76" x14ac:dyDescent="0.25">
      <c r="A241"/>
      <c r="D241"/>
      <c r="E241"/>
      <c r="F241"/>
      <c r="G241"/>
      <c r="H241"/>
      <c r="I241"/>
      <c r="J241"/>
      <c r="K241"/>
      <c r="L241"/>
      <c r="M241"/>
      <c r="N241"/>
      <c r="O241"/>
      <c r="P241"/>
      <c r="Q241"/>
      <c r="R241"/>
      <c r="S241"/>
      <c r="T241"/>
      <c r="U241"/>
      <c r="V241"/>
      <c r="W241"/>
      <c r="X241"/>
      <c r="Y241"/>
      <c r="Z241"/>
      <c r="AA241"/>
      <c r="AB241"/>
      <c r="AC241"/>
      <c r="AD241"/>
      <c r="AE241"/>
      <c r="AF241"/>
      <c r="BL241"/>
      <c r="BN241"/>
      <c r="BP241" t="s">
        <v>3237</v>
      </c>
      <c r="BQ241" t="s">
        <v>3205</v>
      </c>
      <c r="BR241" t="s">
        <v>3304</v>
      </c>
      <c r="BS241" s="1" t="str">
        <f t="shared" si="6"/>
        <v>IDAHO_BEAR LAKE</v>
      </c>
      <c r="BT241" t="s">
        <v>3101</v>
      </c>
      <c r="BU241" s="1" t="str">
        <f t="shared" si="7"/>
        <v>IDAHO_BEAR LAKE_BARLEY</v>
      </c>
      <c r="BV241" s="28">
        <v>2935.2</v>
      </c>
      <c r="BW241" s="29">
        <v>50.419112781781394</v>
      </c>
      <c r="BX241" s="30">
        <v>58.216018451253163</v>
      </c>
    </row>
    <row r="242" spans="1:76" x14ac:dyDescent="0.25">
      <c r="A242"/>
      <c r="D242"/>
      <c r="E242"/>
      <c r="F242"/>
      <c r="G242"/>
      <c r="H242"/>
      <c r="I242"/>
      <c r="J242"/>
      <c r="K242"/>
      <c r="L242"/>
      <c r="M242"/>
      <c r="N242"/>
      <c r="O242"/>
      <c r="P242"/>
      <c r="Q242"/>
      <c r="R242"/>
      <c r="S242"/>
      <c r="T242"/>
      <c r="U242"/>
      <c r="V242"/>
      <c r="W242"/>
      <c r="X242"/>
      <c r="Y242"/>
      <c r="Z242"/>
      <c r="AA242"/>
      <c r="AB242"/>
      <c r="AC242"/>
      <c r="AD242"/>
      <c r="AE242"/>
      <c r="AF242"/>
      <c r="BL242"/>
      <c r="BN242"/>
      <c r="BP242" t="s">
        <v>3237</v>
      </c>
      <c r="BQ242" t="s">
        <v>3205</v>
      </c>
      <c r="BR242" t="s">
        <v>3287</v>
      </c>
      <c r="BS242" s="1" t="str">
        <f t="shared" si="6"/>
        <v>IDAHO_BENEWAH</v>
      </c>
      <c r="BT242" t="s">
        <v>3101</v>
      </c>
      <c r="BU242" s="1" t="str">
        <f t="shared" si="7"/>
        <v>IDAHO_BENEWAH_BARLEY</v>
      </c>
      <c r="BV242" s="28">
        <v>2990.3999999999996</v>
      </c>
      <c r="BW242" s="29">
        <v>59.249628081762019</v>
      </c>
      <c r="BX242" s="30">
        <v>50.471202888790664</v>
      </c>
    </row>
    <row r="243" spans="1:76" x14ac:dyDescent="0.25">
      <c r="A243"/>
      <c r="D243"/>
      <c r="E243"/>
      <c r="F243"/>
      <c r="G243"/>
      <c r="H243"/>
      <c r="I243"/>
      <c r="J243"/>
      <c r="K243"/>
      <c r="L243"/>
      <c r="M243"/>
      <c r="N243"/>
      <c r="O243"/>
      <c r="P243"/>
      <c r="Q243"/>
      <c r="R243"/>
      <c r="S243"/>
      <c r="T243"/>
      <c r="U243"/>
      <c r="V243"/>
      <c r="W243"/>
      <c r="X243"/>
      <c r="Y243"/>
      <c r="Z243"/>
      <c r="AA243"/>
      <c r="AB243"/>
      <c r="AC243"/>
      <c r="AD243"/>
      <c r="AE243"/>
      <c r="AF243"/>
      <c r="BL243"/>
      <c r="BN243"/>
      <c r="BP243" t="s">
        <v>3237</v>
      </c>
      <c r="BQ243" t="s">
        <v>3205</v>
      </c>
      <c r="BR243" t="s">
        <v>3287</v>
      </c>
      <c r="BS243" s="1" t="str">
        <f t="shared" si="6"/>
        <v>IDAHO_BENEWAH</v>
      </c>
      <c r="BT243" t="s">
        <v>1214</v>
      </c>
      <c r="BU243" s="1" t="str">
        <f t="shared" si="7"/>
        <v>IDAHO_BENEWAH_WINTER WHEAT</v>
      </c>
      <c r="BV243" s="28">
        <v>4373.9999999999991</v>
      </c>
      <c r="BW243" s="29">
        <v>78.786752462641672</v>
      </c>
      <c r="BX243" s="30">
        <v>55.516947497918757</v>
      </c>
    </row>
    <row r="244" spans="1:76" x14ac:dyDescent="0.25">
      <c r="A244"/>
      <c r="D244"/>
      <c r="E244"/>
      <c r="F244"/>
      <c r="G244"/>
      <c r="H244"/>
      <c r="I244"/>
      <c r="J244"/>
      <c r="K244"/>
      <c r="L244"/>
      <c r="M244"/>
      <c r="N244"/>
      <c r="O244"/>
      <c r="P244"/>
      <c r="Q244"/>
      <c r="R244"/>
      <c r="S244"/>
      <c r="T244"/>
      <c r="U244"/>
      <c r="V244"/>
      <c r="W244"/>
      <c r="X244"/>
      <c r="Y244"/>
      <c r="Z244"/>
      <c r="AA244"/>
      <c r="AB244"/>
      <c r="AC244"/>
      <c r="AD244"/>
      <c r="AE244"/>
      <c r="AF244"/>
      <c r="BL244"/>
      <c r="BN244"/>
      <c r="BP244" t="s">
        <v>3237</v>
      </c>
      <c r="BQ244" t="s">
        <v>3205</v>
      </c>
      <c r="BR244" t="s">
        <v>3305</v>
      </c>
      <c r="BS244" s="1" t="str">
        <f t="shared" si="6"/>
        <v>IDAHO_BINGHAM</v>
      </c>
      <c r="BT244" t="s">
        <v>3101</v>
      </c>
      <c r="BU244" s="1" t="str">
        <f t="shared" si="7"/>
        <v>IDAHO_BINGHAM_BARLEY</v>
      </c>
      <c r="BV244" s="28">
        <v>4920</v>
      </c>
      <c r="BW244" s="29">
        <v>112.46830622521782</v>
      </c>
      <c r="BX244" s="30">
        <v>43.745657466804012</v>
      </c>
    </row>
    <row r="245" spans="1:76" x14ac:dyDescent="0.25">
      <c r="A245"/>
      <c r="D245"/>
      <c r="E245"/>
      <c r="F245"/>
      <c r="G245"/>
      <c r="H245"/>
      <c r="I245"/>
      <c r="J245"/>
      <c r="K245"/>
      <c r="L245"/>
      <c r="M245"/>
      <c r="N245"/>
      <c r="O245"/>
      <c r="P245"/>
      <c r="Q245"/>
      <c r="R245"/>
      <c r="S245"/>
      <c r="T245"/>
      <c r="U245"/>
      <c r="V245"/>
      <c r="W245"/>
      <c r="X245"/>
      <c r="Y245"/>
      <c r="Z245"/>
      <c r="AA245"/>
      <c r="AB245"/>
      <c r="AC245"/>
      <c r="AD245"/>
      <c r="AE245"/>
      <c r="AF245"/>
      <c r="BL245"/>
      <c r="BN245"/>
      <c r="BP245" t="s">
        <v>3237</v>
      </c>
      <c r="BQ245" t="s">
        <v>3205</v>
      </c>
      <c r="BR245" t="s">
        <v>3305</v>
      </c>
      <c r="BS245" s="1" t="str">
        <f t="shared" si="6"/>
        <v>IDAHO_BINGHAM</v>
      </c>
      <c r="BT245" t="s">
        <v>1214</v>
      </c>
      <c r="BU245" s="1" t="str">
        <f t="shared" si="7"/>
        <v>IDAHO_BINGHAM_WINTER WHEAT</v>
      </c>
      <c r="BV245" s="28">
        <v>6488</v>
      </c>
      <c r="BW245" s="29">
        <v>149.52644023080154</v>
      </c>
      <c r="BX245" s="30">
        <v>43.390319397595817</v>
      </c>
    </row>
    <row r="246" spans="1:76" x14ac:dyDescent="0.25">
      <c r="A246"/>
      <c r="D246"/>
      <c r="E246"/>
      <c r="F246"/>
      <c r="G246"/>
      <c r="H246"/>
      <c r="I246"/>
      <c r="J246"/>
      <c r="K246"/>
      <c r="L246"/>
      <c r="M246"/>
      <c r="N246"/>
      <c r="O246"/>
      <c r="P246"/>
      <c r="Q246"/>
      <c r="R246"/>
      <c r="S246"/>
      <c r="T246"/>
      <c r="U246"/>
      <c r="V246"/>
      <c r="W246"/>
      <c r="X246"/>
      <c r="Y246"/>
      <c r="Z246"/>
      <c r="AA246"/>
      <c r="AB246"/>
      <c r="AC246"/>
      <c r="AD246"/>
      <c r="AE246"/>
      <c r="AF246"/>
      <c r="BL246"/>
      <c r="BN246"/>
      <c r="BP246" t="s">
        <v>3237</v>
      </c>
      <c r="BQ246" t="s">
        <v>3205</v>
      </c>
      <c r="BR246" t="s">
        <v>3306</v>
      </c>
      <c r="BS246" s="1" t="str">
        <f t="shared" si="6"/>
        <v>IDAHO_BONNEVILLE</v>
      </c>
      <c r="BT246" t="s">
        <v>3101</v>
      </c>
      <c r="BU246" s="1" t="str">
        <f t="shared" si="7"/>
        <v>IDAHO_BONNEVILLE_BARLEY</v>
      </c>
      <c r="BV246" s="28">
        <v>4888</v>
      </c>
      <c r="BW246" s="29">
        <v>116.90867632549789</v>
      </c>
      <c r="BX246" s="30">
        <v>41.810412653983001</v>
      </c>
    </row>
    <row r="247" spans="1:76" x14ac:dyDescent="0.25">
      <c r="A247"/>
      <c r="D247"/>
      <c r="E247"/>
      <c r="F247"/>
      <c r="G247"/>
      <c r="H247"/>
      <c r="I247"/>
      <c r="J247"/>
      <c r="K247"/>
      <c r="L247"/>
      <c r="M247"/>
      <c r="N247"/>
      <c r="O247"/>
      <c r="P247"/>
      <c r="Q247"/>
      <c r="R247"/>
      <c r="S247"/>
      <c r="T247"/>
      <c r="U247"/>
      <c r="V247"/>
      <c r="W247"/>
      <c r="X247"/>
      <c r="Y247"/>
      <c r="Z247"/>
      <c r="AA247"/>
      <c r="AB247"/>
      <c r="AC247"/>
      <c r="AD247"/>
      <c r="AE247"/>
      <c r="AF247"/>
      <c r="BL247"/>
      <c r="BN247"/>
      <c r="BP247" t="s">
        <v>3237</v>
      </c>
      <c r="BQ247" t="s">
        <v>3205</v>
      </c>
      <c r="BR247" t="s">
        <v>3306</v>
      </c>
      <c r="BS247" s="1" t="str">
        <f t="shared" si="6"/>
        <v>IDAHO_BONNEVILLE</v>
      </c>
      <c r="BT247" t="s">
        <v>1214</v>
      </c>
      <c r="BU247" s="1" t="str">
        <f t="shared" si="7"/>
        <v>IDAHO_BONNEVILLE_WINTER WHEAT</v>
      </c>
      <c r="BV247" s="28">
        <v>4103.9999999999991</v>
      </c>
      <c r="BW247" s="29">
        <v>155.01260063878132</v>
      </c>
      <c r="BX247" s="30">
        <v>26.475267062729696</v>
      </c>
    </row>
    <row r="248" spans="1:76" x14ac:dyDescent="0.25">
      <c r="A248"/>
      <c r="D248"/>
      <c r="E248"/>
      <c r="F248"/>
      <c r="G248"/>
      <c r="H248"/>
      <c r="I248"/>
      <c r="J248"/>
      <c r="K248"/>
      <c r="L248"/>
      <c r="M248"/>
      <c r="N248"/>
      <c r="O248"/>
      <c r="P248"/>
      <c r="Q248"/>
      <c r="R248"/>
      <c r="S248"/>
      <c r="T248"/>
      <c r="U248"/>
      <c r="V248"/>
      <c r="W248"/>
      <c r="X248"/>
      <c r="Y248"/>
      <c r="Z248"/>
      <c r="AA248"/>
      <c r="AB248"/>
      <c r="AC248"/>
      <c r="AD248"/>
      <c r="AE248"/>
      <c r="AF248"/>
      <c r="BL248"/>
      <c r="BN248"/>
      <c r="BP248" t="s">
        <v>3237</v>
      </c>
      <c r="BQ248" t="s">
        <v>3205</v>
      </c>
      <c r="BR248" t="s">
        <v>3288</v>
      </c>
      <c r="BS248" s="1" t="str">
        <f t="shared" si="6"/>
        <v>IDAHO_BOUNDARY</v>
      </c>
      <c r="BT248" t="s">
        <v>3101</v>
      </c>
      <c r="BU248" s="1" t="str">
        <f t="shared" si="7"/>
        <v>IDAHO_BOUNDARY_BARLEY</v>
      </c>
      <c r="BV248" s="28">
        <v>4125.5999999999995</v>
      </c>
      <c r="BW248" s="29">
        <v>68.756557037999258</v>
      </c>
      <c r="BX248" s="30">
        <v>60.003004480284403</v>
      </c>
    </row>
    <row r="249" spans="1:76" x14ac:dyDescent="0.25">
      <c r="A249"/>
      <c r="D249"/>
      <c r="E249"/>
      <c r="F249"/>
      <c r="G249"/>
      <c r="H249"/>
      <c r="I249"/>
      <c r="J249"/>
      <c r="K249"/>
      <c r="L249"/>
      <c r="M249"/>
      <c r="N249"/>
      <c r="O249"/>
      <c r="P249"/>
      <c r="Q249"/>
      <c r="R249"/>
      <c r="S249"/>
      <c r="T249"/>
      <c r="U249"/>
      <c r="V249"/>
      <c r="W249"/>
      <c r="X249"/>
      <c r="Y249"/>
      <c r="Z249"/>
      <c r="AA249"/>
      <c r="AB249"/>
      <c r="AC249"/>
      <c r="AD249"/>
      <c r="AE249"/>
      <c r="AF249"/>
      <c r="BL249"/>
      <c r="BN249"/>
      <c r="BP249" t="s">
        <v>3237</v>
      </c>
      <c r="BQ249" t="s">
        <v>3205</v>
      </c>
      <c r="BR249" t="s">
        <v>3288</v>
      </c>
      <c r="BS249" s="1" t="str">
        <f t="shared" si="6"/>
        <v>IDAHO_BOUNDARY</v>
      </c>
      <c r="BT249" t="s">
        <v>1214</v>
      </c>
      <c r="BU249" s="1" t="str">
        <f t="shared" si="7"/>
        <v>IDAHO_BOUNDARY_WINTER WHEAT</v>
      </c>
      <c r="BV249" s="28">
        <v>5544</v>
      </c>
      <c r="BW249" s="29">
        <v>91.464089743020125</v>
      </c>
      <c r="BX249" s="30">
        <v>60.613952596877816</v>
      </c>
    </row>
    <row r="250" spans="1:76" x14ac:dyDescent="0.25">
      <c r="A250"/>
      <c r="D250"/>
      <c r="E250"/>
      <c r="F250"/>
      <c r="G250"/>
      <c r="H250"/>
      <c r="I250"/>
      <c r="J250"/>
      <c r="K250"/>
      <c r="L250"/>
      <c r="M250"/>
      <c r="N250"/>
      <c r="O250"/>
      <c r="P250"/>
      <c r="Q250"/>
      <c r="R250"/>
      <c r="S250"/>
      <c r="T250"/>
      <c r="U250"/>
      <c r="V250"/>
      <c r="W250"/>
      <c r="X250"/>
      <c r="Y250"/>
      <c r="Z250"/>
      <c r="AA250"/>
      <c r="AB250"/>
      <c r="AC250"/>
      <c r="AD250"/>
      <c r="AE250"/>
      <c r="AF250"/>
      <c r="BL250"/>
      <c r="BN250"/>
      <c r="BP250" t="s">
        <v>3237</v>
      </c>
      <c r="BQ250" t="s">
        <v>3205</v>
      </c>
      <c r="BR250" t="s">
        <v>3307</v>
      </c>
      <c r="BS250" s="1" t="str">
        <f t="shared" si="6"/>
        <v>IDAHO_BUTTE</v>
      </c>
      <c r="BT250" t="s">
        <v>3101</v>
      </c>
      <c r="BU250" s="1" t="str">
        <f t="shared" si="7"/>
        <v>IDAHO_BUTTE_BARLEY</v>
      </c>
      <c r="BV250" s="28">
        <v>4668.7999999999993</v>
      </c>
      <c r="BW250" s="29">
        <v>55.987966718641673</v>
      </c>
      <c r="BX250" s="30">
        <v>83.389347276393991</v>
      </c>
    </row>
    <row r="251" spans="1:76" x14ac:dyDescent="0.25">
      <c r="A251"/>
      <c r="D251"/>
      <c r="E251"/>
      <c r="F251"/>
      <c r="G251"/>
      <c r="H251"/>
      <c r="I251"/>
      <c r="J251"/>
      <c r="K251"/>
      <c r="L251"/>
      <c r="M251"/>
      <c r="N251"/>
      <c r="O251"/>
      <c r="P251"/>
      <c r="Q251"/>
      <c r="R251"/>
      <c r="S251"/>
      <c r="T251"/>
      <c r="U251"/>
      <c r="V251"/>
      <c r="W251"/>
      <c r="X251"/>
      <c r="Y251"/>
      <c r="Z251"/>
      <c r="AA251"/>
      <c r="AB251"/>
      <c r="AC251"/>
      <c r="AD251"/>
      <c r="AE251"/>
      <c r="AF251"/>
      <c r="BL251"/>
      <c r="BN251"/>
      <c r="BP251" t="s">
        <v>3237</v>
      </c>
      <c r="BQ251" t="s">
        <v>3205</v>
      </c>
      <c r="BR251" t="s">
        <v>3296</v>
      </c>
      <c r="BS251" s="1" t="str">
        <f t="shared" si="6"/>
        <v>IDAHO_CAMAS</v>
      </c>
      <c r="BT251" t="s">
        <v>3101</v>
      </c>
      <c r="BU251" s="1" t="str">
        <f t="shared" si="7"/>
        <v>IDAHO_CAMAS_BARLEY</v>
      </c>
      <c r="BV251" s="28">
        <v>1249.5999999999999</v>
      </c>
      <c r="BW251" s="29">
        <v>40.63939661600844</v>
      </c>
      <c r="BX251" s="30">
        <v>30.748488020310926</v>
      </c>
    </row>
    <row r="252" spans="1:76" x14ac:dyDescent="0.25">
      <c r="A252"/>
      <c r="D252"/>
      <c r="E252"/>
      <c r="F252"/>
      <c r="G252"/>
      <c r="H252"/>
      <c r="I252"/>
      <c r="J252"/>
      <c r="K252"/>
      <c r="L252"/>
      <c r="M252"/>
      <c r="N252"/>
      <c r="O252"/>
      <c r="P252"/>
      <c r="Q252"/>
      <c r="R252"/>
      <c r="S252"/>
      <c r="T252"/>
      <c r="U252"/>
      <c r="V252"/>
      <c r="W252"/>
      <c r="X252"/>
      <c r="Y252"/>
      <c r="Z252"/>
      <c r="AA252"/>
      <c r="AB252"/>
      <c r="AC252"/>
      <c r="AD252"/>
      <c r="AE252"/>
      <c r="AF252"/>
      <c r="BL252"/>
      <c r="BN252"/>
      <c r="BP252" t="s">
        <v>3237</v>
      </c>
      <c r="BQ252" t="s">
        <v>3205</v>
      </c>
      <c r="BR252" t="s">
        <v>3293</v>
      </c>
      <c r="BS252" s="1" t="str">
        <f t="shared" si="6"/>
        <v>IDAHO_CANYON</v>
      </c>
      <c r="BT252" t="s">
        <v>3101</v>
      </c>
      <c r="BU252" s="1" t="str">
        <f t="shared" si="7"/>
        <v>IDAHO_CANYON_BARLEY</v>
      </c>
      <c r="BV252" s="28">
        <v>5528</v>
      </c>
      <c r="BW252" s="29">
        <v>122.6589766088681</v>
      </c>
      <c r="BX252" s="30">
        <v>45.068042737936331</v>
      </c>
    </row>
    <row r="253" spans="1:76" x14ac:dyDescent="0.25">
      <c r="A253"/>
      <c r="D253"/>
      <c r="E253"/>
      <c r="F253"/>
      <c r="G253"/>
      <c r="H253"/>
      <c r="I253"/>
      <c r="J253"/>
      <c r="K253"/>
      <c r="L253"/>
      <c r="M253"/>
      <c r="N253"/>
      <c r="O253"/>
      <c r="P253"/>
      <c r="Q253"/>
      <c r="R253"/>
      <c r="S253"/>
      <c r="T253"/>
      <c r="U253"/>
      <c r="V253"/>
      <c r="W253"/>
      <c r="X253"/>
      <c r="Y253"/>
      <c r="Z253"/>
      <c r="AA253"/>
      <c r="AB253"/>
      <c r="AC253"/>
      <c r="AD253"/>
      <c r="AE253"/>
      <c r="AF253"/>
      <c r="BL253"/>
      <c r="BN253"/>
      <c r="BP253" t="s">
        <v>3237</v>
      </c>
      <c r="BQ253" t="s">
        <v>3205</v>
      </c>
      <c r="BR253" t="s">
        <v>3293</v>
      </c>
      <c r="BS253" s="1" t="str">
        <f t="shared" si="6"/>
        <v>IDAHO_CANYON</v>
      </c>
      <c r="BT253" t="s">
        <v>1214</v>
      </c>
      <c r="BU253" s="1" t="str">
        <f t="shared" si="7"/>
        <v>IDAHO_CANYON_WINTER WHEAT</v>
      </c>
      <c r="BV253" s="28">
        <v>7137.9999999999991</v>
      </c>
      <c r="BW253" s="29">
        <v>163.03338847270572</v>
      </c>
      <c r="BX253" s="30">
        <v>43.782442767513288</v>
      </c>
    </row>
    <row r="254" spans="1:76" x14ac:dyDescent="0.25">
      <c r="A254"/>
      <c r="D254"/>
      <c r="E254"/>
      <c r="F254"/>
      <c r="G254"/>
      <c r="H254"/>
      <c r="I254"/>
      <c r="J254"/>
      <c r="K254"/>
      <c r="L254"/>
      <c r="M254"/>
      <c r="N254"/>
      <c r="O254"/>
      <c r="P254"/>
      <c r="Q254"/>
      <c r="R254"/>
      <c r="S254"/>
      <c r="T254"/>
      <c r="U254"/>
      <c r="V254"/>
      <c r="W254"/>
      <c r="X254"/>
      <c r="Y254"/>
      <c r="Z254"/>
      <c r="AA254"/>
      <c r="AB254"/>
      <c r="AC254"/>
      <c r="AD254"/>
      <c r="AE254"/>
      <c r="AF254"/>
      <c r="BL254"/>
      <c r="BN254"/>
      <c r="BP254" t="s">
        <v>3237</v>
      </c>
      <c r="BQ254" t="s">
        <v>3205</v>
      </c>
      <c r="BR254" t="s">
        <v>3308</v>
      </c>
      <c r="BS254" s="1" t="str">
        <f t="shared" si="6"/>
        <v>IDAHO_CARIBOU</v>
      </c>
      <c r="BT254" t="s">
        <v>3101</v>
      </c>
      <c r="BU254" s="1" t="str">
        <f t="shared" si="7"/>
        <v>IDAHO_CARIBOU_BARLEY</v>
      </c>
      <c r="BV254" s="28">
        <v>3025.6000000000004</v>
      </c>
      <c r="BW254" s="29">
        <v>51.644230677344275</v>
      </c>
      <c r="BX254" s="30">
        <v>58.585440431922166</v>
      </c>
    </row>
    <row r="255" spans="1:76" x14ac:dyDescent="0.25">
      <c r="A255"/>
      <c r="D255"/>
      <c r="E255"/>
      <c r="F255"/>
      <c r="G255"/>
      <c r="H255"/>
      <c r="I255"/>
      <c r="J255"/>
      <c r="K255"/>
      <c r="L255"/>
      <c r="M255"/>
      <c r="N255"/>
      <c r="O255"/>
      <c r="P255"/>
      <c r="Q255"/>
      <c r="R255"/>
      <c r="S255"/>
      <c r="T255"/>
      <c r="U255"/>
      <c r="V255"/>
      <c r="W255"/>
      <c r="X255"/>
      <c r="Y255"/>
      <c r="Z255"/>
      <c r="AA255"/>
      <c r="AB255"/>
      <c r="AC255"/>
      <c r="AD255"/>
      <c r="AE255"/>
      <c r="AF255"/>
      <c r="BL255"/>
      <c r="BN255"/>
      <c r="BP255" t="s">
        <v>3237</v>
      </c>
      <c r="BQ255" t="s">
        <v>3205</v>
      </c>
      <c r="BR255" t="s">
        <v>3308</v>
      </c>
      <c r="BS255" s="1" t="str">
        <f t="shared" si="6"/>
        <v>IDAHO_CARIBOU</v>
      </c>
      <c r="BT255" t="s">
        <v>1214</v>
      </c>
      <c r="BU255" s="1" t="str">
        <f t="shared" si="7"/>
        <v>IDAHO_CARIBOU_WINTER WHEAT</v>
      </c>
      <c r="BV255" s="28">
        <v>3267.9999999999995</v>
      </c>
      <c r="BW255" s="29">
        <v>68.393325431552526</v>
      </c>
      <c r="BX255" s="30">
        <v>47.782440455693106</v>
      </c>
    </row>
    <row r="256" spans="1:76" x14ac:dyDescent="0.25">
      <c r="A256"/>
      <c r="D256"/>
      <c r="E256"/>
      <c r="F256"/>
      <c r="G256"/>
      <c r="H256"/>
      <c r="I256"/>
      <c r="J256"/>
      <c r="K256"/>
      <c r="L256"/>
      <c r="M256"/>
      <c r="N256"/>
      <c r="O256"/>
      <c r="P256"/>
      <c r="Q256"/>
      <c r="R256"/>
      <c r="S256"/>
      <c r="T256"/>
      <c r="U256"/>
      <c r="V256"/>
      <c r="W256"/>
      <c r="X256"/>
      <c r="Y256"/>
      <c r="Z256"/>
      <c r="AA256"/>
      <c r="AB256"/>
      <c r="AC256"/>
      <c r="AD256"/>
      <c r="AE256"/>
      <c r="AF256"/>
      <c r="BL256"/>
      <c r="BN256"/>
      <c r="BP256" t="s">
        <v>3237</v>
      </c>
      <c r="BQ256" t="s">
        <v>3205</v>
      </c>
      <c r="BR256" t="s">
        <v>3297</v>
      </c>
      <c r="BS256" s="1" t="str">
        <f t="shared" si="6"/>
        <v>IDAHO_CASSIA</v>
      </c>
      <c r="BT256" t="s">
        <v>3101</v>
      </c>
      <c r="BU256" s="1" t="str">
        <f t="shared" si="7"/>
        <v>IDAHO_CASSIA_BARLEY</v>
      </c>
      <c r="BV256" s="28">
        <v>5955.2</v>
      </c>
      <c r="BW256" s="29">
        <v>129.85426162728382</v>
      </c>
      <c r="BX256" s="30">
        <v>45.860643504277157</v>
      </c>
    </row>
    <row r="257" spans="1:76" x14ac:dyDescent="0.25">
      <c r="A257"/>
      <c r="D257"/>
      <c r="E257"/>
      <c r="F257"/>
      <c r="G257"/>
      <c r="H257"/>
      <c r="I257"/>
      <c r="J257"/>
      <c r="K257"/>
      <c r="L257"/>
      <c r="M257"/>
      <c r="N257"/>
      <c r="O257"/>
      <c r="P257"/>
      <c r="Q257"/>
      <c r="R257"/>
      <c r="S257"/>
      <c r="T257"/>
      <c r="U257"/>
      <c r="V257"/>
      <c r="W257"/>
      <c r="X257"/>
      <c r="Y257"/>
      <c r="Z257"/>
      <c r="AA257"/>
      <c r="AB257"/>
      <c r="AC257"/>
      <c r="AD257"/>
      <c r="AE257"/>
      <c r="AF257"/>
      <c r="BL257"/>
      <c r="BN257"/>
      <c r="BP257" t="s">
        <v>3237</v>
      </c>
      <c r="BQ257" t="s">
        <v>3205</v>
      </c>
      <c r="BR257" t="s">
        <v>3297</v>
      </c>
      <c r="BS257" s="1" t="str">
        <f t="shared" si="6"/>
        <v>IDAHO_CASSIA</v>
      </c>
      <c r="BT257" t="s">
        <v>1214</v>
      </c>
      <c r="BU257" s="1" t="str">
        <f t="shared" si="7"/>
        <v>IDAHO_CASSIA_WINTER WHEAT</v>
      </c>
      <c r="BV257" s="28">
        <v>5626</v>
      </c>
      <c r="BW257" s="29">
        <v>172.27266197728193</v>
      </c>
      <c r="BX257" s="30">
        <v>32.657532166896665</v>
      </c>
    </row>
    <row r="258" spans="1:76" x14ac:dyDescent="0.25">
      <c r="A258"/>
      <c r="D258"/>
      <c r="E258"/>
      <c r="F258"/>
      <c r="G258"/>
      <c r="H258"/>
      <c r="I258"/>
      <c r="J258"/>
      <c r="K258"/>
      <c r="L258"/>
      <c r="M258"/>
      <c r="N258"/>
      <c r="O258"/>
      <c r="P258"/>
      <c r="Q258"/>
      <c r="R258"/>
      <c r="S258"/>
      <c r="T258"/>
      <c r="U258"/>
      <c r="V258"/>
      <c r="W258"/>
      <c r="X258"/>
      <c r="Y258"/>
      <c r="Z258"/>
      <c r="AA258"/>
      <c r="AB258"/>
      <c r="AC258"/>
      <c r="AD258"/>
      <c r="AE258"/>
      <c r="AF258"/>
      <c r="BL258"/>
      <c r="BN258"/>
      <c r="BP258" t="s">
        <v>3237</v>
      </c>
      <c r="BQ258" t="s">
        <v>3205</v>
      </c>
      <c r="BR258" t="s">
        <v>3864</v>
      </c>
      <c r="BS258" s="1" t="str">
        <f t="shared" si="6"/>
        <v>IDAHO_CLEARWATER</v>
      </c>
      <c r="BT258" t="s">
        <v>1214</v>
      </c>
      <c r="BU258" s="1" t="str">
        <f t="shared" si="7"/>
        <v>IDAHO_CLEARWATER_WINTER WHEAT</v>
      </c>
      <c r="BV258" s="28">
        <v>3500.9999999999995</v>
      </c>
      <c r="BW258" s="29">
        <v>83.572811273380196</v>
      </c>
      <c r="BX258" s="30">
        <v>41.891614589195306</v>
      </c>
    </row>
    <row r="259" spans="1:76" x14ac:dyDescent="0.25">
      <c r="A259"/>
      <c r="D259"/>
      <c r="E259"/>
      <c r="F259"/>
      <c r="G259"/>
      <c r="H259"/>
      <c r="I259"/>
      <c r="J259"/>
      <c r="K259"/>
      <c r="L259"/>
      <c r="M259"/>
      <c r="N259"/>
      <c r="O259"/>
      <c r="P259"/>
      <c r="Q259"/>
      <c r="R259"/>
      <c r="S259"/>
      <c r="T259"/>
      <c r="U259"/>
      <c r="V259"/>
      <c r="W259"/>
      <c r="X259"/>
      <c r="Y259"/>
      <c r="Z259"/>
      <c r="AA259"/>
      <c r="AB259"/>
      <c r="AC259"/>
      <c r="AD259"/>
      <c r="AE259"/>
      <c r="AF259"/>
      <c r="BL259"/>
      <c r="BN259"/>
      <c r="BP259" t="s">
        <v>3237</v>
      </c>
      <c r="BQ259" t="s">
        <v>3205</v>
      </c>
      <c r="BR259" t="s">
        <v>3309</v>
      </c>
      <c r="BS259" s="1" t="str">
        <f t="shared" ref="BS259:BS322" si="8">BP259&amp;"_"&amp;BR259</f>
        <v>IDAHO_CUSTER</v>
      </c>
      <c r="BT259" t="s">
        <v>3101</v>
      </c>
      <c r="BU259" s="1" t="str">
        <f t="shared" ref="BU259:BU322" si="9">BP259&amp;"_"&amp;BR259&amp;"_"&amp;BT259</f>
        <v>IDAHO_CUSTER_BARLEY</v>
      </c>
      <c r="BV259" s="28">
        <v>3652.7999999999997</v>
      </c>
      <c r="BW259" s="29">
        <v>34.713743126983495</v>
      </c>
      <c r="BX259" s="30">
        <v>105.22633605480088</v>
      </c>
    </row>
    <row r="260" spans="1:76" x14ac:dyDescent="0.25">
      <c r="A260"/>
      <c r="D260"/>
      <c r="E260"/>
      <c r="F260"/>
      <c r="G260"/>
      <c r="H260"/>
      <c r="I260"/>
      <c r="J260"/>
      <c r="K260"/>
      <c r="L260"/>
      <c r="M260"/>
      <c r="N260"/>
      <c r="O260"/>
      <c r="P260"/>
      <c r="Q260"/>
      <c r="R260"/>
      <c r="S260"/>
      <c r="T260"/>
      <c r="U260"/>
      <c r="V260"/>
      <c r="W260"/>
      <c r="X260"/>
      <c r="Y260"/>
      <c r="Z260"/>
      <c r="AA260"/>
      <c r="AB260"/>
      <c r="AC260"/>
      <c r="AD260"/>
      <c r="AE260"/>
      <c r="AF260"/>
      <c r="BL260"/>
      <c r="BN260"/>
      <c r="BP260" t="s">
        <v>3237</v>
      </c>
      <c r="BQ260" t="s">
        <v>3205</v>
      </c>
      <c r="BR260" t="s">
        <v>4293</v>
      </c>
      <c r="BS260" s="1" t="str">
        <f t="shared" si="8"/>
        <v>IDAHO_ELMORE</v>
      </c>
      <c r="BT260" t="s">
        <v>1214</v>
      </c>
      <c r="BU260" s="1" t="str">
        <f t="shared" si="9"/>
        <v>IDAHO_ELMORE_WINTER WHEAT</v>
      </c>
      <c r="BV260" s="28">
        <v>5620</v>
      </c>
      <c r="BW260" s="29">
        <v>181.72648565908477</v>
      </c>
      <c r="BX260" s="30">
        <v>30.925596671379026</v>
      </c>
    </row>
    <row r="261" spans="1:76" x14ac:dyDescent="0.25">
      <c r="A261"/>
      <c r="D261"/>
      <c r="E261"/>
      <c r="F261"/>
      <c r="G261"/>
      <c r="H261"/>
      <c r="I261"/>
      <c r="J261"/>
      <c r="K261"/>
      <c r="L261"/>
      <c r="M261"/>
      <c r="N261"/>
      <c r="O261"/>
      <c r="P261"/>
      <c r="Q261"/>
      <c r="R261"/>
      <c r="S261"/>
      <c r="T261"/>
      <c r="U261"/>
      <c r="V261"/>
      <c r="W261"/>
      <c r="X261"/>
      <c r="Y261"/>
      <c r="Z261"/>
      <c r="AA261"/>
      <c r="AB261"/>
      <c r="AC261"/>
      <c r="AD261"/>
      <c r="AE261"/>
      <c r="AF261"/>
      <c r="BL261"/>
      <c r="BN261"/>
      <c r="BP261" t="s">
        <v>3237</v>
      </c>
      <c r="BQ261" t="s">
        <v>3205</v>
      </c>
      <c r="BR261" t="s">
        <v>3310</v>
      </c>
      <c r="BS261" s="1" t="str">
        <f t="shared" si="8"/>
        <v>IDAHO_FRANKLIN</v>
      </c>
      <c r="BT261" t="s">
        <v>3101</v>
      </c>
      <c r="BU261" s="1" t="str">
        <f t="shared" si="9"/>
        <v>IDAHO_FRANKLIN_BARLEY</v>
      </c>
      <c r="BV261" s="28">
        <v>3422.3999999999996</v>
      </c>
      <c r="BW261" s="29">
        <v>35.750461078945172</v>
      </c>
      <c r="BX261" s="30">
        <v>95.730233868664229</v>
      </c>
    </row>
    <row r="262" spans="1:76" x14ac:dyDescent="0.25">
      <c r="A262"/>
      <c r="D262"/>
      <c r="E262"/>
      <c r="F262"/>
      <c r="G262"/>
      <c r="H262"/>
      <c r="I262"/>
      <c r="J262"/>
      <c r="K262"/>
      <c r="L262"/>
      <c r="M262"/>
      <c r="N262"/>
      <c r="O262"/>
      <c r="P262"/>
      <c r="Q262"/>
      <c r="R262"/>
      <c r="S262"/>
      <c r="T262"/>
      <c r="U262"/>
      <c r="V262"/>
      <c r="W262"/>
      <c r="X262"/>
      <c r="Y262"/>
      <c r="Z262"/>
      <c r="AA262"/>
      <c r="AB262"/>
      <c r="AC262"/>
      <c r="AD262"/>
      <c r="AE262"/>
      <c r="AF262"/>
      <c r="BL262"/>
      <c r="BN262"/>
      <c r="BP262" t="s">
        <v>3237</v>
      </c>
      <c r="BQ262" t="s">
        <v>3205</v>
      </c>
      <c r="BR262" t="s">
        <v>3310</v>
      </c>
      <c r="BS262" s="1" t="str">
        <f t="shared" si="8"/>
        <v>IDAHO_FRANKLIN</v>
      </c>
      <c r="BT262" t="s">
        <v>1214</v>
      </c>
      <c r="BU262" s="1" t="str">
        <f t="shared" si="9"/>
        <v>IDAHO_FRANKLIN_WINTER WHEAT</v>
      </c>
      <c r="BV262" s="28">
        <v>2686.0000000000005</v>
      </c>
      <c r="BW262" s="29">
        <v>47.468601474123297</v>
      </c>
      <c r="BX262" s="30">
        <v>56.584772177546199</v>
      </c>
    </row>
    <row r="263" spans="1:76" x14ac:dyDescent="0.25">
      <c r="A263"/>
      <c r="D263"/>
      <c r="E263"/>
      <c r="F263"/>
      <c r="G263"/>
      <c r="H263"/>
      <c r="I263"/>
      <c r="J263"/>
      <c r="K263"/>
      <c r="L263"/>
      <c r="M263"/>
      <c r="N263"/>
      <c r="O263"/>
      <c r="P263"/>
      <c r="Q263"/>
      <c r="R263"/>
      <c r="S263"/>
      <c r="T263"/>
      <c r="U263"/>
      <c r="V263"/>
      <c r="W263"/>
      <c r="X263"/>
      <c r="Y263"/>
      <c r="Z263"/>
      <c r="AA263"/>
      <c r="AB263"/>
      <c r="AC263"/>
      <c r="AD263"/>
      <c r="AE263"/>
      <c r="AF263"/>
      <c r="BL263"/>
      <c r="BN263"/>
      <c r="BP263" t="s">
        <v>3237</v>
      </c>
      <c r="BQ263" t="s">
        <v>3205</v>
      </c>
      <c r="BR263" t="s">
        <v>3311</v>
      </c>
      <c r="BS263" s="1" t="str">
        <f t="shared" si="8"/>
        <v>IDAHO_FREMONT</v>
      </c>
      <c r="BT263" t="s">
        <v>3101</v>
      </c>
      <c r="BU263" s="1" t="str">
        <f t="shared" si="9"/>
        <v>IDAHO_FREMONT_BARLEY</v>
      </c>
      <c r="BV263" s="28">
        <v>3832</v>
      </c>
      <c r="BW263" s="29">
        <v>112.19413276404454</v>
      </c>
      <c r="BX263" s="30">
        <v>34.155083742739727</v>
      </c>
    </row>
    <row r="264" spans="1:76" x14ac:dyDescent="0.25">
      <c r="A264"/>
      <c r="D264"/>
      <c r="E264"/>
      <c r="F264"/>
      <c r="G264"/>
      <c r="H264"/>
      <c r="I264"/>
      <c r="J264"/>
      <c r="K264"/>
      <c r="L264"/>
      <c r="M264"/>
      <c r="N264"/>
      <c r="O264"/>
      <c r="P264"/>
      <c r="Q264"/>
      <c r="R264"/>
      <c r="S264"/>
      <c r="T264"/>
      <c r="U264"/>
      <c r="V264"/>
      <c r="W264"/>
      <c r="X264"/>
      <c r="Y264"/>
      <c r="Z264"/>
      <c r="AA264"/>
      <c r="AB264"/>
      <c r="AC264"/>
      <c r="AD264"/>
      <c r="AE264"/>
      <c r="AF264"/>
      <c r="BL264"/>
      <c r="BN264"/>
      <c r="BP264" t="s">
        <v>3237</v>
      </c>
      <c r="BQ264" t="s">
        <v>3205</v>
      </c>
      <c r="BR264" t="s">
        <v>3311</v>
      </c>
      <c r="BS264" s="1" t="str">
        <f t="shared" si="8"/>
        <v>IDAHO_FREMONT</v>
      </c>
      <c r="BT264" t="s">
        <v>1214</v>
      </c>
      <c r="BU264" s="1" t="str">
        <f t="shared" si="9"/>
        <v>IDAHO_FREMONT_WINTER WHEAT</v>
      </c>
      <c r="BV264" s="28">
        <v>4436.9999999999991</v>
      </c>
      <c r="BW264" s="29">
        <v>149.04397989750206</v>
      </c>
      <c r="BX264" s="30">
        <v>29.769736443238674</v>
      </c>
    </row>
    <row r="265" spans="1:76" x14ac:dyDescent="0.25">
      <c r="A265"/>
      <c r="D265"/>
      <c r="E265"/>
      <c r="F265"/>
      <c r="G265"/>
      <c r="H265"/>
      <c r="I265"/>
      <c r="J265"/>
      <c r="K265"/>
      <c r="L265"/>
      <c r="M265"/>
      <c r="N265"/>
      <c r="O265"/>
      <c r="P265"/>
      <c r="Q265"/>
      <c r="R265"/>
      <c r="S265"/>
      <c r="T265"/>
      <c r="U265"/>
      <c r="V265"/>
      <c r="W265"/>
      <c r="X265"/>
      <c r="Y265"/>
      <c r="Z265"/>
      <c r="AA265"/>
      <c r="AB265"/>
      <c r="AC265"/>
      <c r="AD265"/>
      <c r="AE265"/>
      <c r="AF265"/>
      <c r="BL265"/>
      <c r="BN265"/>
      <c r="BP265" t="s">
        <v>3237</v>
      </c>
      <c r="BQ265" t="s">
        <v>3205</v>
      </c>
      <c r="BR265" t="s">
        <v>3294</v>
      </c>
      <c r="BS265" s="1" t="str">
        <f t="shared" si="8"/>
        <v>IDAHO_GEM</v>
      </c>
      <c r="BT265" t="s">
        <v>3101</v>
      </c>
      <c r="BU265" s="1" t="str">
        <f t="shared" si="9"/>
        <v>IDAHO_GEM_BARLEY</v>
      </c>
      <c r="BV265" s="28">
        <v>3499.2000000000003</v>
      </c>
      <c r="BW265" s="29">
        <v>110.85333425177514</v>
      </c>
      <c r="BX265" s="30">
        <v>31.566032935486252</v>
      </c>
    </row>
    <row r="266" spans="1:76" x14ac:dyDescent="0.25">
      <c r="A266"/>
      <c r="D266"/>
      <c r="E266"/>
      <c r="F266"/>
      <c r="G266"/>
      <c r="H266"/>
      <c r="I266"/>
      <c r="J266"/>
      <c r="K266"/>
      <c r="L266"/>
      <c r="M266"/>
      <c r="N266"/>
      <c r="O266"/>
      <c r="P266"/>
      <c r="Q266"/>
      <c r="R266"/>
      <c r="S266"/>
      <c r="T266"/>
      <c r="U266"/>
      <c r="V266"/>
      <c r="W266"/>
      <c r="X266"/>
      <c r="Y266"/>
      <c r="Z266"/>
      <c r="AA266"/>
      <c r="AB266"/>
      <c r="AC266"/>
      <c r="AD266"/>
      <c r="AE266"/>
      <c r="AF266"/>
      <c r="BL266"/>
      <c r="BN266"/>
      <c r="BP266" t="s">
        <v>3237</v>
      </c>
      <c r="BQ266" t="s">
        <v>3205</v>
      </c>
      <c r="BR266" t="s">
        <v>3294</v>
      </c>
      <c r="BS266" s="1" t="str">
        <f t="shared" si="8"/>
        <v>IDAHO_GEM</v>
      </c>
      <c r="BT266" t="s">
        <v>1214</v>
      </c>
      <c r="BU266" s="1" t="str">
        <f t="shared" si="9"/>
        <v>IDAHO_GEM_WINTER WHEAT</v>
      </c>
      <c r="BV266" s="28">
        <v>6038</v>
      </c>
      <c r="BW266" s="29">
        <v>146.96572391291105</v>
      </c>
      <c r="BX266" s="30">
        <v>41.084409610896742</v>
      </c>
    </row>
    <row r="267" spans="1:76" x14ac:dyDescent="0.25">
      <c r="A267"/>
      <c r="D267"/>
      <c r="E267"/>
      <c r="F267"/>
      <c r="G267"/>
      <c r="H267"/>
      <c r="I267"/>
      <c r="J267"/>
      <c r="K267"/>
      <c r="L267"/>
      <c r="M267"/>
      <c r="N267"/>
      <c r="O267"/>
      <c r="P267"/>
      <c r="Q267"/>
      <c r="R267"/>
      <c r="S267"/>
      <c r="T267"/>
      <c r="U267"/>
      <c r="V267"/>
      <c r="W267"/>
      <c r="X267"/>
      <c r="Y267"/>
      <c r="Z267"/>
      <c r="AA267"/>
      <c r="AB267"/>
      <c r="AC267"/>
      <c r="AD267"/>
      <c r="AE267"/>
      <c r="AF267"/>
      <c r="BL267"/>
      <c r="BN267"/>
      <c r="BP267" t="s">
        <v>3237</v>
      </c>
      <c r="BQ267" t="s">
        <v>3205</v>
      </c>
      <c r="BR267" t="s">
        <v>3298</v>
      </c>
      <c r="BS267" s="1" t="str">
        <f t="shared" si="8"/>
        <v>IDAHO_GOODING</v>
      </c>
      <c r="BT267" t="s">
        <v>3101</v>
      </c>
      <c r="BU267" s="1" t="str">
        <f t="shared" si="9"/>
        <v>IDAHO_GOODING_BARLEY</v>
      </c>
      <c r="BV267" s="28">
        <v>5128.7999999999993</v>
      </c>
      <c r="BW267" s="29">
        <v>94.584736590809086</v>
      </c>
      <c r="BX267" s="30">
        <v>54.224393753805423</v>
      </c>
    </row>
    <row r="268" spans="1:76" x14ac:dyDescent="0.25">
      <c r="A268"/>
      <c r="D268"/>
      <c r="E268"/>
      <c r="F268"/>
      <c r="G268"/>
      <c r="H268"/>
      <c r="I268"/>
      <c r="J268"/>
      <c r="K268"/>
      <c r="L268"/>
      <c r="M268"/>
      <c r="N268"/>
      <c r="O268"/>
      <c r="P268"/>
      <c r="Q268"/>
      <c r="R268"/>
      <c r="S268"/>
      <c r="T268"/>
      <c r="U268"/>
      <c r="V268"/>
      <c r="W268"/>
      <c r="X268"/>
      <c r="Y268"/>
      <c r="Z268"/>
      <c r="AA268"/>
      <c r="AB268"/>
      <c r="AC268"/>
      <c r="AD268"/>
      <c r="AE268"/>
      <c r="AF268"/>
      <c r="BL268"/>
      <c r="BN268"/>
      <c r="BP268" t="s">
        <v>3237</v>
      </c>
      <c r="BQ268" t="s">
        <v>3205</v>
      </c>
      <c r="BR268" t="s">
        <v>3298</v>
      </c>
      <c r="BS268" s="1" t="str">
        <f t="shared" si="8"/>
        <v>IDAHO_GOODING</v>
      </c>
      <c r="BT268" t="s">
        <v>1214</v>
      </c>
      <c r="BU268" s="1" t="str">
        <f t="shared" si="9"/>
        <v>IDAHO_GOODING_WINTER WHEAT</v>
      </c>
      <c r="BV268" s="28">
        <v>7029</v>
      </c>
      <c r="BW268" s="29">
        <v>125.95565065027314</v>
      </c>
      <c r="BX268" s="30">
        <v>55.805356597431519</v>
      </c>
    </row>
    <row r="269" spans="1:76" x14ac:dyDescent="0.25">
      <c r="A269"/>
      <c r="D269"/>
      <c r="E269"/>
      <c r="F269"/>
      <c r="G269"/>
      <c r="H269"/>
      <c r="I269"/>
      <c r="J269"/>
      <c r="K269"/>
      <c r="L269"/>
      <c r="M269"/>
      <c r="N269"/>
      <c r="O269"/>
      <c r="P269"/>
      <c r="Q269"/>
      <c r="R269"/>
      <c r="S269"/>
      <c r="T269"/>
      <c r="U269"/>
      <c r="V269"/>
      <c r="W269"/>
      <c r="X269"/>
      <c r="Y269"/>
      <c r="Z269"/>
      <c r="AA269"/>
      <c r="AB269"/>
      <c r="AC269"/>
      <c r="AD269"/>
      <c r="AE269"/>
      <c r="AF269"/>
      <c r="BL269"/>
      <c r="BN269"/>
      <c r="BP269" t="s">
        <v>3237</v>
      </c>
      <c r="BQ269" t="s">
        <v>3205</v>
      </c>
      <c r="BR269" t="s">
        <v>3237</v>
      </c>
      <c r="BS269" s="1" t="str">
        <f t="shared" si="8"/>
        <v>IDAHO_IDAHO</v>
      </c>
      <c r="BT269" t="s">
        <v>3101</v>
      </c>
      <c r="BU269" s="1" t="str">
        <f t="shared" si="9"/>
        <v>IDAHO_IDAHO_BARLEY</v>
      </c>
      <c r="BV269" s="28">
        <v>2940.8</v>
      </c>
      <c r="BW269" s="29">
        <v>66.724403524848796</v>
      </c>
      <c r="BX269" s="30">
        <v>44.073829733147313</v>
      </c>
    </row>
    <row r="270" spans="1:76" x14ac:dyDescent="0.25">
      <c r="A270"/>
      <c r="D270"/>
      <c r="E270"/>
      <c r="F270"/>
      <c r="G270"/>
      <c r="H270"/>
      <c r="I270"/>
      <c r="J270"/>
      <c r="K270"/>
      <c r="L270"/>
      <c r="M270"/>
      <c r="N270"/>
      <c r="O270"/>
      <c r="P270"/>
      <c r="Q270"/>
      <c r="R270"/>
      <c r="S270"/>
      <c r="T270"/>
      <c r="U270"/>
      <c r="V270"/>
      <c r="W270"/>
      <c r="X270"/>
      <c r="Y270"/>
      <c r="Z270"/>
      <c r="AA270"/>
      <c r="AB270"/>
      <c r="AC270"/>
      <c r="AD270"/>
      <c r="AE270"/>
      <c r="AF270"/>
      <c r="BL270"/>
      <c r="BN270"/>
      <c r="BP270" t="s">
        <v>3237</v>
      </c>
      <c r="BQ270" t="s">
        <v>3205</v>
      </c>
      <c r="BR270" t="s">
        <v>3237</v>
      </c>
      <c r="BS270" s="1" t="str">
        <f t="shared" si="8"/>
        <v>IDAHO_IDAHO</v>
      </c>
      <c r="BT270" t="s">
        <v>1214</v>
      </c>
      <c r="BU270" s="1" t="str">
        <f t="shared" si="9"/>
        <v>IDAHO_IDAHO_WINTER WHEAT</v>
      </c>
      <c r="BV270" s="28">
        <v>4347.9999999999991</v>
      </c>
      <c r="BW270" s="29">
        <v>88.34189827420812</v>
      </c>
      <c r="BX270" s="30">
        <v>49.217869266336791</v>
      </c>
    </row>
    <row r="271" spans="1:76" x14ac:dyDescent="0.25">
      <c r="A271"/>
      <c r="D271"/>
      <c r="E271"/>
      <c r="F271"/>
      <c r="G271"/>
      <c r="H271"/>
      <c r="I271"/>
      <c r="J271"/>
      <c r="K271"/>
      <c r="L271"/>
      <c r="M271"/>
      <c r="N271"/>
      <c r="O271"/>
      <c r="P271"/>
      <c r="Q271"/>
      <c r="R271"/>
      <c r="S271"/>
      <c r="T271"/>
      <c r="U271"/>
      <c r="V271"/>
      <c r="W271"/>
      <c r="X271"/>
      <c r="Y271"/>
      <c r="Z271"/>
      <c r="AA271"/>
      <c r="AB271"/>
      <c r="AC271"/>
      <c r="AD271"/>
      <c r="AE271"/>
      <c r="AF271"/>
      <c r="BL271"/>
      <c r="BN271"/>
      <c r="BP271" t="s">
        <v>3237</v>
      </c>
      <c r="BQ271" t="s">
        <v>3205</v>
      </c>
      <c r="BR271" t="s">
        <v>3312</v>
      </c>
      <c r="BS271" s="1" t="str">
        <f t="shared" si="8"/>
        <v>IDAHO_JEFFERSON</v>
      </c>
      <c r="BT271" t="s">
        <v>3101</v>
      </c>
      <c r="BU271" s="1" t="str">
        <f t="shared" si="9"/>
        <v>IDAHO_JEFFERSON_BARLEY</v>
      </c>
      <c r="BV271" s="28">
        <v>4924.8</v>
      </c>
      <c r="BW271" s="29">
        <v>107.01219671851972</v>
      </c>
      <c r="BX271" s="30">
        <v>46.020922390313906</v>
      </c>
    </row>
    <row r="272" spans="1:76" x14ac:dyDescent="0.25">
      <c r="A272"/>
      <c r="D272"/>
      <c r="E272"/>
      <c r="F272"/>
      <c r="G272"/>
      <c r="H272"/>
      <c r="I272"/>
      <c r="J272"/>
      <c r="K272"/>
      <c r="L272"/>
      <c r="M272"/>
      <c r="N272"/>
      <c r="O272"/>
      <c r="P272"/>
      <c r="Q272"/>
      <c r="R272"/>
      <c r="S272"/>
      <c r="T272"/>
      <c r="U272"/>
      <c r="V272"/>
      <c r="W272"/>
      <c r="X272"/>
      <c r="Y272"/>
      <c r="Z272"/>
      <c r="AA272"/>
      <c r="AB272"/>
      <c r="AC272"/>
      <c r="AD272"/>
      <c r="AE272"/>
      <c r="AF272"/>
      <c r="BL272"/>
      <c r="BN272"/>
      <c r="BP272" t="s">
        <v>3237</v>
      </c>
      <c r="BQ272" t="s">
        <v>3205</v>
      </c>
      <c r="BR272" t="s">
        <v>3312</v>
      </c>
      <c r="BS272" s="1" t="str">
        <f t="shared" si="8"/>
        <v>IDAHO_JEFFERSON</v>
      </c>
      <c r="BT272" t="s">
        <v>1214</v>
      </c>
      <c r="BU272" s="1" t="str">
        <f t="shared" si="9"/>
        <v>IDAHO_JEFFERSON_WINTER WHEAT</v>
      </c>
      <c r="BV272" s="28">
        <v>6624</v>
      </c>
      <c r="BW272" s="29">
        <v>141.49944188901409</v>
      </c>
      <c r="BX272" s="30">
        <v>46.812905489730291</v>
      </c>
    </row>
    <row r="273" spans="1:76" x14ac:dyDescent="0.25">
      <c r="A273"/>
      <c r="D273"/>
      <c r="E273"/>
      <c r="F273"/>
      <c r="G273"/>
      <c r="H273"/>
      <c r="I273"/>
      <c r="J273"/>
      <c r="K273"/>
      <c r="L273"/>
      <c r="M273"/>
      <c r="N273"/>
      <c r="O273"/>
      <c r="P273"/>
      <c r="Q273"/>
      <c r="R273"/>
      <c r="S273"/>
      <c r="T273"/>
      <c r="U273"/>
      <c r="V273"/>
      <c r="W273"/>
      <c r="X273"/>
      <c r="Y273"/>
      <c r="Z273"/>
      <c r="AA273"/>
      <c r="AB273"/>
      <c r="AC273"/>
      <c r="AD273"/>
      <c r="AE273"/>
      <c r="AF273"/>
      <c r="BL273"/>
      <c r="BN273"/>
      <c r="BP273" t="s">
        <v>3237</v>
      </c>
      <c r="BQ273" t="s">
        <v>3205</v>
      </c>
      <c r="BR273" t="s">
        <v>3299</v>
      </c>
      <c r="BS273" s="1" t="str">
        <f t="shared" si="8"/>
        <v>IDAHO_JEROME</v>
      </c>
      <c r="BT273" t="s">
        <v>3101</v>
      </c>
      <c r="BU273" s="1" t="str">
        <f t="shared" si="9"/>
        <v>IDAHO_JEROME_BARLEY</v>
      </c>
      <c r="BV273" s="28">
        <v>6360</v>
      </c>
      <c r="BW273" s="29">
        <v>99.242257109959851</v>
      </c>
      <c r="BX273" s="30">
        <v>64.08560410867274</v>
      </c>
    </row>
    <row r="274" spans="1:76" x14ac:dyDescent="0.25">
      <c r="A274"/>
      <c r="D274"/>
      <c r="E274"/>
      <c r="F274"/>
      <c r="G274"/>
      <c r="H274"/>
      <c r="I274"/>
      <c r="J274"/>
      <c r="K274"/>
      <c r="L274"/>
      <c r="M274"/>
      <c r="N274"/>
      <c r="O274"/>
      <c r="P274"/>
      <c r="Q274"/>
      <c r="R274"/>
      <c r="S274"/>
      <c r="T274"/>
      <c r="U274"/>
      <c r="V274"/>
      <c r="W274"/>
      <c r="X274"/>
      <c r="Y274"/>
      <c r="Z274"/>
      <c r="AA274"/>
      <c r="AB274"/>
      <c r="AC274"/>
      <c r="AD274"/>
      <c r="AE274"/>
      <c r="AF274"/>
      <c r="BL274"/>
      <c r="BN274"/>
      <c r="BP274" t="s">
        <v>3237</v>
      </c>
      <c r="BQ274" t="s">
        <v>3205</v>
      </c>
      <c r="BR274" t="s">
        <v>3299</v>
      </c>
      <c r="BS274" s="1" t="str">
        <f t="shared" si="8"/>
        <v>IDAHO_JEROME</v>
      </c>
      <c r="BT274" t="s">
        <v>1214</v>
      </c>
      <c r="BU274" s="1" t="str">
        <f t="shared" si="9"/>
        <v>IDAHO_JEROME_WINTER WHEAT</v>
      </c>
      <c r="BV274" s="28">
        <v>7430</v>
      </c>
      <c r="BW274" s="29">
        <v>131.71280108634966</v>
      </c>
      <c r="BX274" s="30">
        <v>56.410614144702329</v>
      </c>
    </row>
    <row r="275" spans="1:76" x14ac:dyDescent="0.25">
      <c r="A275"/>
      <c r="D275"/>
      <c r="E275"/>
      <c r="F275"/>
      <c r="G275"/>
      <c r="H275"/>
      <c r="I275"/>
      <c r="J275"/>
      <c r="K275"/>
      <c r="L275"/>
      <c r="M275"/>
      <c r="N275"/>
      <c r="O275"/>
      <c r="P275"/>
      <c r="Q275"/>
      <c r="R275"/>
      <c r="S275"/>
      <c r="T275"/>
      <c r="U275"/>
      <c r="V275"/>
      <c r="W275"/>
      <c r="X275"/>
      <c r="Y275"/>
      <c r="Z275"/>
      <c r="AA275"/>
      <c r="AB275"/>
      <c r="AC275"/>
      <c r="AD275"/>
      <c r="AE275"/>
      <c r="AF275"/>
      <c r="BL275"/>
      <c r="BN275"/>
      <c r="BP275" t="s">
        <v>3237</v>
      </c>
      <c r="BQ275" t="s">
        <v>3205</v>
      </c>
      <c r="BR275" t="s">
        <v>3289</v>
      </c>
      <c r="BS275" s="1" t="str">
        <f t="shared" si="8"/>
        <v>IDAHO_LATAH</v>
      </c>
      <c r="BT275" t="s">
        <v>3101</v>
      </c>
      <c r="BU275" s="1" t="str">
        <f t="shared" si="9"/>
        <v>IDAHO_LATAH_BARLEY</v>
      </c>
      <c r="BV275" s="28">
        <v>3198.3999999999996</v>
      </c>
      <c r="BW275" s="29">
        <v>63.657275233672806</v>
      </c>
      <c r="BX275" s="30">
        <v>50.244060686847327</v>
      </c>
    </row>
    <row r="276" spans="1:76" x14ac:dyDescent="0.25">
      <c r="A276"/>
      <c r="D276"/>
      <c r="E276"/>
      <c r="F276"/>
      <c r="G276"/>
      <c r="H276"/>
      <c r="I276"/>
      <c r="J276"/>
      <c r="K276"/>
      <c r="L276"/>
      <c r="M276"/>
      <c r="N276"/>
      <c r="O276"/>
      <c r="P276"/>
      <c r="Q276"/>
      <c r="R276"/>
      <c r="S276"/>
      <c r="T276"/>
      <c r="U276"/>
      <c r="V276"/>
      <c r="W276"/>
      <c r="X276"/>
      <c r="Y276"/>
      <c r="Z276"/>
      <c r="AA276"/>
      <c r="AB276"/>
      <c r="AC276"/>
      <c r="AD276"/>
      <c r="AE276"/>
      <c r="AF276"/>
      <c r="BL276"/>
      <c r="BN276"/>
      <c r="BP276" t="s">
        <v>3237</v>
      </c>
      <c r="BQ276" t="s">
        <v>3205</v>
      </c>
      <c r="BR276" t="s">
        <v>3289</v>
      </c>
      <c r="BS276" s="1" t="str">
        <f t="shared" si="8"/>
        <v>IDAHO_LATAH</v>
      </c>
      <c r="BT276" t="s">
        <v>1214</v>
      </c>
      <c r="BU276" s="1" t="str">
        <f t="shared" si="9"/>
        <v>IDAHO_LATAH_WINTER WHEAT</v>
      </c>
      <c r="BV276" s="28">
        <v>4572</v>
      </c>
      <c r="BW276" s="29">
        <v>84.565643628795939</v>
      </c>
      <c r="BX276" s="30">
        <v>54.064508987467363</v>
      </c>
    </row>
    <row r="277" spans="1:76" x14ac:dyDescent="0.25">
      <c r="A277"/>
      <c r="D277"/>
      <c r="E277"/>
      <c r="F277"/>
      <c r="G277"/>
      <c r="H277"/>
      <c r="I277"/>
      <c r="J277"/>
      <c r="K277"/>
      <c r="L277"/>
      <c r="M277"/>
      <c r="N277"/>
      <c r="O277"/>
      <c r="P277"/>
      <c r="Q277"/>
      <c r="R277"/>
      <c r="S277"/>
      <c r="T277"/>
      <c r="U277"/>
      <c r="V277"/>
      <c r="W277"/>
      <c r="X277"/>
      <c r="Y277"/>
      <c r="Z277"/>
      <c r="AA277"/>
      <c r="AB277"/>
      <c r="AC277"/>
      <c r="AD277"/>
      <c r="AE277"/>
      <c r="AF277"/>
      <c r="BL277"/>
      <c r="BN277"/>
      <c r="BP277" t="s">
        <v>3237</v>
      </c>
      <c r="BQ277" t="s">
        <v>3205</v>
      </c>
      <c r="BR277" t="s">
        <v>3313</v>
      </c>
      <c r="BS277" s="1" t="str">
        <f t="shared" si="8"/>
        <v>IDAHO_LEMHI</v>
      </c>
      <c r="BT277" t="s">
        <v>3101</v>
      </c>
      <c r="BU277" s="1" t="str">
        <f t="shared" si="9"/>
        <v>IDAHO_LEMHI_BARLEY</v>
      </c>
      <c r="BV277" s="28">
        <v>4032</v>
      </c>
      <c r="BW277" s="29">
        <v>41.223421907069763</v>
      </c>
      <c r="BX277" s="30">
        <v>97.808474247707153</v>
      </c>
    </row>
    <row r="278" spans="1:76" x14ac:dyDescent="0.25">
      <c r="A278"/>
      <c r="D278"/>
      <c r="E278"/>
      <c r="F278"/>
      <c r="G278"/>
      <c r="H278"/>
      <c r="I278"/>
      <c r="J278"/>
      <c r="K278"/>
      <c r="L278"/>
      <c r="M278"/>
      <c r="N278"/>
      <c r="O278"/>
      <c r="P278"/>
      <c r="Q278"/>
      <c r="R278"/>
      <c r="S278"/>
      <c r="T278"/>
      <c r="U278"/>
      <c r="V278"/>
      <c r="W278"/>
      <c r="X278"/>
      <c r="Y278"/>
      <c r="Z278"/>
      <c r="AA278"/>
      <c r="AB278"/>
      <c r="AC278"/>
      <c r="AD278"/>
      <c r="AE278"/>
      <c r="AF278"/>
      <c r="BL278"/>
      <c r="BN278"/>
      <c r="BP278" t="s">
        <v>3237</v>
      </c>
      <c r="BQ278" t="s">
        <v>3205</v>
      </c>
      <c r="BR278" t="s">
        <v>3290</v>
      </c>
      <c r="BS278" s="1" t="str">
        <f t="shared" si="8"/>
        <v>IDAHO_LEWIS</v>
      </c>
      <c r="BT278" t="s">
        <v>3101</v>
      </c>
      <c r="BU278" s="1" t="str">
        <f t="shared" si="9"/>
        <v>IDAHO_LEWIS_BARLEY</v>
      </c>
      <c r="BV278" s="28">
        <v>3382.3999999999996</v>
      </c>
      <c r="BW278" s="29">
        <v>78.761128545790484</v>
      </c>
      <c r="BX278" s="30">
        <v>42.945042338157016</v>
      </c>
    </row>
    <row r="279" spans="1:76" x14ac:dyDescent="0.25">
      <c r="A279"/>
      <c r="D279"/>
      <c r="E279"/>
      <c r="F279"/>
      <c r="G279"/>
      <c r="H279"/>
      <c r="I279"/>
      <c r="J279"/>
      <c r="K279"/>
      <c r="L279"/>
      <c r="M279"/>
      <c r="N279"/>
      <c r="O279"/>
      <c r="P279"/>
      <c r="Q279"/>
      <c r="R279"/>
      <c r="S279"/>
      <c r="T279"/>
      <c r="U279"/>
      <c r="V279"/>
      <c r="W279"/>
      <c r="X279"/>
      <c r="Y279"/>
      <c r="Z279"/>
      <c r="AA279"/>
      <c r="AB279"/>
      <c r="AC279"/>
      <c r="AD279"/>
      <c r="AE279"/>
      <c r="AF279"/>
      <c r="BL279"/>
      <c r="BN279"/>
      <c r="BP279" t="s">
        <v>3237</v>
      </c>
      <c r="BQ279" t="s">
        <v>3205</v>
      </c>
      <c r="BR279" t="s">
        <v>3290</v>
      </c>
      <c r="BS279" s="1" t="str">
        <f t="shared" si="8"/>
        <v>IDAHO_LEWIS</v>
      </c>
      <c r="BT279" t="s">
        <v>1214</v>
      </c>
      <c r="BU279" s="1" t="str">
        <f t="shared" si="9"/>
        <v>IDAHO_LEWIS_WINTER WHEAT</v>
      </c>
      <c r="BV279" s="28">
        <v>4214</v>
      </c>
      <c r="BW279" s="29">
        <v>104.25838233921023</v>
      </c>
      <c r="BX279" s="30">
        <v>40.418812429772075</v>
      </c>
    </row>
    <row r="280" spans="1:76" x14ac:dyDescent="0.25">
      <c r="A280"/>
      <c r="D280"/>
      <c r="E280"/>
      <c r="F280"/>
      <c r="G280"/>
      <c r="H280"/>
      <c r="I280"/>
      <c r="J280"/>
      <c r="K280"/>
      <c r="L280"/>
      <c r="M280"/>
      <c r="N280"/>
      <c r="O280"/>
      <c r="P280"/>
      <c r="Q280"/>
      <c r="R280"/>
      <c r="S280"/>
      <c r="T280"/>
      <c r="U280"/>
      <c r="V280"/>
      <c r="W280"/>
      <c r="X280"/>
      <c r="Y280"/>
      <c r="Z280"/>
      <c r="AA280"/>
      <c r="AB280"/>
      <c r="AC280"/>
      <c r="AD280"/>
      <c r="AE280"/>
      <c r="AF280"/>
      <c r="BL280"/>
      <c r="BN280"/>
      <c r="BP280" t="s">
        <v>3237</v>
      </c>
      <c r="BQ280" t="s">
        <v>3205</v>
      </c>
      <c r="BR280" t="s">
        <v>3300</v>
      </c>
      <c r="BS280" s="1" t="str">
        <f t="shared" si="8"/>
        <v>IDAHO_LINCOLN</v>
      </c>
      <c r="BT280" t="s">
        <v>3101</v>
      </c>
      <c r="BU280" s="1" t="str">
        <f t="shared" si="9"/>
        <v>IDAHO_LINCOLN_BARLEY</v>
      </c>
      <c r="BV280" s="28">
        <v>6112.7999999999993</v>
      </c>
      <c r="BW280" s="29">
        <v>106.6661492200556</v>
      </c>
      <c r="BX280" s="30">
        <v>57.307778003582953</v>
      </c>
    </row>
    <row r="281" spans="1:76" x14ac:dyDescent="0.25">
      <c r="A281"/>
      <c r="D281"/>
      <c r="E281"/>
      <c r="F281"/>
      <c r="G281"/>
      <c r="H281"/>
      <c r="I281"/>
      <c r="J281"/>
      <c r="K281"/>
      <c r="L281"/>
      <c r="M281"/>
      <c r="N281"/>
      <c r="O281"/>
      <c r="P281"/>
      <c r="Q281"/>
      <c r="R281"/>
      <c r="S281"/>
      <c r="T281"/>
      <c r="U281"/>
      <c r="V281"/>
      <c r="W281"/>
      <c r="X281"/>
      <c r="Y281"/>
      <c r="Z281"/>
      <c r="AA281"/>
      <c r="AB281"/>
      <c r="AC281"/>
      <c r="AD281"/>
      <c r="AE281"/>
      <c r="AF281"/>
      <c r="BL281"/>
      <c r="BN281"/>
      <c r="BP281" t="s">
        <v>3237</v>
      </c>
      <c r="BQ281" t="s">
        <v>3205</v>
      </c>
      <c r="BR281" t="s">
        <v>3314</v>
      </c>
      <c r="BS281" s="1" t="str">
        <f t="shared" si="8"/>
        <v>IDAHO_MADISON</v>
      </c>
      <c r="BT281" t="s">
        <v>3101</v>
      </c>
      <c r="BU281" s="1" t="str">
        <f t="shared" si="9"/>
        <v>IDAHO_MADISON_BARLEY</v>
      </c>
      <c r="BV281" s="28">
        <v>4134.3999999999996</v>
      </c>
      <c r="BW281" s="29">
        <v>132.21857074360102</v>
      </c>
      <c r="BX281" s="30">
        <v>31.269434972319061</v>
      </c>
    </row>
    <row r="282" spans="1:76" x14ac:dyDescent="0.25">
      <c r="A282"/>
      <c r="D282"/>
      <c r="E282"/>
      <c r="F282"/>
      <c r="G282"/>
      <c r="H282"/>
      <c r="I282"/>
      <c r="J282"/>
      <c r="K282"/>
      <c r="L282"/>
      <c r="M282"/>
      <c r="N282"/>
      <c r="O282"/>
      <c r="P282"/>
      <c r="Q282"/>
      <c r="R282"/>
      <c r="S282"/>
      <c r="T282"/>
      <c r="U282"/>
      <c r="V282"/>
      <c r="W282"/>
      <c r="X282"/>
      <c r="Y282"/>
      <c r="Z282"/>
      <c r="AA282"/>
      <c r="AB282"/>
      <c r="AC282"/>
      <c r="AD282"/>
      <c r="AE282"/>
      <c r="AF282"/>
      <c r="BL282"/>
      <c r="BN282"/>
      <c r="BP282" t="s">
        <v>3237</v>
      </c>
      <c r="BQ282" t="s">
        <v>3205</v>
      </c>
      <c r="BR282" t="s">
        <v>3314</v>
      </c>
      <c r="BS282" s="1" t="str">
        <f t="shared" si="8"/>
        <v>IDAHO_MADISON</v>
      </c>
      <c r="BT282" t="s">
        <v>1214</v>
      </c>
      <c r="BU282" s="1" t="str">
        <f t="shared" si="9"/>
        <v>IDAHO_MADISON_WINTER WHEAT</v>
      </c>
      <c r="BV282" s="28">
        <v>5049</v>
      </c>
      <c r="BW282" s="29">
        <v>175.37455851769903</v>
      </c>
      <c r="BX282" s="30">
        <v>28.789808753762014</v>
      </c>
    </row>
    <row r="283" spans="1:76" x14ac:dyDescent="0.25">
      <c r="A283"/>
      <c r="D283"/>
      <c r="E283"/>
      <c r="F283"/>
      <c r="G283"/>
      <c r="H283"/>
      <c r="I283"/>
      <c r="J283"/>
      <c r="K283"/>
      <c r="L283"/>
      <c r="M283"/>
      <c r="N283"/>
      <c r="O283"/>
      <c r="P283"/>
      <c r="Q283"/>
      <c r="R283"/>
      <c r="S283"/>
      <c r="T283"/>
      <c r="U283"/>
      <c r="V283"/>
      <c r="W283"/>
      <c r="X283"/>
      <c r="Y283"/>
      <c r="Z283"/>
      <c r="AA283"/>
      <c r="AB283"/>
      <c r="AC283"/>
      <c r="AD283"/>
      <c r="AE283"/>
      <c r="AF283"/>
      <c r="BL283"/>
      <c r="BN283"/>
      <c r="BP283" t="s">
        <v>3237</v>
      </c>
      <c r="BQ283" t="s">
        <v>3205</v>
      </c>
      <c r="BR283" t="s">
        <v>3301</v>
      </c>
      <c r="BS283" s="1" t="str">
        <f t="shared" si="8"/>
        <v>IDAHO_MINIDOKA</v>
      </c>
      <c r="BT283" t="s">
        <v>3101</v>
      </c>
      <c r="BU283" s="1" t="str">
        <f t="shared" si="9"/>
        <v>IDAHO_MINIDOKA_BARLEY</v>
      </c>
      <c r="BV283" s="28">
        <v>6134.4</v>
      </c>
      <c r="BW283" s="29">
        <v>133.19643895474039</v>
      </c>
      <c r="BX283" s="30">
        <v>46.055285322488572</v>
      </c>
    </row>
    <row r="284" spans="1:76" x14ac:dyDescent="0.25">
      <c r="A284"/>
      <c r="D284"/>
      <c r="E284"/>
      <c r="F284"/>
      <c r="G284"/>
      <c r="H284"/>
      <c r="I284"/>
      <c r="J284"/>
      <c r="K284"/>
      <c r="L284"/>
      <c r="M284"/>
      <c r="N284"/>
      <c r="O284"/>
      <c r="P284"/>
      <c r="Q284"/>
      <c r="R284"/>
      <c r="S284"/>
      <c r="T284"/>
      <c r="U284"/>
      <c r="V284"/>
      <c r="W284"/>
      <c r="X284"/>
      <c r="Y284"/>
      <c r="Z284"/>
      <c r="AA284"/>
      <c r="AB284"/>
      <c r="AC284"/>
      <c r="AD284"/>
      <c r="AE284"/>
      <c r="AF284"/>
      <c r="BL284"/>
      <c r="BN284"/>
      <c r="BP284" t="s">
        <v>3237</v>
      </c>
      <c r="BQ284" t="s">
        <v>3205</v>
      </c>
      <c r="BR284" t="s">
        <v>3301</v>
      </c>
      <c r="BS284" s="1" t="str">
        <f t="shared" si="8"/>
        <v>IDAHO_MINIDOKA</v>
      </c>
      <c r="BT284" t="s">
        <v>1214</v>
      </c>
      <c r="BU284" s="1" t="str">
        <f t="shared" si="9"/>
        <v>IDAHO_MINIDOKA_WINTER WHEAT</v>
      </c>
      <c r="BV284" s="28">
        <v>6666</v>
      </c>
      <c r="BW284" s="29">
        <v>177.04881418811638</v>
      </c>
      <c r="BX284" s="30">
        <v>37.650633417500892</v>
      </c>
    </row>
    <row r="285" spans="1:76" x14ac:dyDescent="0.25">
      <c r="A285"/>
      <c r="D285"/>
      <c r="E285"/>
      <c r="F285"/>
      <c r="G285"/>
      <c r="H285"/>
      <c r="I285"/>
      <c r="J285"/>
      <c r="K285"/>
      <c r="L285"/>
      <c r="M285"/>
      <c r="N285"/>
      <c r="O285"/>
      <c r="P285"/>
      <c r="Q285"/>
      <c r="R285"/>
      <c r="S285"/>
      <c r="T285"/>
      <c r="U285"/>
      <c r="V285"/>
      <c r="W285"/>
      <c r="X285"/>
      <c r="Y285"/>
      <c r="Z285"/>
      <c r="AA285"/>
      <c r="AB285"/>
      <c r="AC285"/>
      <c r="AD285"/>
      <c r="AE285"/>
      <c r="AF285"/>
      <c r="BL285"/>
      <c r="BN285"/>
      <c r="BP285" t="s">
        <v>3237</v>
      </c>
      <c r="BQ285" t="s">
        <v>3205</v>
      </c>
      <c r="BR285" t="s">
        <v>3291</v>
      </c>
      <c r="BS285" s="1" t="str">
        <f t="shared" si="8"/>
        <v>IDAHO_NEZ PERCE</v>
      </c>
      <c r="BT285" t="s">
        <v>3101</v>
      </c>
      <c r="BU285" s="1" t="str">
        <f t="shared" si="9"/>
        <v>IDAHO_NEZ PERCE_BARLEY</v>
      </c>
      <c r="BV285" s="28">
        <v>2992</v>
      </c>
      <c r="BW285" s="29">
        <v>62.882458664940366</v>
      </c>
      <c r="BX285" s="30">
        <v>47.58083674721464</v>
      </c>
    </row>
    <row r="286" spans="1:76" x14ac:dyDescent="0.25">
      <c r="A286"/>
      <c r="D286"/>
      <c r="E286"/>
      <c r="F286"/>
      <c r="G286"/>
      <c r="H286"/>
      <c r="I286"/>
      <c r="J286"/>
      <c r="K286"/>
      <c r="L286"/>
      <c r="M286"/>
      <c r="N286"/>
      <c r="O286"/>
      <c r="P286"/>
      <c r="Q286"/>
      <c r="R286"/>
      <c r="S286"/>
      <c r="T286"/>
      <c r="U286"/>
      <c r="V286"/>
      <c r="W286"/>
      <c r="X286"/>
      <c r="Y286"/>
      <c r="Z286"/>
      <c r="AA286"/>
      <c r="AB286"/>
      <c r="AC286"/>
      <c r="AD286"/>
      <c r="AE286"/>
      <c r="AF286"/>
      <c r="BL286"/>
      <c r="BN286"/>
      <c r="BP286" t="s">
        <v>3237</v>
      </c>
      <c r="BQ286" t="s">
        <v>3205</v>
      </c>
      <c r="BR286" t="s">
        <v>3291</v>
      </c>
      <c r="BS286" s="1" t="str">
        <f t="shared" si="8"/>
        <v>IDAHO_NEZ PERCE</v>
      </c>
      <c r="BT286" t="s">
        <v>1214</v>
      </c>
      <c r="BU286" s="1" t="str">
        <f t="shared" si="9"/>
        <v>IDAHO_NEZ PERCE_WINTER WHEAT</v>
      </c>
      <c r="BV286" s="28">
        <v>4479</v>
      </c>
      <c r="BW286" s="29">
        <v>83.26703069891191</v>
      </c>
      <c r="BX286" s="30">
        <v>53.790797659109145</v>
      </c>
    </row>
    <row r="287" spans="1:76" x14ac:dyDescent="0.25">
      <c r="A287"/>
      <c r="D287"/>
      <c r="E287"/>
      <c r="F287"/>
      <c r="G287"/>
      <c r="H287"/>
      <c r="I287"/>
      <c r="J287"/>
      <c r="K287"/>
      <c r="L287"/>
      <c r="M287"/>
      <c r="N287"/>
      <c r="O287"/>
      <c r="P287"/>
      <c r="Q287"/>
      <c r="R287"/>
      <c r="S287"/>
      <c r="T287"/>
      <c r="U287"/>
      <c r="V287"/>
      <c r="W287"/>
      <c r="X287"/>
      <c r="Y287"/>
      <c r="Z287"/>
      <c r="AA287"/>
      <c r="AB287"/>
      <c r="AC287"/>
      <c r="AD287"/>
      <c r="AE287"/>
      <c r="AF287"/>
      <c r="BL287"/>
      <c r="BN287"/>
      <c r="BP287" t="s">
        <v>3237</v>
      </c>
      <c r="BQ287" t="s">
        <v>3205</v>
      </c>
      <c r="BR287" t="s">
        <v>3315</v>
      </c>
      <c r="BS287" s="1" t="str">
        <f t="shared" si="8"/>
        <v>IDAHO_ONEIDA</v>
      </c>
      <c r="BT287" t="s">
        <v>3101</v>
      </c>
      <c r="BU287" s="1" t="str">
        <f t="shared" si="9"/>
        <v>IDAHO_ONEIDA_BARLEY</v>
      </c>
      <c r="BV287" s="28">
        <v>2695.2</v>
      </c>
      <c r="BW287" s="29">
        <v>58.716160393102619</v>
      </c>
      <c r="BX287" s="30">
        <v>45.902184031716843</v>
      </c>
    </row>
    <row r="288" spans="1:76" x14ac:dyDescent="0.25">
      <c r="A288"/>
      <c r="D288"/>
      <c r="E288"/>
      <c r="F288"/>
      <c r="G288"/>
      <c r="H288"/>
      <c r="I288"/>
      <c r="J288"/>
      <c r="K288"/>
      <c r="L288"/>
      <c r="M288"/>
      <c r="N288"/>
      <c r="O288"/>
      <c r="P288"/>
      <c r="Q288"/>
      <c r="R288"/>
      <c r="S288"/>
      <c r="T288"/>
      <c r="U288"/>
      <c r="V288"/>
      <c r="W288"/>
      <c r="X288"/>
      <c r="Y288"/>
      <c r="Z288"/>
      <c r="AA288"/>
      <c r="AB288"/>
      <c r="AC288"/>
      <c r="AD288"/>
      <c r="AE288"/>
      <c r="AF288"/>
      <c r="BL288"/>
      <c r="BN288"/>
      <c r="BP288" t="s">
        <v>3237</v>
      </c>
      <c r="BQ288" t="s">
        <v>3205</v>
      </c>
      <c r="BR288" t="s">
        <v>3315</v>
      </c>
      <c r="BS288" s="1" t="str">
        <f t="shared" si="8"/>
        <v>IDAHO_ONEIDA</v>
      </c>
      <c r="BT288" t="s">
        <v>1214</v>
      </c>
      <c r="BU288" s="1" t="str">
        <f t="shared" si="9"/>
        <v>IDAHO_ONEIDA_WINTER WHEAT</v>
      </c>
      <c r="BV288" s="28">
        <v>1802</v>
      </c>
      <c r="BW288" s="29">
        <v>77.681543566889161</v>
      </c>
      <c r="BX288" s="30">
        <v>23.197273345223294</v>
      </c>
    </row>
    <row r="289" spans="1:76" x14ac:dyDescent="0.25">
      <c r="A289"/>
      <c r="D289"/>
      <c r="E289"/>
      <c r="F289"/>
      <c r="G289"/>
      <c r="H289"/>
      <c r="I289"/>
      <c r="J289"/>
      <c r="K289"/>
      <c r="L289"/>
      <c r="M289"/>
      <c r="N289"/>
      <c r="O289"/>
      <c r="P289"/>
      <c r="Q289"/>
      <c r="R289"/>
      <c r="S289"/>
      <c r="T289"/>
      <c r="U289"/>
      <c r="V289"/>
      <c r="W289"/>
      <c r="X289"/>
      <c r="Y289"/>
      <c r="Z289"/>
      <c r="AA289"/>
      <c r="AB289"/>
      <c r="AC289"/>
      <c r="AD289"/>
      <c r="AE289"/>
      <c r="AF289"/>
      <c r="BL289"/>
      <c r="BN289"/>
      <c r="BP289" t="s">
        <v>3237</v>
      </c>
      <c r="BQ289" t="s">
        <v>3205</v>
      </c>
      <c r="BR289" t="s">
        <v>3295</v>
      </c>
      <c r="BS289" s="1" t="str">
        <f t="shared" si="8"/>
        <v>IDAHO_OWYHEE</v>
      </c>
      <c r="BT289" t="s">
        <v>3101</v>
      </c>
      <c r="BU289" s="1" t="str">
        <f t="shared" si="9"/>
        <v>IDAHO_OWYHEE_BARLEY</v>
      </c>
      <c r="BV289" s="28">
        <v>5011.2000000000007</v>
      </c>
      <c r="BW289" s="29">
        <v>125.94732970115417</v>
      </c>
      <c r="BX289" s="30">
        <v>39.788060706729524</v>
      </c>
    </row>
    <row r="290" spans="1:76" x14ac:dyDescent="0.25">
      <c r="A290"/>
      <c r="D290"/>
      <c r="E290"/>
      <c r="F290"/>
      <c r="G290"/>
      <c r="H290"/>
      <c r="I290"/>
      <c r="J290"/>
      <c r="K290"/>
      <c r="L290"/>
      <c r="M290"/>
      <c r="N290"/>
      <c r="O290"/>
      <c r="P290"/>
      <c r="Q290"/>
      <c r="R290"/>
      <c r="S290"/>
      <c r="T290"/>
      <c r="U290"/>
      <c r="V290"/>
      <c r="W290"/>
      <c r="X290"/>
      <c r="Y290"/>
      <c r="Z290"/>
      <c r="AA290"/>
      <c r="AB290"/>
      <c r="AC290"/>
      <c r="AD290"/>
      <c r="AE290"/>
      <c r="AF290"/>
      <c r="BL290"/>
      <c r="BN290"/>
      <c r="BP290" t="s">
        <v>3237</v>
      </c>
      <c r="BQ290" t="s">
        <v>3205</v>
      </c>
      <c r="BR290" t="s">
        <v>3295</v>
      </c>
      <c r="BS290" s="1" t="str">
        <f t="shared" si="8"/>
        <v>IDAHO_OWYHEE</v>
      </c>
      <c r="BT290" t="s">
        <v>1214</v>
      </c>
      <c r="BU290" s="1" t="str">
        <f t="shared" si="9"/>
        <v>IDAHO_OWYHEE_WINTER WHEAT</v>
      </c>
      <c r="BV290" s="28">
        <v>6800</v>
      </c>
      <c r="BW290" s="29">
        <v>167.85920357217438</v>
      </c>
      <c r="BX290" s="30">
        <v>40.51014097106809</v>
      </c>
    </row>
    <row r="291" spans="1:76" x14ac:dyDescent="0.25">
      <c r="A291"/>
      <c r="D291"/>
      <c r="E291"/>
      <c r="F291"/>
      <c r="G291"/>
      <c r="H291"/>
      <c r="I291"/>
      <c r="J291"/>
      <c r="K291"/>
      <c r="L291"/>
      <c r="M291"/>
      <c r="N291"/>
      <c r="O291"/>
      <c r="P291"/>
      <c r="Q291"/>
      <c r="R291"/>
      <c r="S291"/>
      <c r="T291"/>
      <c r="U291"/>
      <c r="V291"/>
      <c r="W291"/>
      <c r="X291"/>
      <c r="Y291"/>
      <c r="Z291"/>
      <c r="AA291"/>
      <c r="AB291"/>
      <c r="AC291"/>
      <c r="AD291"/>
      <c r="AE291"/>
      <c r="AF291"/>
      <c r="BL291"/>
      <c r="BN291"/>
      <c r="BP291" t="s">
        <v>3237</v>
      </c>
      <c r="BQ291" t="s">
        <v>3205</v>
      </c>
      <c r="BR291" t="s">
        <v>4294</v>
      </c>
      <c r="BS291" s="1" t="str">
        <f t="shared" si="8"/>
        <v>IDAHO_PAYETTE</v>
      </c>
      <c r="BT291" t="s">
        <v>1214</v>
      </c>
      <c r="BU291" s="1" t="str">
        <f t="shared" si="9"/>
        <v>IDAHO_PAYETTE_WINTER WHEAT</v>
      </c>
      <c r="BV291" s="28">
        <v>5988</v>
      </c>
      <c r="BW291" s="29">
        <v>134.81079871452781</v>
      </c>
      <c r="BX291" s="30">
        <v>44.417806712057605</v>
      </c>
    </row>
    <row r="292" spans="1:76" x14ac:dyDescent="0.25">
      <c r="A292"/>
      <c r="D292"/>
      <c r="E292"/>
      <c r="F292"/>
      <c r="G292"/>
      <c r="H292"/>
      <c r="I292"/>
      <c r="J292"/>
      <c r="K292"/>
      <c r="L292"/>
      <c r="M292"/>
      <c r="N292"/>
      <c r="O292"/>
      <c r="P292"/>
      <c r="Q292"/>
      <c r="R292"/>
      <c r="S292"/>
      <c r="T292"/>
      <c r="U292"/>
      <c r="V292"/>
      <c r="W292"/>
      <c r="X292"/>
      <c r="Y292"/>
      <c r="Z292"/>
      <c r="AA292"/>
      <c r="AB292"/>
      <c r="AC292"/>
      <c r="AD292"/>
      <c r="AE292"/>
      <c r="AF292"/>
      <c r="BL292"/>
      <c r="BN292"/>
      <c r="BP292" t="s">
        <v>3237</v>
      </c>
      <c r="BQ292" t="s">
        <v>3205</v>
      </c>
      <c r="BR292" t="s">
        <v>4295</v>
      </c>
      <c r="BS292" s="1" t="str">
        <f t="shared" si="8"/>
        <v>IDAHO_POWER</v>
      </c>
      <c r="BT292" t="s">
        <v>1214</v>
      </c>
      <c r="BU292" s="1" t="str">
        <f t="shared" si="9"/>
        <v>IDAHO_POWER_WINTER WHEAT</v>
      </c>
      <c r="BV292" s="28">
        <v>3994</v>
      </c>
      <c r="BW292" s="29">
        <v>129.97840901393764</v>
      </c>
      <c r="BX292" s="30">
        <v>30.728180397805314</v>
      </c>
    </row>
    <row r="293" spans="1:76" x14ac:dyDescent="0.25">
      <c r="A293"/>
      <c r="D293"/>
      <c r="E293"/>
      <c r="F293"/>
      <c r="G293"/>
      <c r="H293"/>
      <c r="I293"/>
      <c r="J293"/>
      <c r="K293"/>
      <c r="L293"/>
      <c r="M293"/>
      <c r="N293"/>
      <c r="O293"/>
      <c r="P293"/>
      <c r="Q293"/>
      <c r="R293"/>
      <c r="S293"/>
      <c r="T293"/>
      <c r="U293"/>
      <c r="V293"/>
      <c r="W293"/>
      <c r="X293"/>
      <c r="Y293"/>
      <c r="Z293"/>
      <c r="AA293"/>
      <c r="AB293"/>
      <c r="AC293"/>
      <c r="AD293"/>
      <c r="AE293"/>
      <c r="AF293"/>
      <c r="BL293"/>
      <c r="BN293"/>
      <c r="BP293" t="s">
        <v>3237</v>
      </c>
      <c r="BQ293" t="s">
        <v>3205</v>
      </c>
      <c r="BR293" t="s">
        <v>3316</v>
      </c>
      <c r="BS293" s="1" t="str">
        <f t="shared" si="8"/>
        <v>IDAHO_TETON</v>
      </c>
      <c r="BT293" t="s">
        <v>3101</v>
      </c>
      <c r="BU293" s="1" t="str">
        <f t="shared" si="9"/>
        <v>IDAHO_TETON_BARLEY</v>
      </c>
      <c r="BV293" s="28">
        <v>3176</v>
      </c>
      <c r="BW293" s="29">
        <v>97.353037998810407</v>
      </c>
      <c r="BX293" s="30">
        <v>32.623532508957851</v>
      </c>
    </row>
    <row r="294" spans="1:76" x14ac:dyDescent="0.25">
      <c r="A294"/>
      <c r="D294"/>
      <c r="E294"/>
      <c r="F294"/>
      <c r="G294"/>
      <c r="H294"/>
      <c r="I294"/>
      <c r="J294"/>
      <c r="K294"/>
      <c r="L294"/>
      <c r="M294"/>
      <c r="N294"/>
      <c r="O294"/>
      <c r="P294"/>
      <c r="Q294"/>
      <c r="R294"/>
      <c r="S294"/>
      <c r="T294"/>
      <c r="U294"/>
      <c r="V294"/>
      <c r="W294"/>
      <c r="X294"/>
      <c r="Y294"/>
      <c r="Z294"/>
      <c r="AA294"/>
      <c r="AB294"/>
      <c r="AC294"/>
      <c r="AD294"/>
      <c r="AE294"/>
      <c r="AF294"/>
      <c r="BL294"/>
      <c r="BN294"/>
      <c r="BP294" t="s">
        <v>3237</v>
      </c>
      <c r="BQ294" t="s">
        <v>3205</v>
      </c>
      <c r="BR294" t="s">
        <v>3316</v>
      </c>
      <c r="BS294" s="1" t="str">
        <f t="shared" si="8"/>
        <v>IDAHO_TETON</v>
      </c>
      <c r="BT294" t="s">
        <v>1214</v>
      </c>
      <c r="BU294" s="1" t="str">
        <f t="shared" si="9"/>
        <v>IDAHO_TETON_WINTER WHEAT</v>
      </c>
      <c r="BV294" s="28">
        <v>2439.0000000000005</v>
      </c>
      <c r="BW294" s="29">
        <v>129.70467166981874</v>
      </c>
      <c r="BX294" s="30">
        <v>18.80425715280953</v>
      </c>
    </row>
    <row r="295" spans="1:76" x14ac:dyDescent="0.25">
      <c r="A295"/>
      <c r="D295"/>
      <c r="E295"/>
      <c r="F295"/>
      <c r="G295"/>
      <c r="H295"/>
      <c r="I295"/>
      <c r="J295"/>
      <c r="K295"/>
      <c r="L295"/>
      <c r="M295"/>
      <c r="N295"/>
      <c r="O295"/>
      <c r="P295"/>
      <c r="Q295"/>
      <c r="R295"/>
      <c r="S295"/>
      <c r="T295"/>
      <c r="U295"/>
      <c r="V295"/>
      <c r="W295"/>
      <c r="X295"/>
      <c r="Y295"/>
      <c r="Z295"/>
      <c r="AA295"/>
      <c r="AB295"/>
      <c r="AC295"/>
      <c r="AD295"/>
      <c r="AE295"/>
      <c r="AF295"/>
      <c r="BL295"/>
      <c r="BN295"/>
      <c r="BP295" t="s">
        <v>3237</v>
      </c>
      <c r="BQ295" t="s">
        <v>3205</v>
      </c>
      <c r="BR295" t="s">
        <v>3302</v>
      </c>
      <c r="BS295" s="1" t="str">
        <f t="shared" si="8"/>
        <v>IDAHO_TWIN FALLS</v>
      </c>
      <c r="BT295" t="s">
        <v>3101</v>
      </c>
      <c r="BU295" s="1" t="str">
        <f t="shared" si="9"/>
        <v>IDAHO_TWIN FALLS_BARLEY</v>
      </c>
      <c r="BV295" s="28">
        <v>6268.7999999999993</v>
      </c>
      <c r="BW295" s="29">
        <v>85.778089457590497</v>
      </c>
      <c r="BX295" s="30">
        <v>73.081599737650407</v>
      </c>
    </row>
    <row r="296" spans="1:76" x14ac:dyDescent="0.25">
      <c r="A296"/>
      <c r="D296"/>
      <c r="E296"/>
      <c r="F296"/>
      <c r="G296"/>
      <c r="H296"/>
      <c r="I296"/>
      <c r="J296"/>
      <c r="K296"/>
      <c r="L296"/>
      <c r="M296"/>
      <c r="N296"/>
      <c r="O296"/>
      <c r="P296"/>
      <c r="Q296"/>
      <c r="R296"/>
      <c r="S296"/>
      <c r="T296"/>
      <c r="U296"/>
      <c r="V296"/>
      <c r="W296"/>
      <c r="X296"/>
      <c r="Y296"/>
      <c r="Z296"/>
      <c r="AA296"/>
      <c r="AB296"/>
      <c r="AC296"/>
      <c r="AD296"/>
      <c r="AE296"/>
      <c r="AF296"/>
      <c r="BL296"/>
      <c r="BN296"/>
      <c r="BP296" t="s">
        <v>3237</v>
      </c>
      <c r="BQ296" t="s">
        <v>3205</v>
      </c>
      <c r="BR296" t="s">
        <v>3302</v>
      </c>
      <c r="BS296" s="1" t="str">
        <f t="shared" si="8"/>
        <v>IDAHO_TWIN FALLS</v>
      </c>
      <c r="BT296" t="s">
        <v>1214</v>
      </c>
      <c r="BU296" s="1" t="str">
        <f t="shared" si="9"/>
        <v>IDAHO_TWIN FALLS_WINTER WHEAT</v>
      </c>
      <c r="BV296" s="28">
        <v>7066</v>
      </c>
      <c r="BW296" s="29">
        <v>114.01280719105966</v>
      </c>
      <c r="BX296" s="30">
        <v>61.975493579058913</v>
      </c>
    </row>
    <row r="297" spans="1:76" x14ac:dyDescent="0.25">
      <c r="A297"/>
      <c r="D297"/>
      <c r="E297"/>
      <c r="F297"/>
      <c r="G297"/>
      <c r="H297"/>
      <c r="I297"/>
      <c r="J297"/>
      <c r="K297"/>
      <c r="L297"/>
      <c r="M297"/>
      <c r="N297"/>
      <c r="O297"/>
      <c r="P297"/>
      <c r="Q297"/>
      <c r="R297"/>
      <c r="S297"/>
      <c r="T297"/>
      <c r="U297"/>
      <c r="V297"/>
      <c r="W297"/>
      <c r="X297"/>
      <c r="Y297"/>
      <c r="Z297"/>
      <c r="AA297"/>
      <c r="AB297"/>
      <c r="AC297"/>
      <c r="AD297"/>
      <c r="AE297"/>
      <c r="AF297"/>
      <c r="BL297"/>
      <c r="BN297"/>
      <c r="BP297" t="s">
        <v>3237</v>
      </c>
      <c r="BQ297" t="s">
        <v>3205</v>
      </c>
      <c r="BR297" t="s">
        <v>3262</v>
      </c>
      <c r="BS297" s="1" t="str">
        <f t="shared" si="8"/>
        <v>IDAHO_WASHINGTON</v>
      </c>
      <c r="BT297" t="s">
        <v>3101</v>
      </c>
      <c r="BU297" s="1" t="str">
        <f t="shared" si="9"/>
        <v>IDAHO_WASHINGTON_BARLEY</v>
      </c>
      <c r="BV297" s="28">
        <v>3787.2</v>
      </c>
      <c r="BW297" s="29">
        <v>78.915669079550995</v>
      </c>
      <c r="BX297" s="30">
        <v>47.990469372847997</v>
      </c>
    </row>
    <row r="298" spans="1:76" x14ac:dyDescent="0.25">
      <c r="A298"/>
      <c r="D298"/>
      <c r="E298"/>
      <c r="F298"/>
      <c r="G298"/>
      <c r="H298"/>
      <c r="I298"/>
      <c r="J298"/>
      <c r="K298"/>
      <c r="L298"/>
      <c r="M298"/>
      <c r="N298"/>
      <c r="O298"/>
      <c r="P298"/>
      <c r="Q298"/>
      <c r="R298"/>
      <c r="S298"/>
      <c r="T298"/>
      <c r="U298"/>
      <c r="V298"/>
      <c r="W298"/>
      <c r="X298"/>
      <c r="Y298"/>
      <c r="Z298"/>
      <c r="AA298"/>
      <c r="AB298"/>
      <c r="AC298"/>
      <c r="AD298"/>
      <c r="AE298"/>
      <c r="AF298"/>
      <c r="BL298"/>
      <c r="BN298"/>
      <c r="BP298" t="s">
        <v>3237</v>
      </c>
      <c r="BQ298" t="s">
        <v>3205</v>
      </c>
      <c r="BR298" t="s">
        <v>3262</v>
      </c>
      <c r="BS298" s="1" t="str">
        <f t="shared" si="8"/>
        <v>IDAHO_WASHINGTON</v>
      </c>
      <c r="BT298" t="s">
        <v>1214</v>
      </c>
      <c r="BU298" s="1" t="str">
        <f t="shared" si="9"/>
        <v>IDAHO_WASHINGTON_WINTER WHEAT</v>
      </c>
      <c r="BV298" s="28">
        <v>4953</v>
      </c>
      <c r="BW298" s="29">
        <v>104.73787163520927</v>
      </c>
      <c r="BX298" s="30">
        <v>47.289484908102445</v>
      </c>
    </row>
    <row r="299" spans="1:76" x14ac:dyDescent="0.25">
      <c r="A299"/>
      <c r="D299"/>
      <c r="E299"/>
      <c r="F299"/>
      <c r="G299"/>
      <c r="H299"/>
      <c r="I299"/>
      <c r="J299"/>
      <c r="K299"/>
      <c r="L299"/>
      <c r="M299"/>
      <c r="N299"/>
      <c r="O299"/>
      <c r="P299"/>
      <c r="Q299"/>
      <c r="R299"/>
      <c r="S299"/>
      <c r="T299"/>
      <c r="U299"/>
      <c r="V299"/>
      <c r="W299"/>
      <c r="X299"/>
      <c r="Y299"/>
      <c r="Z299"/>
      <c r="AA299"/>
      <c r="AB299"/>
      <c r="AC299"/>
      <c r="AD299"/>
      <c r="AE299"/>
      <c r="AF299"/>
      <c r="BL299"/>
      <c r="BN299"/>
      <c r="BP299" t="s">
        <v>3244</v>
      </c>
      <c r="BQ299" t="s">
        <v>3217</v>
      </c>
      <c r="BR299" t="s">
        <v>3405</v>
      </c>
      <c r="BS299" s="1" t="str">
        <f t="shared" si="8"/>
        <v>ILLINOIS_ADAMS</v>
      </c>
      <c r="BT299" t="s">
        <v>2586</v>
      </c>
      <c r="BU299" s="1" t="str">
        <f t="shared" si="9"/>
        <v>ILLINOIS_ADAMS_CORN</v>
      </c>
      <c r="BV299" s="28">
        <v>6229.0666666666675</v>
      </c>
      <c r="BW299" s="29">
        <v>169.40347650665277</v>
      </c>
      <c r="BX299" s="30">
        <v>36.770595238770326</v>
      </c>
    </row>
    <row r="300" spans="1:76" x14ac:dyDescent="0.25">
      <c r="A300"/>
      <c r="D300"/>
      <c r="E300"/>
      <c r="F300"/>
      <c r="G300"/>
      <c r="H300"/>
      <c r="I300"/>
      <c r="J300"/>
      <c r="K300"/>
      <c r="L300"/>
      <c r="M300"/>
      <c r="N300"/>
      <c r="O300"/>
      <c r="P300"/>
      <c r="Q300"/>
      <c r="R300"/>
      <c r="S300"/>
      <c r="T300"/>
      <c r="U300"/>
      <c r="V300"/>
      <c r="W300"/>
      <c r="X300"/>
      <c r="Y300"/>
      <c r="Z300"/>
      <c r="AA300"/>
      <c r="AB300"/>
      <c r="AC300"/>
      <c r="AD300"/>
      <c r="AE300"/>
      <c r="AF300"/>
      <c r="BL300"/>
      <c r="BN300"/>
      <c r="BP300" t="s">
        <v>3244</v>
      </c>
      <c r="BQ300" t="s">
        <v>3217</v>
      </c>
      <c r="BR300" t="s">
        <v>3615</v>
      </c>
      <c r="BS300" s="1" t="str">
        <f t="shared" si="8"/>
        <v>ILLINOIS_ALEXANDER</v>
      </c>
      <c r="BT300" t="s">
        <v>2586</v>
      </c>
      <c r="BU300" s="1" t="str">
        <f t="shared" si="9"/>
        <v>ILLINOIS_ALEXANDER_CORN</v>
      </c>
      <c r="BV300" s="28">
        <v>7056</v>
      </c>
      <c r="BW300" s="29">
        <v>114.30827819618185</v>
      </c>
      <c r="BX300" s="30">
        <v>61.727812817634465</v>
      </c>
    </row>
    <row r="301" spans="1:76" x14ac:dyDescent="0.25">
      <c r="A301"/>
      <c r="D301"/>
      <c r="E301"/>
      <c r="F301"/>
      <c r="G301"/>
      <c r="H301"/>
      <c r="I301"/>
      <c r="J301"/>
      <c r="K301"/>
      <c r="L301"/>
      <c r="M301"/>
      <c r="N301"/>
      <c r="O301"/>
      <c r="P301"/>
      <c r="Q301"/>
      <c r="R301"/>
      <c r="S301"/>
      <c r="T301"/>
      <c r="U301"/>
      <c r="V301"/>
      <c r="W301"/>
      <c r="X301"/>
      <c r="Y301"/>
      <c r="Z301"/>
      <c r="AA301"/>
      <c r="AB301"/>
      <c r="AC301"/>
      <c r="AD301"/>
      <c r="AE301"/>
      <c r="AF301"/>
      <c r="BL301"/>
      <c r="BN301"/>
      <c r="BP301" t="s">
        <v>3244</v>
      </c>
      <c r="BQ301" t="s">
        <v>3217</v>
      </c>
      <c r="BR301" t="s">
        <v>3615</v>
      </c>
      <c r="BS301" s="1" t="str">
        <f t="shared" si="8"/>
        <v>ILLINOIS_ALEXANDER</v>
      </c>
      <c r="BT301" t="s">
        <v>1214</v>
      </c>
      <c r="BU301" s="1" t="str">
        <f t="shared" si="9"/>
        <v>ILLINOIS_ALEXANDER_WINTER WHEAT</v>
      </c>
      <c r="BV301" s="28">
        <v>2866.0000000000005</v>
      </c>
      <c r="BW301" s="29">
        <v>54.266921364437103</v>
      </c>
      <c r="BX301" s="30">
        <v>52.813019938112511</v>
      </c>
    </row>
    <row r="302" spans="1:76" x14ac:dyDescent="0.25">
      <c r="A302"/>
      <c r="D302"/>
      <c r="E302"/>
      <c r="F302"/>
      <c r="G302"/>
      <c r="H302"/>
      <c r="I302"/>
      <c r="J302"/>
      <c r="K302"/>
      <c r="L302"/>
      <c r="M302"/>
      <c r="N302"/>
      <c r="O302"/>
      <c r="P302"/>
      <c r="Q302"/>
      <c r="R302"/>
      <c r="S302"/>
      <c r="T302"/>
      <c r="U302"/>
      <c r="V302"/>
      <c r="W302"/>
      <c r="X302"/>
      <c r="Y302"/>
      <c r="Z302"/>
      <c r="AA302"/>
      <c r="AB302"/>
      <c r="AC302"/>
      <c r="AD302"/>
      <c r="AE302"/>
      <c r="AF302"/>
      <c r="BL302"/>
      <c r="BN302"/>
      <c r="BP302" t="s">
        <v>3244</v>
      </c>
      <c r="BQ302" t="s">
        <v>3217</v>
      </c>
      <c r="BR302" t="s">
        <v>3597</v>
      </c>
      <c r="BS302" s="1" t="str">
        <f t="shared" si="8"/>
        <v>ILLINOIS_BOND</v>
      </c>
      <c r="BT302" t="s">
        <v>2586</v>
      </c>
      <c r="BU302" s="1" t="str">
        <f t="shared" si="9"/>
        <v>ILLINOIS_BOND_CORN</v>
      </c>
      <c r="BV302" s="28">
        <v>5788.5333333333338</v>
      </c>
      <c r="BW302" s="29">
        <v>105.52026145465005</v>
      </c>
      <c r="BX302" s="30">
        <v>54.857079138503643</v>
      </c>
    </row>
    <row r="303" spans="1:76" x14ac:dyDescent="0.25">
      <c r="A303"/>
      <c r="D303"/>
      <c r="E303"/>
      <c r="F303"/>
      <c r="G303"/>
      <c r="H303"/>
      <c r="I303"/>
      <c r="J303"/>
      <c r="K303"/>
      <c r="L303"/>
      <c r="M303"/>
      <c r="N303"/>
      <c r="O303"/>
      <c r="P303"/>
      <c r="Q303"/>
      <c r="R303"/>
      <c r="S303"/>
      <c r="T303"/>
      <c r="U303"/>
      <c r="V303"/>
      <c r="W303"/>
      <c r="X303"/>
      <c r="Y303"/>
      <c r="Z303"/>
      <c r="AA303"/>
      <c r="AB303"/>
      <c r="AC303"/>
      <c r="AD303"/>
      <c r="AE303"/>
      <c r="AF303"/>
      <c r="BL303"/>
      <c r="BN303"/>
      <c r="BP303" t="s">
        <v>3244</v>
      </c>
      <c r="BQ303" t="s">
        <v>3217</v>
      </c>
      <c r="BR303" t="s">
        <v>3597</v>
      </c>
      <c r="BS303" s="1" t="str">
        <f t="shared" si="8"/>
        <v>ILLINOIS_BOND</v>
      </c>
      <c r="BT303" t="s">
        <v>1214</v>
      </c>
      <c r="BU303" s="1" t="str">
        <f t="shared" si="9"/>
        <v>ILLINOIS_BOND_WINTER WHEAT</v>
      </c>
      <c r="BV303" s="28">
        <v>3378</v>
      </c>
      <c r="BW303" s="29">
        <v>52.155160484896527</v>
      </c>
      <c r="BX303" s="30">
        <v>64.768279276567966</v>
      </c>
    </row>
    <row r="304" spans="1:76" x14ac:dyDescent="0.25">
      <c r="A304"/>
      <c r="D304"/>
      <c r="E304"/>
      <c r="F304"/>
      <c r="G304"/>
      <c r="H304"/>
      <c r="I304"/>
      <c r="J304"/>
      <c r="K304"/>
      <c r="L304"/>
      <c r="M304"/>
      <c r="N304"/>
      <c r="O304"/>
      <c r="P304"/>
      <c r="Q304"/>
      <c r="R304"/>
      <c r="S304"/>
      <c r="T304"/>
      <c r="U304"/>
      <c r="V304"/>
      <c r="W304"/>
      <c r="X304"/>
      <c r="Y304"/>
      <c r="Z304"/>
      <c r="AA304"/>
      <c r="AB304"/>
      <c r="AC304"/>
      <c r="AD304"/>
      <c r="AE304"/>
      <c r="AF304"/>
      <c r="BL304"/>
      <c r="BN304"/>
      <c r="BP304" t="s">
        <v>3244</v>
      </c>
      <c r="BQ304" t="s">
        <v>3217</v>
      </c>
      <c r="BR304" t="s">
        <v>3570</v>
      </c>
      <c r="BS304" s="1" t="str">
        <f t="shared" si="8"/>
        <v>ILLINOIS_BOONE</v>
      </c>
      <c r="BT304" t="s">
        <v>2586</v>
      </c>
      <c r="BU304" s="1" t="str">
        <f t="shared" si="9"/>
        <v>ILLINOIS_BOONE_CORN</v>
      </c>
      <c r="BV304" s="28">
        <v>10152.800000000001</v>
      </c>
      <c r="BW304" s="29">
        <v>184.10267332935481</v>
      </c>
      <c r="BX304" s="30">
        <v>55.147488172737773</v>
      </c>
    </row>
    <row r="305" spans="1:76" x14ac:dyDescent="0.25">
      <c r="A305"/>
      <c r="D305"/>
      <c r="E305"/>
      <c r="F305"/>
      <c r="G305"/>
      <c r="H305"/>
      <c r="I305"/>
      <c r="J305"/>
      <c r="K305"/>
      <c r="L305"/>
      <c r="M305"/>
      <c r="N305"/>
      <c r="O305"/>
      <c r="P305"/>
      <c r="Q305"/>
      <c r="R305"/>
      <c r="S305"/>
      <c r="T305"/>
      <c r="U305"/>
      <c r="V305"/>
      <c r="W305"/>
      <c r="X305"/>
      <c r="Y305"/>
      <c r="Z305"/>
      <c r="AA305"/>
      <c r="AB305"/>
      <c r="AC305"/>
      <c r="AD305"/>
      <c r="AE305"/>
      <c r="AF305"/>
      <c r="BL305"/>
      <c r="BN305"/>
      <c r="BP305" t="s">
        <v>3244</v>
      </c>
      <c r="BQ305" t="s">
        <v>3217</v>
      </c>
      <c r="BR305" t="s">
        <v>3570</v>
      </c>
      <c r="BS305" s="1" t="str">
        <f t="shared" si="8"/>
        <v>ILLINOIS_BOONE</v>
      </c>
      <c r="BT305" t="s">
        <v>2395</v>
      </c>
      <c r="BU305" s="1" t="str">
        <f t="shared" si="9"/>
        <v>ILLINOIS_BOONE_OATS</v>
      </c>
      <c r="BV305" s="28">
        <v>2128</v>
      </c>
      <c r="BW305" s="29">
        <v>31.668847902476269</v>
      </c>
      <c r="BX305" s="30">
        <v>67.195371506824102</v>
      </c>
    </row>
    <row r="306" spans="1:76" x14ac:dyDescent="0.25">
      <c r="A306"/>
      <c r="D306"/>
      <c r="E306"/>
      <c r="F306"/>
      <c r="G306"/>
      <c r="H306"/>
      <c r="I306"/>
      <c r="J306"/>
      <c r="K306"/>
      <c r="L306"/>
      <c r="M306"/>
      <c r="N306"/>
      <c r="O306"/>
      <c r="P306"/>
      <c r="Q306"/>
      <c r="R306"/>
      <c r="S306"/>
      <c r="T306"/>
      <c r="U306"/>
      <c r="V306"/>
      <c r="W306"/>
      <c r="X306"/>
      <c r="Y306"/>
      <c r="Z306"/>
      <c r="AA306"/>
      <c r="AB306"/>
      <c r="AC306"/>
      <c r="AD306"/>
      <c r="AE306"/>
      <c r="AF306"/>
      <c r="BL306"/>
      <c r="BN306"/>
      <c r="BP306" t="s">
        <v>3244</v>
      </c>
      <c r="BQ306" t="s">
        <v>3217</v>
      </c>
      <c r="BR306" t="s">
        <v>3570</v>
      </c>
      <c r="BS306" s="1" t="str">
        <f t="shared" si="8"/>
        <v>ILLINOIS_BOONE</v>
      </c>
      <c r="BT306" t="s">
        <v>1214</v>
      </c>
      <c r="BU306" s="1" t="str">
        <f t="shared" si="9"/>
        <v>ILLINOIS_BOONE_WINTER WHEAT</v>
      </c>
      <c r="BV306" s="28">
        <v>4986.0000000000009</v>
      </c>
      <c r="BW306" s="29">
        <v>111.35805158418479</v>
      </c>
      <c r="BX306" s="30">
        <v>44.774490295662815</v>
      </c>
    </row>
    <row r="307" spans="1:76" x14ac:dyDescent="0.25">
      <c r="A307"/>
      <c r="D307"/>
      <c r="E307"/>
      <c r="F307"/>
      <c r="G307"/>
      <c r="H307"/>
      <c r="I307"/>
      <c r="J307"/>
      <c r="K307"/>
      <c r="L307"/>
      <c r="M307"/>
      <c r="N307"/>
      <c r="O307"/>
      <c r="P307"/>
      <c r="Q307"/>
      <c r="R307"/>
      <c r="S307"/>
      <c r="T307"/>
      <c r="U307"/>
      <c r="V307"/>
      <c r="W307"/>
      <c r="X307"/>
      <c r="Y307"/>
      <c r="Z307"/>
      <c r="AA307"/>
      <c r="AB307"/>
      <c r="AC307"/>
      <c r="AD307"/>
      <c r="AE307"/>
      <c r="AF307"/>
      <c r="BL307"/>
      <c r="BN307"/>
      <c r="BP307" t="s">
        <v>3244</v>
      </c>
      <c r="BQ307" t="s">
        <v>3217</v>
      </c>
      <c r="BR307" t="s">
        <v>3577</v>
      </c>
      <c r="BS307" s="1" t="str">
        <f t="shared" si="8"/>
        <v>ILLINOIS_BROWN</v>
      </c>
      <c r="BT307" t="s">
        <v>2586</v>
      </c>
      <c r="BU307" s="1" t="str">
        <f t="shared" si="9"/>
        <v>ILLINOIS_BROWN_CORN</v>
      </c>
      <c r="BV307" s="28">
        <v>6225.3333333333339</v>
      </c>
      <c r="BW307" s="29">
        <v>203.767367255766</v>
      </c>
      <c r="BX307" s="30">
        <v>30.551179107689904</v>
      </c>
    </row>
    <row r="308" spans="1:76" x14ac:dyDescent="0.25">
      <c r="A308"/>
      <c r="D308"/>
      <c r="E308"/>
      <c r="F308"/>
      <c r="G308"/>
      <c r="H308"/>
      <c r="I308"/>
      <c r="J308"/>
      <c r="K308"/>
      <c r="L308"/>
      <c r="M308"/>
      <c r="N308"/>
      <c r="O308"/>
      <c r="P308"/>
      <c r="Q308"/>
      <c r="R308"/>
      <c r="S308"/>
      <c r="T308"/>
      <c r="U308"/>
      <c r="V308"/>
      <c r="W308"/>
      <c r="X308"/>
      <c r="Y308"/>
      <c r="Z308"/>
      <c r="AA308"/>
      <c r="AB308"/>
      <c r="AC308"/>
      <c r="AD308"/>
      <c r="AE308"/>
      <c r="AF308"/>
      <c r="BL308"/>
      <c r="BN308"/>
      <c r="BP308" t="s">
        <v>3244</v>
      </c>
      <c r="BQ308" t="s">
        <v>3217</v>
      </c>
      <c r="BR308" t="s">
        <v>3577</v>
      </c>
      <c r="BS308" s="1" t="str">
        <f t="shared" si="8"/>
        <v>ILLINOIS_BROWN</v>
      </c>
      <c r="BT308" t="s">
        <v>1214</v>
      </c>
      <c r="BU308" s="1" t="str">
        <f t="shared" si="9"/>
        <v>ILLINOIS_BROWN_WINTER WHEAT</v>
      </c>
      <c r="BV308" s="28">
        <v>3477</v>
      </c>
      <c r="BW308" s="29">
        <v>124.78764547201972</v>
      </c>
      <c r="BX308" s="30">
        <v>27.863335243228256</v>
      </c>
    </row>
    <row r="309" spans="1:76" x14ac:dyDescent="0.25">
      <c r="A309"/>
      <c r="D309"/>
      <c r="E309"/>
      <c r="F309"/>
      <c r="G309"/>
      <c r="H309"/>
      <c r="I309"/>
      <c r="J309"/>
      <c r="K309"/>
      <c r="L309"/>
      <c r="M309"/>
      <c r="N309"/>
      <c r="O309"/>
      <c r="P309"/>
      <c r="Q309"/>
      <c r="R309"/>
      <c r="S309"/>
      <c r="T309"/>
      <c r="U309"/>
      <c r="V309"/>
      <c r="W309"/>
      <c r="X309"/>
      <c r="Y309"/>
      <c r="Z309"/>
      <c r="AA309"/>
      <c r="AB309"/>
      <c r="AC309"/>
      <c r="AD309"/>
      <c r="AE309"/>
      <c r="AF309"/>
      <c r="BL309"/>
      <c r="BN309"/>
      <c r="BP309" t="s">
        <v>3244</v>
      </c>
      <c r="BQ309" t="s">
        <v>3217</v>
      </c>
      <c r="BR309" t="s">
        <v>3560</v>
      </c>
      <c r="BS309" s="1" t="str">
        <f t="shared" si="8"/>
        <v>ILLINOIS_BUREAU</v>
      </c>
      <c r="BT309" t="s">
        <v>2586</v>
      </c>
      <c r="BU309" s="1" t="str">
        <f t="shared" si="9"/>
        <v>ILLINOIS_BUREAU_CORN</v>
      </c>
      <c r="BV309" s="28">
        <v>9141.0666666666657</v>
      </c>
      <c r="BW309" s="29">
        <v>224.21572442197544</v>
      </c>
      <c r="BX309" s="30">
        <v>40.769070457623748</v>
      </c>
    </row>
    <row r="310" spans="1:76" x14ac:dyDescent="0.25">
      <c r="A310"/>
      <c r="D310"/>
      <c r="E310"/>
      <c r="F310"/>
      <c r="G310"/>
      <c r="H310"/>
      <c r="I310"/>
      <c r="J310"/>
      <c r="K310"/>
      <c r="L310"/>
      <c r="M310"/>
      <c r="N310"/>
      <c r="O310"/>
      <c r="P310"/>
      <c r="Q310"/>
      <c r="R310"/>
      <c r="S310"/>
      <c r="T310"/>
      <c r="U310"/>
      <c r="V310"/>
      <c r="W310"/>
      <c r="X310"/>
      <c r="Y310"/>
      <c r="Z310"/>
      <c r="AA310"/>
      <c r="AB310"/>
      <c r="AC310"/>
      <c r="AD310"/>
      <c r="AE310"/>
      <c r="AF310"/>
      <c r="BL310"/>
      <c r="BN310"/>
      <c r="BP310" t="s">
        <v>3244</v>
      </c>
      <c r="BQ310" t="s">
        <v>3217</v>
      </c>
      <c r="BR310" t="s">
        <v>3560</v>
      </c>
      <c r="BS310" s="1" t="str">
        <f t="shared" si="8"/>
        <v>ILLINOIS_BUREAU</v>
      </c>
      <c r="BT310" t="s">
        <v>1214</v>
      </c>
      <c r="BU310" s="1" t="str">
        <f t="shared" si="9"/>
        <v>ILLINOIS_BUREAU_WINTER WHEAT</v>
      </c>
      <c r="BV310" s="28">
        <v>3570</v>
      </c>
      <c r="BW310" s="29">
        <v>135.39728669417218</v>
      </c>
      <c r="BX310" s="30">
        <v>26.366850379090064</v>
      </c>
    </row>
    <row r="311" spans="1:76" x14ac:dyDescent="0.25">
      <c r="A311"/>
      <c r="D311"/>
      <c r="E311"/>
      <c r="F311"/>
      <c r="G311"/>
      <c r="H311"/>
      <c r="I311"/>
      <c r="J311"/>
      <c r="K311"/>
      <c r="L311"/>
      <c r="M311"/>
      <c r="N311"/>
      <c r="O311"/>
      <c r="P311"/>
      <c r="Q311"/>
      <c r="R311"/>
      <c r="S311"/>
      <c r="T311"/>
      <c r="U311"/>
      <c r="V311"/>
      <c r="W311"/>
      <c r="X311"/>
      <c r="Y311"/>
      <c r="Z311"/>
      <c r="AA311"/>
      <c r="AB311"/>
      <c r="AC311"/>
      <c r="AD311"/>
      <c r="AE311"/>
      <c r="AF311"/>
      <c r="BL311"/>
      <c r="BN311"/>
      <c r="BP311" t="s">
        <v>3244</v>
      </c>
      <c r="BQ311" t="s">
        <v>3217</v>
      </c>
      <c r="BR311" t="s">
        <v>3518</v>
      </c>
      <c r="BS311" s="1" t="str">
        <f t="shared" si="8"/>
        <v>ILLINOIS_CALHOUN</v>
      </c>
      <c r="BT311" t="s">
        <v>2586</v>
      </c>
      <c r="BU311" s="1" t="str">
        <f t="shared" si="9"/>
        <v>ILLINOIS_CALHOUN_CORN</v>
      </c>
      <c r="BV311" s="28">
        <v>7367.7333333333336</v>
      </c>
      <c r="BW311" s="29">
        <v>248.64870521101895</v>
      </c>
      <c r="BX311" s="30">
        <v>29.631094708820669</v>
      </c>
    </row>
    <row r="312" spans="1:76" x14ac:dyDescent="0.25">
      <c r="A312"/>
      <c r="D312"/>
      <c r="E312"/>
      <c r="F312"/>
      <c r="G312"/>
      <c r="H312"/>
      <c r="I312"/>
      <c r="J312"/>
      <c r="K312"/>
      <c r="L312"/>
      <c r="M312"/>
      <c r="N312"/>
      <c r="O312"/>
      <c r="P312"/>
      <c r="Q312"/>
      <c r="R312"/>
      <c r="S312"/>
      <c r="T312"/>
      <c r="U312"/>
      <c r="V312"/>
      <c r="W312"/>
      <c r="X312"/>
      <c r="Y312"/>
      <c r="Z312"/>
      <c r="AA312"/>
      <c r="AB312"/>
      <c r="AC312"/>
      <c r="AD312"/>
      <c r="AE312"/>
      <c r="AF312"/>
      <c r="BL312"/>
      <c r="BN312"/>
      <c r="BP312" t="s">
        <v>3244</v>
      </c>
      <c r="BQ312" t="s">
        <v>3217</v>
      </c>
      <c r="BR312" t="s">
        <v>3518</v>
      </c>
      <c r="BS312" s="1" t="str">
        <f t="shared" si="8"/>
        <v>ILLINOIS_CALHOUN</v>
      </c>
      <c r="BT312" t="s">
        <v>1214</v>
      </c>
      <c r="BU312" s="1" t="str">
        <f t="shared" si="9"/>
        <v>ILLINOIS_CALHOUN_WINTER WHEAT</v>
      </c>
      <c r="BV312" s="28">
        <v>3519</v>
      </c>
      <c r="BW312" s="29">
        <v>146.28935102114659</v>
      </c>
      <c r="BX312" s="30">
        <v>24.055066041624023</v>
      </c>
    </row>
    <row r="313" spans="1:76" x14ac:dyDescent="0.25">
      <c r="A313"/>
      <c r="D313"/>
      <c r="E313"/>
      <c r="F313"/>
      <c r="G313"/>
      <c r="H313"/>
      <c r="I313"/>
      <c r="J313"/>
      <c r="K313"/>
      <c r="L313"/>
      <c r="M313"/>
      <c r="N313"/>
      <c r="O313"/>
      <c r="P313"/>
      <c r="Q313"/>
      <c r="R313"/>
      <c r="S313"/>
      <c r="T313"/>
      <c r="U313"/>
      <c r="V313"/>
      <c r="W313"/>
      <c r="X313"/>
      <c r="Y313"/>
      <c r="Z313"/>
      <c r="AA313"/>
      <c r="AB313"/>
      <c r="AC313"/>
      <c r="AD313"/>
      <c r="AE313"/>
      <c r="AF313"/>
      <c r="BL313"/>
      <c r="BN313"/>
      <c r="BP313" t="s">
        <v>3244</v>
      </c>
      <c r="BQ313" t="s">
        <v>3217</v>
      </c>
      <c r="BR313" t="s">
        <v>3561</v>
      </c>
      <c r="BS313" s="1" t="str">
        <f t="shared" si="8"/>
        <v>ILLINOIS_CARROLL</v>
      </c>
      <c r="BT313" t="s">
        <v>2586</v>
      </c>
      <c r="BU313" s="1" t="str">
        <f t="shared" si="9"/>
        <v>ILLINOIS_CARROLL_CORN</v>
      </c>
      <c r="BV313" s="28">
        <v>9912</v>
      </c>
      <c r="BW313" s="29">
        <v>158.62448834660026</v>
      </c>
      <c r="BX313" s="30">
        <v>62.48719919172833</v>
      </c>
    </row>
    <row r="314" spans="1:76" x14ac:dyDescent="0.25">
      <c r="A314"/>
      <c r="D314"/>
      <c r="E314"/>
      <c r="F314"/>
      <c r="G314"/>
      <c r="H314"/>
      <c r="I314"/>
      <c r="J314"/>
      <c r="K314"/>
      <c r="L314"/>
      <c r="M314"/>
      <c r="N314"/>
      <c r="O314"/>
      <c r="P314"/>
      <c r="Q314"/>
      <c r="R314"/>
      <c r="S314"/>
      <c r="T314"/>
      <c r="U314"/>
      <c r="V314"/>
      <c r="W314"/>
      <c r="X314"/>
      <c r="Y314"/>
      <c r="Z314"/>
      <c r="AA314"/>
      <c r="AB314"/>
      <c r="AC314"/>
      <c r="AD314"/>
      <c r="AE314"/>
      <c r="AF314"/>
      <c r="BL314"/>
      <c r="BN314"/>
      <c r="BP314" t="s">
        <v>3244</v>
      </c>
      <c r="BQ314" t="s">
        <v>3217</v>
      </c>
      <c r="BR314" t="s">
        <v>3561</v>
      </c>
      <c r="BS314" s="1" t="str">
        <f t="shared" si="8"/>
        <v>ILLINOIS_CARROLL</v>
      </c>
      <c r="BT314" t="s">
        <v>2395</v>
      </c>
      <c r="BU314" s="1" t="str">
        <f t="shared" si="9"/>
        <v>ILLINOIS_CARROLL_OATS</v>
      </c>
      <c r="BV314" s="28">
        <v>2496</v>
      </c>
      <c r="BW314" s="29">
        <v>28.302820229847139</v>
      </c>
      <c r="BX314" s="30">
        <v>88.189091395486017</v>
      </c>
    </row>
    <row r="315" spans="1:76" x14ac:dyDescent="0.25">
      <c r="A315"/>
      <c r="D315"/>
      <c r="E315"/>
      <c r="F315"/>
      <c r="G315"/>
      <c r="H315"/>
      <c r="I315"/>
      <c r="J315"/>
      <c r="K315"/>
      <c r="L315"/>
      <c r="M315"/>
      <c r="N315"/>
      <c r="O315"/>
      <c r="P315"/>
      <c r="Q315"/>
      <c r="R315"/>
      <c r="S315"/>
      <c r="T315"/>
      <c r="U315"/>
      <c r="V315"/>
      <c r="W315"/>
      <c r="X315"/>
      <c r="Y315"/>
      <c r="Z315"/>
      <c r="AA315"/>
      <c r="AB315"/>
      <c r="AC315"/>
      <c r="AD315"/>
      <c r="AE315"/>
      <c r="AF315"/>
      <c r="BL315"/>
      <c r="BN315"/>
      <c r="BP315" t="s">
        <v>3244</v>
      </c>
      <c r="BQ315" t="s">
        <v>3217</v>
      </c>
      <c r="BR315" t="s">
        <v>3561</v>
      </c>
      <c r="BS315" s="1" t="str">
        <f t="shared" si="8"/>
        <v>ILLINOIS_CARROLL</v>
      </c>
      <c r="BT315" t="s">
        <v>1214</v>
      </c>
      <c r="BU315" s="1" t="str">
        <f t="shared" si="9"/>
        <v>ILLINOIS_CARROLL_WINTER WHEAT</v>
      </c>
      <c r="BV315" s="28">
        <v>5202</v>
      </c>
      <c r="BW315" s="29">
        <v>90.867849084109821</v>
      </c>
      <c r="BX315" s="30">
        <v>57.247971118859468</v>
      </c>
    </row>
    <row r="316" spans="1:76" x14ac:dyDescent="0.25">
      <c r="A316"/>
      <c r="D316"/>
      <c r="E316"/>
      <c r="F316"/>
      <c r="G316"/>
      <c r="H316"/>
      <c r="I316"/>
      <c r="J316"/>
      <c r="K316"/>
      <c r="L316"/>
      <c r="M316"/>
      <c r="N316"/>
      <c r="O316"/>
      <c r="P316"/>
      <c r="Q316"/>
      <c r="R316"/>
      <c r="S316"/>
      <c r="T316"/>
      <c r="U316"/>
      <c r="V316"/>
      <c r="W316"/>
      <c r="X316"/>
      <c r="Y316"/>
      <c r="Z316"/>
      <c r="AA316"/>
      <c r="AB316"/>
      <c r="AC316"/>
      <c r="AD316"/>
      <c r="AE316"/>
      <c r="AF316"/>
      <c r="BL316"/>
      <c r="BN316"/>
      <c r="BP316" t="s">
        <v>3244</v>
      </c>
      <c r="BQ316" t="s">
        <v>3217</v>
      </c>
      <c r="BR316" t="s">
        <v>3402</v>
      </c>
      <c r="BS316" s="1" t="str">
        <f t="shared" si="8"/>
        <v>ILLINOIS_CASS</v>
      </c>
      <c r="BT316" t="s">
        <v>2586</v>
      </c>
      <c r="BU316" s="1" t="str">
        <f t="shared" si="9"/>
        <v>ILLINOIS_CASS_CORN</v>
      </c>
      <c r="BV316" s="28">
        <v>7953.8666666666668</v>
      </c>
      <c r="BW316" s="29">
        <v>188.99097574069938</v>
      </c>
      <c r="BX316" s="30">
        <v>42.085960112611843</v>
      </c>
    </row>
    <row r="317" spans="1:76" x14ac:dyDescent="0.25">
      <c r="A317"/>
      <c r="D317"/>
      <c r="E317"/>
      <c r="F317"/>
      <c r="G317"/>
      <c r="H317"/>
      <c r="I317"/>
      <c r="J317"/>
      <c r="K317"/>
      <c r="L317"/>
      <c r="M317"/>
      <c r="N317"/>
      <c r="O317"/>
      <c r="P317"/>
      <c r="Q317"/>
      <c r="R317"/>
      <c r="S317"/>
      <c r="T317"/>
      <c r="U317"/>
      <c r="V317"/>
      <c r="W317"/>
      <c r="X317"/>
      <c r="Y317"/>
      <c r="Z317"/>
      <c r="AA317"/>
      <c r="AB317"/>
      <c r="AC317"/>
      <c r="AD317"/>
      <c r="AE317"/>
      <c r="AF317"/>
      <c r="BL317"/>
      <c r="BN317"/>
      <c r="BP317" t="s">
        <v>3244</v>
      </c>
      <c r="BQ317" t="s">
        <v>3217</v>
      </c>
      <c r="BR317" t="s">
        <v>3402</v>
      </c>
      <c r="BS317" s="1" t="str">
        <f t="shared" si="8"/>
        <v>ILLINOIS_CASS</v>
      </c>
      <c r="BT317" t="s">
        <v>1214</v>
      </c>
      <c r="BU317" s="1" t="str">
        <f t="shared" si="9"/>
        <v>ILLINOIS_CASS_WINTER WHEAT</v>
      </c>
      <c r="BV317" s="28">
        <v>2720.9999999999995</v>
      </c>
      <c r="BW317" s="29">
        <v>106.45378350315796</v>
      </c>
      <c r="BX317" s="30">
        <v>25.560387902223134</v>
      </c>
    </row>
    <row r="318" spans="1:76" x14ac:dyDescent="0.25">
      <c r="A318"/>
      <c r="D318"/>
      <c r="E318"/>
      <c r="F318"/>
      <c r="G318"/>
      <c r="H318"/>
      <c r="I318"/>
      <c r="J318"/>
      <c r="K318"/>
      <c r="L318"/>
      <c r="M318"/>
      <c r="N318"/>
      <c r="O318"/>
      <c r="P318"/>
      <c r="Q318"/>
      <c r="R318"/>
      <c r="S318"/>
      <c r="T318"/>
      <c r="U318"/>
      <c r="V318"/>
      <c r="W318"/>
      <c r="X318"/>
      <c r="Y318"/>
      <c r="Z318"/>
      <c r="AA318"/>
      <c r="AB318"/>
      <c r="AC318"/>
      <c r="AD318"/>
      <c r="AE318"/>
      <c r="AF318"/>
      <c r="BL318"/>
      <c r="BN318"/>
      <c r="BP318" t="s">
        <v>3244</v>
      </c>
      <c r="BQ318" t="s">
        <v>3217</v>
      </c>
      <c r="BR318" t="s">
        <v>3590</v>
      </c>
      <c r="BS318" s="1" t="str">
        <f t="shared" si="8"/>
        <v>ILLINOIS_CHAMPAIGN</v>
      </c>
      <c r="BT318" t="s">
        <v>2586</v>
      </c>
      <c r="BU318" s="1" t="str">
        <f t="shared" si="9"/>
        <v>ILLINOIS_CHAMPAIGN_CORN</v>
      </c>
      <c r="BV318" s="28">
        <v>8260</v>
      </c>
      <c r="BW318" s="29">
        <v>126.38935380185298</v>
      </c>
      <c r="BX318" s="30">
        <v>65.353605755035531</v>
      </c>
    </row>
    <row r="319" spans="1:76" x14ac:dyDescent="0.25">
      <c r="A319"/>
      <c r="D319"/>
      <c r="E319"/>
      <c r="F319"/>
      <c r="G319"/>
      <c r="H319"/>
      <c r="I319"/>
      <c r="J319"/>
      <c r="K319"/>
      <c r="L319"/>
      <c r="M319"/>
      <c r="N319"/>
      <c r="O319"/>
      <c r="P319"/>
      <c r="Q319"/>
      <c r="R319"/>
      <c r="S319"/>
      <c r="T319"/>
      <c r="U319"/>
      <c r="V319"/>
      <c r="W319"/>
      <c r="X319"/>
      <c r="Y319"/>
      <c r="Z319"/>
      <c r="AA319"/>
      <c r="AB319"/>
      <c r="AC319"/>
      <c r="AD319"/>
      <c r="AE319"/>
      <c r="AF319"/>
      <c r="BL319"/>
      <c r="BN319"/>
      <c r="BP319" t="s">
        <v>3244</v>
      </c>
      <c r="BQ319" t="s">
        <v>3217</v>
      </c>
      <c r="BR319" t="s">
        <v>3598</v>
      </c>
      <c r="BS319" s="1" t="str">
        <f t="shared" si="8"/>
        <v>ILLINOIS_CHRISTIAN</v>
      </c>
      <c r="BT319" t="s">
        <v>2586</v>
      </c>
      <c r="BU319" s="1" t="str">
        <f t="shared" si="9"/>
        <v>ILLINOIS_CHRISTIAN_CORN</v>
      </c>
      <c r="BV319" s="28">
        <v>8232</v>
      </c>
      <c r="BW319" s="29">
        <v>248.99188259971302</v>
      </c>
      <c r="BX319" s="30">
        <v>33.061318762885193</v>
      </c>
    </row>
    <row r="320" spans="1:76" x14ac:dyDescent="0.25">
      <c r="A320"/>
      <c r="D320"/>
      <c r="E320"/>
      <c r="F320"/>
      <c r="G320"/>
      <c r="H320"/>
      <c r="I320"/>
      <c r="J320"/>
      <c r="K320"/>
      <c r="L320"/>
      <c r="M320"/>
      <c r="N320"/>
      <c r="O320"/>
      <c r="P320"/>
      <c r="Q320"/>
      <c r="R320"/>
      <c r="S320"/>
      <c r="T320"/>
      <c r="U320"/>
      <c r="V320"/>
      <c r="W320"/>
      <c r="X320"/>
      <c r="Y320"/>
      <c r="Z320"/>
      <c r="AA320"/>
      <c r="AB320"/>
      <c r="AC320"/>
      <c r="AD320"/>
      <c r="AE320"/>
      <c r="AF320"/>
      <c r="BL320"/>
      <c r="BN320"/>
      <c r="BP320" t="s">
        <v>3244</v>
      </c>
      <c r="BQ320" t="s">
        <v>3217</v>
      </c>
      <c r="BR320" t="s">
        <v>3598</v>
      </c>
      <c r="BS320" s="1" t="str">
        <f t="shared" si="8"/>
        <v>ILLINOIS_CHRISTIAN</v>
      </c>
      <c r="BT320" t="s">
        <v>1214</v>
      </c>
      <c r="BU320" s="1" t="str">
        <f t="shared" si="9"/>
        <v>ILLINOIS_CHRISTIAN_WINTER WHEAT</v>
      </c>
      <c r="BV320" s="28">
        <v>3450</v>
      </c>
      <c r="BW320" s="29">
        <v>146.67404172796407</v>
      </c>
      <c r="BX320" s="30">
        <v>23.521544503414621</v>
      </c>
    </row>
    <row r="321" spans="1:76" x14ac:dyDescent="0.25">
      <c r="A321"/>
      <c r="D321"/>
      <c r="E321"/>
      <c r="F321"/>
      <c r="G321"/>
      <c r="H321"/>
      <c r="I321"/>
      <c r="J321"/>
      <c r="K321"/>
      <c r="L321"/>
      <c r="M321"/>
      <c r="N321"/>
      <c r="O321"/>
      <c r="P321"/>
      <c r="Q321"/>
      <c r="R321"/>
      <c r="S321"/>
      <c r="T321"/>
      <c r="U321"/>
      <c r="V321"/>
      <c r="W321"/>
      <c r="X321"/>
      <c r="Y321"/>
      <c r="Z321"/>
      <c r="AA321"/>
      <c r="AB321"/>
      <c r="AC321"/>
      <c r="AD321"/>
      <c r="AE321"/>
      <c r="AF321"/>
      <c r="BL321"/>
      <c r="BN321"/>
      <c r="BP321" t="s">
        <v>3244</v>
      </c>
      <c r="BQ321" t="s">
        <v>3217</v>
      </c>
      <c r="BR321" t="s">
        <v>3606</v>
      </c>
      <c r="BS321" s="1" t="str">
        <f t="shared" si="8"/>
        <v>ILLINOIS_CLARK</v>
      </c>
      <c r="BT321" t="s">
        <v>2586</v>
      </c>
      <c r="BU321" s="1" t="str">
        <f t="shared" si="9"/>
        <v>ILLINOIS_CLARK_CORN</v>
      </c>
      <c r="BV321" s="28">
        <v>6318.6666666666661</v>
      </c>
      <c r="BW321" s="29">
        <v>125.6775455592517</v>
      </c>
      <c r="BX321" s="30">
        <v>50.276814673212087</v>
      </c>
    </row>
    <row r="322" spans="1:76" x14ac:dyDescent="0.25">
      <c r="A322"/>
      <c r="D322"/>
      <c r="E322"/>
      <c r="F322"/>
      <c r="G322"/>
      <c r="H322"/>
      <c r="I322"/>
      <c r="J322"/>
      <c r="K322"/>
      <c r="L322"/>
      <c r="M322"/>
      <c r="N322"/>
      <c r="O322"/>
      <c r="P322"/>
      <c r="Q322"/>
      <c r="R322"/>
      <c r="S322"/>
      <c r="T322"/>
      <c r="U322"/>
      <c r="V322"/>
      <c r="W322"/>
      <c r="X322"/>
      <c r="Y322"/>
      <c r="Z322"/>
      <c r="AA322"/>
      <c r="AB322"/>
      <c r="AC322"/>
      <c r="AD322"/>
      <c r="AE322"/>
      <c r="AF322"/>
      <c r="BL322"/>
      <c r="BN322"/>
      <c r="BP322" t="s">
        <v>3244</v>
      </c>
      <c r="BQ322" t="s">
        <v>3217</v>
      </c>
      <c r="BR322" t="s">
        <v>3606</v>
      </c>
      <c r="BS322" s="1" t="str">
        <f t="shared" si="8"/>
        <v>ILLINOIS_CLARK</v>
      </c>
      <c r="BT322" t="s">
        <v>1214</v>
      </c>
      <c r="BU322" s="1" t="str">
        <f t="shared" si="9"/>
        <v>ILLINOIS_CLARK_WINTER WHEAT</v>
      </c>
      <c r="BV322" s="28">
        <v>3600</v>
      </c>
      <c r="BW322" s="29">
        <v>68.115460475488405</v>
      </c>
      <c r="BX322" s="30">
        <v>52.851437469111332</v>
      </c>
    </row>
    <row r="323" spans="1:76" x14ac:dyDescent="0.25">
      <c r="A323"/>
      <c r="D323"/>
      <c r="E323"/>
      <c r="F323"/>
      <c r="G323"/>
      <c r="H323"/>
      <c r="I323"/>
      <c r="J323"/>
      <c r="K323"/>
      <c r="L323"/>
      <c r="M323"/>
      <c r="N323"/>
      <c r="O323"/>
      <c r="P323"/>
      <c r="Q323"/>
      <c r="R323"/>
      <c r="S323"/>
      <c r="T323"/>
      <c r="U323"/>
      <c r="V323"/>
      <c r="W323"/>
      <c r="X323"/>
      <c r="Y323"/>
      <c r="Z323"/>
      <c r="AA323"/>
      <c r="AB323"/>
      <c r="AC323"/>
      <c r="AD323"/>
      <c r="AE323"/>
      <c r="AF323"/>
      <c r="BL323"/>
      <c r="BN323"/>
      <c r="BP323" t="s">
        <v>3244</v>
      </c>
      <c r="BQ323" t="s">
        <v>3217</v>
      </c>
      <c r="BR323" t="s">
        <v>3318</v>
      </c>
      <c r="BS323" s="1" t="str">
        <f t="shared" ref="BS323:BS386" si="10">BP323&amp;"_"&amp;BR323</f>
        <v>ILLINOIS_CLAY</v>
      </c>
      <c r="BT323" t="s">
        <v>2586</v>
      </c>
      <c r="BU323" s="1" t="str">
        <f t="shared" ref="BU323:BU386" si="11">BP323&amp;"_"&amp;BR323&amp;"_"&amp;BT323</f>
        <v>ILLINOIS_CLAY_CORN</v>
      </c>
      <c r="BV323" s="28">
        <v>7487.1999999999989</v>
      </c>
      <c r="BW323" s="29">
        <v>164.25348659783165</v>
      </c>
      <c r="BX323" s="30">
        <v>45.583202859687965</v>
      </c>
    </row>
    <row r="324" spans="1:76" x14ac:dyDescent="0.25">
      <c r="A324"/>
      <c r="D324"/>
      <c r="E324"/>
      <c r="F324"/>
      <c r="G324"/>
      <c r="H324"/>
      <c r="I324"/>
      <c r="J324"/>
      <c r="K324"/>
      <c r="L324"/>
      <c r="M324"/>
      <c r="N324"/>
      <c r="O324"/>
      <c r="P324"/>
      <c r="Q324"/>
      <c r="R324"/>
      <c r="S324"/>
      <c r="T324"/>
      <c r="U324"/>
      <c r="V324"/>
      <c r="W324"/>
      <c r="X324"/>
      <c r="Y324"/>
      <c r="Z324"/>
      <c r="AA324"/>
      <c r="AB324"/>
      <c r="AC324"/>
      <c r="AD324"/>
      <c r="AE324"/>
      <c r="AF324"/>
      <c r="BL324"/>
      <c r="BN324"/>
      <c r="BP324" t="s">
        <v>3244</v>
      </c>
      <c r="BQ324" t="s">
        <v>3217</v>
      </c>
      <c r="BR324" t="s">
        <v>3318</v>
      </c>
      <c r="BS324" s="1" t="str">
        <f t="shared" si="10"/>
        <v>ILLINOIS_CLAY</v>
      </c>
      <c r="BT324" t="s">
        <v>1214</v>
      </c>
      <c r="BU324" s="1" t="str">
        <f t="shared" si="11"/>
        <v>ILLINOIS_CLAY_WINTER WHEAT</v>
      </c>
      <c r="BV324" s="28">
        <v>3714</v>
      </c>
      <c r="BW324" s="29">
        <v>93.494040540256606</v>
      </c>
      <c r="BX324" s="30">
        <v>39.724457072756721</v>
      </c>
    </row>
    <row r="325" spans="1:76" x14ac:dyDescent="0.25">
      <c r="A325"/>
      <c r="D325"/>
      <c r="E325"/>
      <c r="F325"/>
      <c r="G325"/>
      <c r="H325"/>
      <c r="I325"/>
      <c r="J325"/>
      <c r="K325"/>
      <c r="L325"/>
      <c r="M325"/>
      <c r="N325"/>
      <c r="O325"/>
      <c r="P325"/>
      <c r="Q325"/>
      <c r="R325"/>
      <c r="S325"/>
      <c r="T325"/>
      <c r="U325"/>
      <c r="V325"/>
      <c r="W325"/>
      <c r="X325"/>
      <c r="Y325"/>
      <c r="Z325"/>
      <c r="AA325"/>
      <c r="AB325"/>
      <c r="AC325"/>
      <c r="AD325"/>
      <c r="AE325"/>
      <c r="AF325"/>
      <c r="BL325"/>
      <c r="BN325"/>
      <c r="BP325" t="s">
        <v>3244</v>
      </c>
      <c r="BQ325" t="s">
        <v>3217</v>
      </c>
      <c r="BR325" t="s">
        <v>3616</v>
      </c>
      <c r="BS325" s="1" t="str">
        <f t="shared" si="10"/>
        <v>ILLINOIS_CLINTON</v>
      </c>
      <c r="BT325" t="s">
        <v>2586</v>
      </c>
      <c r="BU325" s="1" t="str">
        <f t="shared" si="11"/>
        <v>ILLINOIS_CLINTON_CORN</v>
      </c>
      <c r="BV325" s="28">
        <v>5911.7333333333336</v>
      </c>
      <c r="BW325" s="29">
        <v>122.83713062582608</v>
      </c>
      <c r="BX325" s="30">
        <v>48.126599043908406</v>
      </c>
    </row>
    <row r="326" spans="1:76" x14ac:dyDescent="0.25">
      <c r="A326"/>
      <c r="D326"/>
      <c r="E326"/>
      <c r="F326"/>
      <c r="G326"/>
      <c r="H326"/>
      <c r="I326"/>
      <c r="J326"/>
      <c r="K326"/>
      <c r="L326"/>
      <c r="M326"/>
      <c r="N326"/>
      <c r="O326"/>
      <c r="P326"/>
      <c r="Q326"/>
      <c r="R326"/>
      <c r="S326"/>
      <c r="T326"/>
      <c r="U326"/>
      <c r="V326"/>
      <c r="W326"/>
      <c r="X326"/>
      <c r="Y326"/>
      <c r="Z326"/>
      <c r="AA326"/>
      <c r="AB326"/>
      <c r="AC326"/>
      <c r="AD326"/>
      <c r="AE326"/>
      <c r="AF326"/>
      <c r="BL326"/>
      <c r="BN326"/>
      <c r="BP326" t="s">
        <v>3244</v>
      </c>
      <c r="BQ326" t="s">
        <v>3217</v>
      </c>
      <c r="BR326" t="s">
        <v>3616</v>
      </c>
      <c r="BS326" s="1" t="str">
        <f t="shared" si="10"/>
        <v>ILLINOIS_CLINTON</v>
      </c>
      <c r="BT326" t="s">
        <v>1214</v>
      </c>
      <c r="BU326" s="1" t="str">
        <f t="shared" si="11"/>
        <v>ILLINOIS_CLINTON_WINTER WHEAT</v>
      </c>
      <c r="BV326" s="28">
        <v>3654.0000000000005</v>
      </c>
      <c r="BW326" s="29">
        <v>64.592951083401019</v>
      </c>
      <c r="BX326" s="30">
        <v>56.569640165256345</v>
      </c>
    </row>
    <row r="327" spans="1:76" x14ac:dyDescent="0.25">
      <c r="A327"/>
      <c r="D327"/>
      <c r="E327"/>
      <c r="F327"/>
      <c r="G327"/>
      <c r="H327"/>
      <c r="I327"/>
      <c r="J327"/>
      <c r="K327"/>
      <c r="L327"/>
      <c r="M327"/>
      <c r="N327"/>
      <c r="O327"/>
      <c r="P327"/>
      <c r="Q327"/>
      <c r="R327"/>
      <c r="S327"/>
      <c r="T327"/>
      <c r="U327"/>
      <c r="V327"/>
      <c r="W327"/>
      <c r="X327"/>
      <c r="Y327"/>
      <c r="Z327"/>
      <c r="AA327"/>
      <c r="AB327"/>
      <c r="AC327"/>
      <c r="AD327"/>
      <c r="AE327"/>
      <c r="AF327"/>
      <c r="BL327"/>
      <c r="BN327"/>
      <c r="BP327" t="s">
        <v>3244</v>
      </c>
      <c r="BQ327" t="s">
        <v>3217</v>
      </c>
      <c r="BR327" t="s">
        <v>3607</v>
      </c>
      <c r="BS327" s="1" t="str">
        <f t="shared" si="10"/>
        <v>ILLINOIS_COLES</v>
      </c>
      <c r="BT327" t="s">
        <v>2586</v>
      </c>
      <c r="BU327" s="1" t="str">
        <f t="shared" si="11"/>
        <v>ILLINOIS_COLES_CORN</v>
      </c>
      <c r="BV327" s="28">
        <v>7616</v>
      </c>
      <c r="BW327" s="29">
        <v>152.50060397682873</v>
      </c>
      <c r="BX327" s="30">
        <v>49.940785815885633</v>
      </c>
    </row>
    <row r="328" spans="1:76" x14ac:dyDescent="0.25">
      <c r="A328"/>
      <c r="D328"/>
      <c r="E328"/>
      <c r="F328"/>
      <c r="G328"/>
      <c r="H328"/>
      <c r="I328"/>
      <c r="J328"/>
      <c r="K328"/>
      <c r="L328"/>
      <c r="M328"/>
      <c r="N328"/>
      <c r="O328"/>
      <c r="P328"/>
      <c r="Q328"/>
      <c r="R328"/>
      <c r="S328"/>
      <c r="T328"/>
      <c r="U328"/>
      <c r="V328"/>
      <c r="W328"/>
      <c r="X328"/>
      <c r="Y328"/>
      <c r="Z328"/>
      <c r="AA328"/>
      <c r="AB328"/>
      <c r="AC328"/>
      <c r="AD328"/>
      <c r="AE328"/>
      <c r="AF328"/>
      <c r="BL328"/>
      <c r="BN328"/>
      <c r="BP328" t="s">
        <v>3244</v>
      </c>
      <c r="BQ328" t="s">
        <v>3217</v>
      </c>
      <c r="BR328" t="s">
        <v>3607</v>
      </c>
      <c r="BS328" s="1" t="str">
        <f t="shared" si="10"/>
        <v>ILLINOIS_COLES</v>
      </c>
      <c r="BT328" t="s">
        <v>1214</v>
      </c>
      <c r="BU328" s="1" t="str">
        <f t="shared" si="11"/>
        <v>ILLINOIS_COLES_WINTER WHEAT</v>
      </c>
      <c r="BV328" s="28">
        <v>3993</v>
      </c>
      <c r="BW328" s="29">
        <v>85.602718373533506</v>
      </c>
      <c r="BX328" s="30">
        <v>46.645714947699005</v>
      </c>
    </row>
    <row r="329" spans="1:76" x14ac:dyDescent="0.25">
      <c r="A329"/>
      <c r="D329"/>
      <c r="E329"/>
      <c r="F329"/>
      <c r="G329"/>
      <c r="H329"/>
      <c r="I329"/>
      <c r="J329"/>
      <c r="K329"/>
      <c r="L329"/>
      <c r="M329"/>
      <c r="N329"/>
      <c r="O329"/>
      <c r="P329"/>
      <c r="Q329"/>
      <c r="R329"/>
      <c r="S329"/>
      <c r="T329"/>
      <c r="U329"/>
      <c r="V329"/>
      <c r="W329"/>
      <c r="X329"/>
      <c r="Y329"/>
      <c r="Z329"/>
      <c r="AA329"/>
      <c r="AB329"/>
      <c r="AC329"/>
      <c r="AD329"/>
      <c r="AE329"/>
      <c r="AF329"/>
      <c r="BL329"/>
      <c r="BN329"/>
      <c r="BP329" t="s">
        <v>3244</v>
      </c>
      <c r="BQ329" t="s">
        <v>3217</v>
      </c>
      <c r="BR329" t="s">
        <v>3608</v>
      </c>
      <c r="BS329" s="1" t="str">
        <f t="shared" si="10"/>
        <v>ILLINOIS_CRAWFORD</v>
      </c>
      <c r="BT329" t="s">
        <v>2586</v>
      </c>
      <c r="BU329" s="1" t="str">
        <f t="shared" si="11"/>
        <v>ILLINOIS_CRAWFORD_CORN</v>
      </c>
      <c r="BV329" s="28">
        <v>6016.2666666666664</v>
      </c>
      <c r="BW329" s="29">
        <v>158.45669307577234</v>
      </c>
      <c r="BX329" s="30">
        <v>37.967892361541018</v>
      </c>
    </row>
    <row r="330" spans="1:76" x14ac:dyDescent="0.25">
      <c r="A330"/>
      <c r="D330"/>
      <c r="E330"/>
      <c r="F330"/>
      <c r="G330"/>
      <c r="H330"/>
      <c r="I330"/>
      <c r="J330"/>
      <c r="K330"/>
      <c r="L330"/>
      <c r="M330"/>
      <c r="N330"/>
      <c r="O330"/>
      <c r="P330"/>
      <c r="Q330"/>
      <c r="R330"/>
      <c r="S330"/>
      <c r="T330"/>
      <c r="U330"/>
      <c r="V330"/>
      <c r="W330"/>
      <c r="X330"/>
      <c r="Y330"/>
      <c r="Z330"/>
      <c r="AA330"/>
      <c r="AB330"/>
      <c r="AC330"/>
      <c r="AD330"/>
      <c r="AE330"/>
      <c r="AF330"/>
      <c r="BL330"/>
      <c r="BN330"/>
      <c r="BP330" t="s">
        <v>3244</v>
      </c>
      <c r="BQ330" t="s">
        <v>3217</v>
      </c>
      <c r="BR330" t="s">
        <v>3608</v>
      </c>
      <c r="BS330" s="1" t="str">
        <f t="shared" si="10"/>
        <v>ILLINOIS_CRAWFORD</v>
      </c>
      <c r="BT330" t="s">
        <v>1214</v>
      </c>
      <c r="BU330" s="1" t="str">
        <f t="shared" si="11"/>
        <v>ILLINOIS_CRAWFORD_WINTER WHEAT</v>
      </c>
      <c r="BV330" s="28">
        <v>3610</v>
      </c>
      <c r="BW330" s="29">
        <v>90.311418028167893</v>
      </c>
      <c r="BX330" s="30">
        <v>39.972797225640399</v>
      </c>
    </row>
    <row r="331" spans="1:76" x14ac:dyDescent="0.25">
      <c r="A331"/>
      <c r="D331"/>
      <c r="E331"/>
      <c r="F331"/>
      <c r="G331"/>
      <c r="H331"/>
      <c r="I331"/>
      <c r="J331"/>
      <c r="K331"/>
      <c r="L331"/>
      <c r="M331"/>
      <c r="N331"/>
      <c r="O331"/>
      <c r="P331"/>
      <c r="Q331"/>
      <c r="R331"/>
      <c r="S331"/>
      <c r="T331"/>
      <c r="U331"/>
      <c r="V331"/>
      <c r="W331"/>
      <c r="X331"/>
      <c r="Y331"/>
      <c r="Z331"/>
      <c r="AA331"/>
      <c r="AB331"/>
      <c r="AC331"/>
      <c r="AD331"/>
      <c r="AE331"/>
      <c r="AF331"/>
      <c r="BL331"/>
      <c r="BN331"/>
      <c r="BP331" t="s">
        <v>3244</v>
      </c>
      <c r="BQ331" t="s">
        <v>3217</v>
      </c>
      <c r="BR331" t="s">
        <v>3441</v>
      </c>
      <c r="BS331" s="1" t="str">
        <f t="shared" si="10"/>
        <v>ILLINOIS_CUMBERLAND</v>
      </c>
      <c r="BT331" t="s">
        <v>2586</v>
      </c>
      <c r="BU331" s="1" t="str">
        <f t="shared" si="11"/>
        <v>ILLINOIS_CUMBERLAND_CORN</v>
      </c>
      <c r="BV331" s="28">
        <v>6120.8000000000011</v>
      </c>
      <c r="BW331" s="29">
        <v>138.859995042995</v>
      </c>
      <c r="BX331" s="30">
        <v>44.078929990634293</v>
      </c>
    </row>
    <row r="332" spans="1:76" x14ac:dyDescent="0.25">
      <c r="A332"/>
      <c r="D332"/>
      <c r="E332"/>
      <c r="F332"/>
      <c r="G332"/>
      <c r="H332"/>
      <c r="I332"/>
      <c r="J332"/>
      <c r="K332"/>
      <c r="L332"/>
      <c r="M332"/>
      <c r="N332"/>
      <c r="O332"/>
      <c r="P332"/>
      <c r="Q332"/>
      <c r="R332"/>
      <c r="S332"/>
      <c r="T332"/>
      <c r="U332"/>
      <c r="V332"/>
      <c r="W332"/>
      <c r="X332"/>
      <c r="Y332"/>
      <c r="Z332"/>
      <c r="AA332"/>
      <c r="AB332"/>
      <c r="AC332"/>
      <c r="AD332"/>
      <c r="AE332"/>
      <c r="AF332"/>
      <c r="BL332"/>
      <c r="BN332"/>
      <c r="BP332" t="s">
        <v>3244</v>
      </c>
      <c r="BQ332" t="s">
        <v>3217</v>
      </c>
      <c r="BR332" t="s">
        <v>3441</v>
      </c>
      <c r="BS332" s="1" t="str">
        <f t="shared" si="10"/>
        <v>ILLINOIS_CUMBERLAND</v>
      </c>
      <c r="BT332" t="s">
        <v>1214</v>
      </c>
      <c r="BU332" s="1" t="str">
        <f t="shared" si="11"/>
        <v>ILLINOIS_CUMBERLAND_WINTER WHEAT</v>
      </c>
      <c r="BV332" s="28">
        <v>3945</v>
      </c>
      <c r="BW332" s="29">
        <v>76.234015100398722</v>
      </c>
      <c r="BX332" s="30">
        <v>51.748553382692904</v>
      </c>
    </row>
    <row r="333" spans="1:76" x14ac:dyDescent="0.25">
      <c r="A333"/>
      <c r="D333"/>
      <c r="E333"/>
      <c r="F333"/>
      <c r="G333"/>
      <c r="H333"/>
      <c r="I333"/>
      <c r="J333"/>
      <c r="K333"/>
      <c r="L333"/>
      <c r="M333"/>
      <c r="N333"/>
      <c r="O333"/>
      <c r="P333"/>
      <c r="Q333"/>
      <c r="R333"/>
      <c r="S333"/>
      <c r="T333"/>
      <c r="U333"/>
      <c r="V333"/>
      <c r="W333"/>
      <c r="X333"/>
      <c r="Y333"/>
      <c r="Z333"/>
      <c r="AA333"/>
      <c r="AB333"/>
      <c r="AC333"/>
      <c r="AD333"/>
      <c r="AE333"/>
      <c r="AF333"/>
      <c r="BL333"/>
      <c r="BN333"/>
      <c r="BP333" t="s">
        <v>3244</v>
      </c>
      <c r="BQ333" t="s">
        <v>3217</v>
      </c>
      <c r="BR333" t="s">
        <v>3571</v>
      </c>
      <c r="BS333" s="1" t="str">
        <f t="shared" si="10"/>
        <v>ILLINOIS_DE KALB</v>
      </c>
      <c r="BT333" t="s">
        <v>2586</v>
      </c>
      <c r="BU333" s="1" t="str">
        <f t="shared" si="11"/>
        <v>ILLINOIS_DE KALB_CORN</v>
      </c>
      <c r="BV333" s="28">
        <v>9772</v>
      </c>
      <c r="BW333" s="29">
        <v>192.01108806756451</v>
      </c>
      <c r="BX333" s="30">
        <v>50.892894250781218</v>
      </c>
    </row>
    <row r="334" spans="1:76" x14ac:dyDescent="0.25">
      <c r="A334"/>
      <c r="D334"/>
      <c r="E334"/>
      <c r="F334"/>
      <c r="G334"/>
      <c r="H334"/>
      <c r="I334"/>
      <c r="J334"/>
      <c r="K334"/>
      <c r="L334"/>
      <c r="M334"/>
      <c r="N334"/>
      <c r="O334"/>
      <c r="P334"/>
      <c r="Q334"/>
      <c r="R334"/>
      <c r="S334"/>
      <c r="T334"/>
      <c r="U334"/>
      <c r="V334"/>
      <c r="W334"/>
      <c r="X334"/>
      <c r="Y334"/>
      <c r="Z334"/>
      <c r="AA334"/>
      <c r="AB334"/>
      <c r="AC334"/>
      <c r="AD334"/>
      <c r="AE334"/>
      <c r="AF334"/>
      <c r="BL334"/>
      <c r="BN334"/>
      <c r="BP334" t="s">
        <v>3244</v>
      </c>
      <c r="BQ334" t="s">
        <v>3217</v>
      </c>
      <c r="BR334" t="s">
        <v>3571</v>
      </c>
      <c r="BS334" s="1" t="str">
        <f t="shared" si="10"/>
        <v>ILLINOIS_DE KALB</v>
      </c>
      <c r="BT334" t="s">
        <v>2395</v>
      </c>
      <c r="BU334" s="1" t="str">
        <f t="shared" si="11"/>
        <v>ILLINOIS_DE KALB_OATS</v>
      </c>
      <c r="BV334" s="28">
        <v>2816</v>
      </c>
      <c r="BW334" s="29">
        <v>33.424766455347353</v>
      </c>
      <c r="BX334" s="30">
        <v>84.248905785532912</v>
      </c>
    </row>
    <row r="335" spans="1:76" x14ac:dyDescent="0.25">
      <c r="A335"/>
      <c r="D335"/>
      <c r="E335"/>
      <c r="F335"/>
      <c r="G335"/>
      <c r="H335"/>
      <c r="I335"/>
      <c r="J335"/>
      <c r="K335"/>
      <c r="L335"/>
      <c r="M335"/>
      <c r="N335"/>
      <c r="O335"/>
      <c r="P335"/>
      <c r="Q335"/>
      <c r="R335"/>
      <c r="S335"/>
      <c r="T335"/>
      <c r="U335"/>
      <c r="V335"/>
      <c r="W335"/>
      <c r="X335"/>
      <c r="Y335"/>
      <c r="Z335"/>
      <c r="AA335"/>
      <c r="AB335"/>
      <c r="AC335"/>
      <c r="AD335"/>
      <c r="AE335"/>
      <c r="AF335"/>
      <c r="BL335"/>
      <c r="BN335"/>
      <c r="BP335" t="s">
        <v>3244</v>
      </c>
      <c r="BQ335" t="s">
        <v>3217</v>
      </c>
      <c r="BR335" t="s">
        <v>3571</v>
      </c>
      <c r="BS335" s="1" t="str">
        <f t="shared" si="10"/>
        <v>ILLINOIS_DE KALB</v>
      </c>
      <c r="BT335" t="s">
        <v>1214</v>
      </c>
      <c r="BU335" s="1" t="str">
        <f t="shared" si="11"/>
        <v>ILLINOIS_DE KALB_WINTER WHEAT</v>
      </c>
      <c r="BV335" s="28">
        <v>5216</v>
      </c>
      <c r="BW335" s="29">
        <v>114.13639926148977</v>
      </c>
      <c r="BX335" s="30">
        <v>45.699706962456332</v>
      </c>
    </row>
    <row r="336" spans="1:76" x14ac:dyDescent="0.25">
      <c r="A336"/>
      <c r="D336"/>
      <c r="E336"/>
      <c r="F336"/>
      <c r="G336"/>
      <c r="H336"/>
      <c r="I336"/>
      <c r="J336"/>
      <c r="K336"/>
      <c r="L336"/>
      <c r="M336"/>
      <c r="N336"/>
      <c r="O336"/>
      <c r="P336"/>
      <c r="Q336"/>
      <c r="R336"/>
      <c r="S336"/>
      <c r="T336"/>
      <c r="U336"/>
      <c r="V336"/>
      <c r="W336"/>
      <c r="X336"/>
      <c r="Y336"/>
      <c r="Z336"/>
      <c r="AA336"/>
      <c r="AB336"/>
      <c r="AC336"/>
      <c r="AD336"/>
      <c r="AE336"/>
      <c r="AF336"/>
      <c r="BL336"/>
      <c r="BN336"/>
      <c r="BP336" t="s">
        <v>3244</v>
      </c>
      <c r="BQ336" t="s">
        <v>3217</v>
      </c>
      <c r="BR336" t="s">
        <v>3584</v>
      </c>
      <c r="BS336" s="1" t="str">
        <f t="shared" si="10"/>
        <v>ILLINOIS_DE WITT</v>
      </c>
      <c r="BT336" t="s">
        <v>2586</v>
      </c>
      <c r="BU336" s="1" t="str">
        <f t="shared" si="11"/>
        <v>ILLINOIS_DE WITT_CORN</v>
      </c>
      <c r="BV336" s="28">
        <v>8831.2000000000007</v>
      </c>
      <c r="BW336" s="29">
        <v>137.84825640463171</v>
      </c>
      <c r="BX336" s="30">
        <v>64.064647826066164</v>
      </c>
    </row>
    <row r="337" spans="1:76" x14ac:dyDescent="0.25">
      <c r="A337"/>
      <c r="D337"/>
      <c r="E337"/>
      <c r="F337"/>
      <c r="G337"/>
      <c r="H337"/>
      <c r="I337"/>
      <c r="J337"/>
      <c r="K337"/>
      <c r="L337"/>
      <c r="M337"/>
      <c r="N337"/>
      <c r="O337"/>
      <c r="P337"/>
      <c r="Q337"/>
      <c r="R337"/>
      <c r="S337"/>
      <c r="T337"/>
      <c r="U337"/>
      <c r="V337"/>
      <c r="W337"/>
      <c r="X337"/>
      <c r="Y337"/>
      <c r="Z337"/>
      <c r="AA337"/>
      <c r="AB337"/>
      <c r="AC337"/>
      <c r="AD337"/>
      <c r="AE337"/>
      <c r="AF337"/>
      <c r="BL337"/>
      <c r="BN337"/>
      <c r="BP337" t="s">
        <v>3244</v>
      </c>
      <c r="BQ337" t="s">
        <v>3217</v>
      </c>
      <c r="BR337" t="s">
        <v>3325</v>
      </c>
      <c r="BS337" s="1" t="str">
        <f t="shared" si="10"/>
        <v>ILLINOIS_DOUGLAS</v>
      </c>
      <c r="BT337" t="s">
        <v>2586</v>
      </c>
      <c r="BU337" s="1" t="str">
        <f t="shared" si="11"/>
        <v>ILLINOIS_DOUGLAS_CORN</v>
      </c>
      <c r="BV337" s="28">
        <v>7948.2666666666655</v>
      </c>
      <c r="BW337" s="29">
        <v>118.34146471966771</v>
      </c>
      <c r="BX337" s="30">
        <v>67.163835478079108</v>
      </c>
    </row>
    <row r="338" spans="1:76" x14ac:dyDescent="0.25">
      <c r="A338"/>
      <c r="D338"/>
      <c r="E338"/>
      <c r="F338"/>
      <c r="G338"/>
      <c r="H338"/>
      <c r="I338"/>
      <c r="J338"/>
      <c r="K338"/>
      <c r="L338"/>
      <c r="M338"/>
      <c r="N338"/>
      <c r="O338"/>
      <c r="P338"/>
      <c r="Q338"/>
      <c r="R338"/>
      <c r="S338"/>
      <c r="T338"/>
      <c r="U338"/>
      <c r="V338"/>
      <c r="W338"/>
      <c r="X338"/>
      <c r="Y338"/>
      <c r="Z338"/>
      <c r="AA338"/>
      <c r="AB338"/>
      <c r="AC338"/>
      <c r="AD338"/>
      <c r="AE338"/>
      <c r="AF338"/>
      <c r="BL338"/>
      <c r="BN338"/>
      <c r="BP338" t="s">
        <v>3244</v>
      </c>
      <c r="BQ338" t="s">
        <v>3217</v>
      </c>
      <c r="BR338" t="s">
        <v>3325</v>
      </c>
      <c r="BS338" s="1" t="str">
        <f t="shared" si="10"/>
        <v>ILLINOIS_DOUGLAS</v>
      </c>
      <c r="BT338" t="s">
        <v>1214</v>
      </c>
      <c r="BU338" s="1" t="str">
        <f t="shared" si="11"/>
        <v>ILLINOIS_DOUGLAS_WINTER WHEAT</v>
      </c>
      <c r="BV338" s="28">
        <v>4647</v>
      </c>
      <c r="BW338" s="29">
        <v>61.091462535708779</v>
      </c>
      <c r="BX338" s="30">
        <v>76.066275173618024</v>
      </c>
    </row>
    <row r="339" spans="1:76" x14ac:dyDescent="0.25">
      <c r="A339"/>
      <c r="D339"/>
      <c r="E339"/>
      <c r="F339"/>
      <c r="G339"/>
      <c r="H339"/>
      <c r="I339"/>
      <c r="J339"/>
      <c r="K339"/>
      <c r="L339"/>
      <c r="M339"/>
      <c r="N339"/>
      <c r="O339"/>
      <c r="P339"/>
      <c r="Q339"/>
      <c r="R339"/>
      <c r="S339"/>
      <c r="T339"/>
      <c r="U339"/>
      <c r="V339"/>
      <c r="W339"/>
      <c r="X339"/>
      <c r="Y339"/>
      <c r="Z339"/>
      <c r="AA339"/>
      <c r="AB339"/>
      <c r="AC339"/>
      <c r="AD339"/>
      <c r="AE339"/>
      <c r="AF339"/>
      <c r="BL339"/>
      <c r="BN339"/>
      <c r="BP339" t="s">
        <v>3244</v>
      </c>
      <c r="BQ339" t="s">
        <v>3217</v>
      </c>
      <c r="BR339" t="s">
        <v>3609</v>
      </c>
      <c r="BS339" s="1" t="str">
        <f t="shared" si="10"/>
        <v>ILLINOIS_EDGAR</v>
      </c>
      <c r="BT339" t="s">
        <v>2586</v>
      </c>
      <c r="BU339" s="1" t="str">
        <f t="shared" si="11"/>
        <v>ILLINOIS_EDGAR_CORN</v>
      </c>
      <c r="BV339" s="28">
        <v>7737.333333333333</v>
      </c>
      <c r="BW339" s="29">
        <v>136.38734936917092</v>
      </c>
      <c r="BX339" s="30">
        <v>56.730579259151469</v>
      </c>
    </row>
    <row r="340" spans="1:76" x14ac:dyDescent="0.25">
      <c r="A340"/>
      <c r="D340"/>
      <c r="E340"/>
      <c r="F340"/>
      <c r="G340"/>
      <c r="H340"/>
      <c r="I340"/>
      <c r="J340"/>
      <c r="K340"/>
      <c r="L340"/>
      <c r="M340"/>
      <c r="N340"/>
      <c r="O340"/>
      <c r="P340"/>
      <c r="Q340"/>
      <c r="R340"/>
      <c r="S340"/>
      <c r="T340"/>
      <c r="U340"/>
      <c r="V340"/>
      <c r="W340"/>
      <c r="X340"/>
      <c r="Y340"/>
      <c r="Z340"/>
      <c r="AA340"/>
      <c r="AB340"/>
      <c r="AC340"/>
      <c r="AD340"/>
      <c r="AE340"/>
      <c r="AF340"/>
      <c r="BL340"/>
      <c r="BN340"/>
      <c r="BP340" t="s">
        <v>3244</v>
      </c>
      <c r="BQ340" t="s">
        <v>3217</v>
      </c>
      <c r="BR340" t="s">
        <v>3609</v>
      </c>
      <c r="BS340" s="1" t="str">
        <f t="shared" si="10"/>
        <v>ILLINOIS_EDGAR</v>
      </c>
      <c r="BT340" t="s">
        <v>1214</v>
      </c>
      <c r="BU340" s="1" t="str">
        <f t="shared" si="11"/>
        <v>ILLINOIS_EDGAR_WINTER WHEAT</v>
      </c>
      <c r="BV340" s="28">
        <v>3880.0000000000005</v>
      </c>
      <c r="BW340" s="29">
        <v>74.98065615955349</v>
      </c>
      <c r="BX340" s="30">
        <v>51.746679726883656</v>
      </c>
    </row>
    <row r="341" spans="1:76" x14ac:dyDescent="0.25">
      <c r="A341"/>
      <c r="D341"/>
      <c r="E341"/>
      <c r="F341"/>
      <c r="G341"/>
      <c r="H341"/>
      <c r="I341"/>
      <c r="J341"/>
      <c r="K341"/>
      <c r="L341"/>
      <c r="M341"/>
      <c r="N341"/>
      <c r="O341"/>
      <c r="P341"/>
      <c r="Q341"/>
      <c r="R341"/>
      <c r="S341"/>
      <c r="T341"/>
      <c r="U341"/>
      <c r="V341"/>
      <c r="W341"/>
      <c r="X341"/>
      <c r="Y341"/>
      <c r="Z341"/>
      <c r="AA341"/>
      <c r="AB341"/>
      <c r="AC341"/>
      <c r="AD341"/>
      <c r="AE341"/>
      <c r="AF341"/>
      <c r="BL341"/>
      <c r="BN341"/>
      <c r="BP341" t="s">
        <v>3244</v>
      </c>
      <c r="BQ341" t="s">
        <v>3217</v>
      </c>
      <c r="BR341" t="s">
        <v>3620</v>
      </c>
      <c r="BS341" s="1" t="str">
        <f t="shared" si="10"/>
        <v>ILLINOIS_EDWARDS</v>
      </c>
      <c r="BT341" t="s">
        <v>2586</v>
      </c>
      <c r="BU341" s="1" t="str">
        <f t="shared" si="11"/>
        <v>ILLINOIS_EDWARDS_CORN</v>
      </c>
      <c r="BV341" s="28">
        <v>6057.3333333333339</v>
      </c>
      <c r="BW341" s="29">
        <v>800.24200539536253</v>
      </c>
      <c r="BX341" s="30">
        <v>7.5693768791113207</v>
      </c>
    </row>
    <row r="342" spans="1:76" x14ac:dyDescent="0.25">
      <c r="A342"/>
      <c r="D342"/>
      <c r="E342"/>
      <c r="F342"/>
      <c r="G342"/>
      <c r="H342"/>
      <c r="I342"/>
      <c r="J342"/>
      <c r="K342"/>
      <c r="L342"/>
      <c r="M342"/>
      <c r="N342"/>
      <c r="O342"/>
      <c r="P342"/>
      <c r="Q342"/>
      <c r="R342"/>
      <c r="S342"/>
      <c r="T342"/>
      <c r="U342"/>
      <c r="V342"/>
      <c r="W342"/>
      <c r="X342"/>
      <c r="Y342"/>
      <c r="Z342"/>
      <c r="AA342"/>
      <c r="AB342"/>
      <c r="AC342"/>
      <c r="AD342"/>
      <c r="AE342"/>
      <c r="AF342"/>
      <c r="BL342"/>
      <c r="BN342"/>
      <c r="BP342" t="s">
        <v>3244</v>
      </c>
      <c r="BQ342" t="s">
        <v>3217</v>
      </c>
      <c r="BR342" t="s">
        <v>3620</v>
      </c>
      <c r="BS342" s="1" t="str">
        <f t="shared" si="10"/>
        <v>ILLINOIS_EDWARDS</v>
      </c>
      <c r="BT342" t="s">
        <v>1214</v>
      </c>
      <c r="BU342" s="1" t="str">
        <f t="shared" si="11"/>
        <v>ILLINOIS_EDWARDS_WINTER WHEAT</v>
      </c>
      <c r="BV342" s="28">
        <v>3591</v>
      </c>
      <c r="BW342" s="29">
        <v>544.71759423678964</v>
      </c>
      <c r="BX342" s="30">
        <v>6.5924068508038429</v>
      </c>
    </row>
    <row r="343" spans="1:76" x14ac:dyDescent="0.25">
      <c r="A343"/>
      <c r="D343"/>
      <c r="E343"/>
      <c r="F343"/>
      <c r="G343"/>
      <c r="H343"/>
      <c r="I343"/>
      <c r="J343"/>
      <c r="K343"/>
      <c r="L343"/>
      <c r="M343"/>
      <c r="N343"/>
      <c r="O343"/>
      <c r="P343"/>
      <c r="Q343"/>
      <c r="R343"/>
      <c r="S343"/>
      <c r="T343"/>
      <c r="U343"/>
      <c r="V343"/>
      <c r="W343"/>
      <c r="X343"/>
      <c r="Y343"/>
      <c r="Z343"/>
      <c r="AA343"/>
      <c r="AB343"/>
      <c r="AC343"/>
      <c r="AD343"/>
      <c r="AE343"/>
      <c r="AF343"/>
      <c r="BL343"/>
      <c r="BN343"/>
      <c r="BP343" t="s">
        <v>3244</v>
      </c>
      <c r="BQ343" t="s">
        <v>3217</v>
      </c>
      <c r="BR343" t="s">
        <v>3514</v>
      </c>
      <c r="BS343" s="1" t="str">
        <f t="shared" si="10"/>
        <v>ILLINOIS_EFFINGHAM</v>
      </c>
      <c r="BT343" t="s">
        <v>2586</v>
      </c>
      <c r="BU343" s="1" t="str">
        <f t="shared" si="11"/>
        <v>ILLINOIS_EFFINGHAM_CORN</v>
      </c>
      <c r="BV343" s="28">
        <v>6617.3333333333339</v>
      </c>
      <c r="BW343" s="29">
        <v>135.80273935793858</v>
      </c>
      <c r="BX343" s="30">
        <v>48.727539404723402</v>
      </c>
    </row>
    <row r="344" spans="1:76" x14ac:dyDescent="0.25">
      <c r="A344"/>
      <c r="D344"/>
      <c r="E344"/>
      <c r="F344"/>
      <c r="G344"/>
      <c r="H344"/>
      <c r="I344"/>
      <c r="J344"/>
      <c r="K344"/>
      <c r="L344"/>
      <c r="M344"/>
      <c r="N344"/>
      <c r="O344"/>
      <c r="P344"/>
      <c r="Q344"/>
      <c r="R344"/>
      <c r="S344"/>
      <c r="T344"/>
      <c r="U344"/>
      <c r="V344"/>
      <c r="W344"/>
      <c r="X344"/>
      <c r="Y344"/>
      <c r="Z344"/>
      <c r="AA344"/>
      <c r="AB344"/>
      <c r="AC344"/>
      <c r="AD344"/>
      <c r="AE344"/>
      <c r="AF344"/>
      <c r="BL344"/>
      <c r="BN344"/>
      <c r="BP344" t="s">
        <v>3244</v>
      </c>
      <c r="BQ344" t="s">
        <v>3217</v>
      </c>
      <c r="BR344" t="s">
        <v>3514</v>
      </c>
      <c r="BS344" s="1" t="str">
        <f t="shared" si="10"/>
        <v>ILLINOIS_EFFINGHAM</v>
      </c>
      <c r="BT344" t="s">
        <v>1214</v>
      </c>
      <c r="BU344" s="1" t="str">
        <f t="shared" si="11"/>
        <v>ILLINOIS_EFFINGHAM_WINTER WHEAT</v>
      </c>
      <c r="BV344" s="28">
        <v>3678</v>
      </c>
      <c r="BW344" s="29">
        <v>77.181838203673777</v>
      </c>
      <c r="BX344" s="30">
        <v>47.653697885429878</v>
      </c>
    </row>
    <row r="345" spans="1:76" x14ac:dyDescent="0.25">
      <c r="A345"/>
      <c r="D345"/>
      <c r="E345"/>
      <c r="F345"/>
      <c r="G345"/>
      <c r="H345"/>
      <c r="I345"/>
      <c r="J345"/>
      <c r="K345"/>
      <c r="L345"/>
      <c r="M345"/>
      <c r="N345"/>
      <c r="O345"/>
      <c r="P345"/>
      <c r="Q345"/>
      <c r="R345"/>
      <c r="S345"/>
      <c r="T345"/>
      <c r="U345"/>
      <c r="V345"/>
      <c r="W345"/>
      <c r="X345"/>
      <c r="Y345"/>
      <c r="Z345"/>
      <c r="AA345"/>
      <c r="AB345"/>
      <c r="AC345"/>
      <c r="AD345"/>
      <c r="AE345"/>
      <c r="AF345"/>
      <c r="BL345"/>
      <c r="BN345"/>
      <c r="BP345" t="s">
        <v>3244</v>
      </c>
      <c r="BQ345" t="s">
        <v>3217</v>
      </c>
      <c r="BR345" t="s">
        <v>3610</v>
      </c>
      <c r="BS345" s="1" t="str">
        <f t="shared" si="10"/>
        <v>ILLINOIS_FAYETTE</v>
      </c>
      <c r="BT345" t="s">
        <v>2586</v>
      </c>
      <c r="BU345" s="1" t="str">
        <f t="shared" si="11"/>
        <v>ILLINOIS_FAYETTE_CORN</v>
      </c>
      <c r="BV345" s="28">
        <v>6094.6666666666679</v>
      </c>
      <c r="BW345" s="29">
        <v>123.83294642289286</v>
      </c>
      <c r="BX345" s="30">
        <v>49.216842873569497</v>
      </c>
    </row>
    <row r="346" spans="1:76" x14ac:dyDescent="0.25">
      <c r="A346"/>
      <c r="D346"/>
      <c r="E346"/>
      <c r="F346"/>
      <c r="G346"/>
      <c r="H346"/>
      <c r="I346"/>
      <c r="J346"/>
      <c r="K346"/>
      <c r="L346"/>
      <c r="M346"/>
      <c r="N346"/>
      <c r="O346"/>
      <c r="P346"/>
      <c r="Q346"/>
      <c r="R346"/>
      <c r="S346"/>
      <c r="T346"/>
      <c r="U346"/>
      <c r="V346"/>
      <c r="W346"/>
      <c r="X346"/>
      <c r="Y346"/>
      <c r="Z346"/>
      <c r="AA346"/>
      <c r="AB346"/>
      <c r="AC346"/>
      <c r="AD346"/>
      <c r="AE346"/>
      <c r="AF346"/>
      <c r="BL346"/>
      <c r="BN346"/>
      <c r="BP346" t="s">
        <v>3244</v>
      </c>
      <c r="BQ346" t="s">
        <v>3217</v>
      </c>
      <c r="BR346" t="s">
        <v>3591</v>
      </c>
      <c r="BS346" s="1" t="str">
        <f t="shared" si="10"/>
        <v>ILLINOIS_FORD</v>
      </c>
      <c r="BT346" t="s">
        <v>2586</v>
      </c>
      <c r="BU346" s="1" t="str">
        <f t="shared" si="11"/>
        <v>ILLINOIS_FORD_CORN</v>
      </c>
      <c r="BV346" s="28">
        <v>6441.8666666666677</v>
      </c>
      <c r="BW346" s="29">
        <v>176.93342714809992</v>
      </c>
      <c r="BX346" s="30">
        <v>36.408420785714974</v>
      </c>
    </row>
    <row r="347" spans="1:76" x14ac:dyDescent="0.25">
      <c r="A347"/>
      <c r="D347"/>
      <c r="E347"/>
      <c r="F347"/>
      <c r="G347"/>
      <c r="H347"/>
      <c r="I347"/>
      <c r="J347"/>
      <c r="K347"/>
      <c r="L347"/>
      <c r="M347"/>
      <c r="N347"/>
      <c r="O347"/>
      <c r="P347"/>
      <c r="Q347"/>
      <c r="R347"/>
      <c r="S347"/>
      <c r="T347"/>
      <c r="U347"/>
      <c r="V347"/>
      <c r="W347"/>
      <c r="X347"/>
      <c r="Y347"/>
      <c r="Z347"/>
      <c r="AA347"/>
      <c r="AB347"/>
      <c r="AC347"/>
      <c r="AD347"/>
      <c r="AE347"/>
      <c r="AF347"/>
      <c r="BL347"/>
      <c r="BN347"/>
      <c r="BP347" t="s">
        <v>3244</v>
      </c>
      <c r="BQ347" t="s">
        <v>3217</v>
      </c>
      <c r="BR347" t="s">
        <v>3591</v>
      </c>
      <c r="BS347" s="1" t="str">
        <f t="shared" si="10"/>
        <v>ILLINOIS_FORD</v>
      </c>
      <c r="BT347" t="s">
        <v>1214</v>
      </c>
      <c r="BU347" s="1" t="str">
        <f t="shared" si="11"/>
        <v>ILLINOIS_FORD_WINTER WHEAT</v>
      </c>
      <c r="BV347" s="28">
        <v>4508</v>
      </c>
      <c r="BW347" s="29">
        <v>105.0574806712566</v>
      </c>
      <c r="BX347" s="30">
        <v>42.909842984968655</v>
      </c>
    </row>
    <row r="348" spans="1:76" x14ac:dyDescent="0.25">
      <c r="A348"/>
      <c r="D348"/>
      <c r="E348"/>
      <c r="F348"/>
      <c r="G348"/>
      <c r="H348"/>
      <c r="I348"/>
      <c r="J348"/>
      <c r="K348"/>
      <c r="L348"/>
      <c r="M348"/>
      <c r="N348"/>
      <c r="O348"/>
      <c r="P348"/>
      <c r="Q348"/>
      <c r="R348"/>
      <c r="S348"/>
      <c r="T348"/>
      <c r="U348"/>
      <c r="V348"/>
      <c r="W348"/>
      <c r="X348"/>
      <c r="Y348"/>
      <c r="Z348"/>
      <c r="AA348"/>
      <c r="AB348"/>
      <c r="AC348"/>
      <c r="AD348"/>
      <c r="AE348"/>
      <c r="AF348"/>
      <c r="BL348"/>
      <c r="BN348"/>
      <c r="BP348" t="s">
        <v>3244</v>
      </c>
      <c r="BQ348" t="s">
        <v>3217</v>
      </c>
      <c r="BR348" t="s">
        <v>3310</v>
      </c>
      <c r="BS348" s="1" t="str">
        <f t="shared" si="10"/>
        <v>ILLINOIS_FRANKLIN</v>
      </c>
      <c r="BT348" t="s">
        <v>2586</v>
      </c>
      <c r="BU348" s="1" t="str">
        <f t="shared" si="11"/>
        <v>ILLINOIS_FRANKLIN_CORN</v>
      </c>
      <c r="BV348" s="28">
        <v>4812.2666666666664</v>
      </c>
      <c r="BW348" s="29">
        <v>58.885469435213473</v>
      </c>
      <c r="BX348" s="30">
        <v>81.72248116254184</v>
      </c>
    </row>
    <row r="349" spans="1:76" x14ac:dyDescent="0.25">
      <c r="A349"/>
      <c r="D349"/>
      <c r="E349"/>
      <c r="F349"/>
      <c r="G349"/>
      <c r="H349"/>
      <c r="I349"/>
      <c r="J349"/>
      <c r="K349"/>
      <c r="L349"/>
      <c r="M349"/>
      <c r="N349"/>
      <c r="O349"/>
      <c r="P349"/>
      <c r="Q349"/>
      <c r="R349"/>
      <c r="S349"/>
      <c r="T349"/>
      <c r="U349"/>
      <c r="V349"/>
      <c r="W349"/>
      <c r="X349"/>
      <c r="Y349"/>
      <c r="Z349"/>
      <c r="AA349"/>
      <c r="AB349"/>
      <c r="AC349"/>
      <c r="AD349"/>
      <c r="AE349"/>
      <c r="AF349"/>
      <c r="BL349"/>
      <c r="BN349"/>
      <c r="BP349" t="s">
        <v>3244</v>
      </c>
      <c r="BQ349" t="s">
        <v>3217</v>
      </c>
      <c r="BR349" t="s">
        <v>3310</v>
      </c>
      <c r="BS349" s="1" t="str">
        <f t="shared" si="10"/>
        <v>ILLINOIS_FRANKLIN</v>
      </c>
      <c r="BT349" t="s">
        <v>1214</v>
      </c>
      <c r="BU349" s="1" t="str">
        <f t="shared" si="11"/>
        <v>ILLINOIS_FRANKLIN_WINTER WHEAT</v>
      </c>
      <c r="BV349" s="28">
        <v>3426</v>
      </c>
      <c r="BW349" s="29">
        <v>21.898886534389874</v>
      </c>
      <c r="BX349" s="30">
        <v>156.44631039207547</v>
      </c>
    </row>
    <row r="350" spans="1:76" x14ac:dyDescent="0.25">
      <c r="A350"/>
      <c r="D350"/>
      <c r="E350"/>
      <c r="F350"/>
      <c r="G350"/>
      <c r="H350"/>
      <c r="I350"/>
      <c r="J350"/>
      <c r="K350"/>
      <c r="L350"/>
      <c r="M350"/>
      <c r="N350"/>
      <c r="O350"/>
      <c r="P350"/>
      <c r="Q350"/>
      <c r="R350"/>
      <c r="S350"/>
      <c r="T350"/>
      <c r="U350"/>
      <c r="V350"/>
      <c r="W350"/>
      <c r="X350"/>
      <c r="Y350"/>
      <c r="Z350"/>
      <c r="AA350"/>
      <c r="AB350"/>
      <c r="AC350"/>
      <c r="AD350"/>
      <c r="AE350"/>
      <c r="AF350"/>
      <c r="BL350"/>
      <c r="BN350"/>
      <c r="BP350" t="s">
        <v>3244</v>
      </c>
      <c r="BQ350" t="s">
        <v>3217</v>
      </c>
      <c r="BR350" t="s">
        <v>3442</v>
      </c>
      <c r="BS350" s="1" t="str">
        <f t="shared" si="10"/>
        <v>ILLINOIS_FULTON</v>
      </c>
      <c r="BT350" t="s">
        <v>2586</v>
      </c>
      <c r="BU350" s="1" t="str">
        <f t="shared" si="11"/>
        <v>ILLINOIS_FULTON_CORN</v>
      </c>
      <c r="BV350" s="28">
        <v>7513.333333333333</v>
      </c>
      <c r="BW350" s="29">
        <v>170.54302901980009</v>
      </c>
      <c r="BX350" s="30">
        <v>44.055352930673195</v>
      </c>
    </row>
    <row r="351" spans="1:76" x14ac:dyDescent="0.25">
      <c r="A351"/>
      <c r="D351"/>
      <c r="E351"/>
      <c r="F351"/>
      <c r="G351"/>
      <c r="H351"/>
      <c r="I351"/>
      <c r="J351"/>
      <c r="K351"/>
      <c r="L351"/>
      <c r="M351"/>
      <c r="N351"/>
      <c r="O351"/>
      <c r="P351"/>
      <c r="Q351"/>
      <c r="R351"/>
      <c r="S351"/>
      <c r="T351"/>
      <c r="U351"/>
      <c r="V351"/>
      <c r="W351"/>
      <c r="X351"/>
      <c r="Y351"/>
      <c r="Z351"/>
      <c r="AA351"/>
      <c r="AB351"/>
      <c r="AC351"/>
      <c r="AD351"/>
      <c r="AE351"/>
      <c r="AF351"/>
      <c r="BL351"/>
      <c r="BN351"/>
      <c r="BP351" t="s">
        <v>3244</v>
      </c>
      <c r="BQ351" t="s">
        <v>3217</v>
      </c>
      <c r="BR351" t="s">
        <v>3442</v>
      </c>
      <c r="BS351" s="1" t="str">
        <f t="shared" si="10"/>
        <v>ILLINOIS_FULTON</v>
      </c>
      <c r="BT351" t="s">
        <v>1214</v>
      </c>
      <c r="BU351" s="1" t="str">
        <f t="shared" si="11"/>
        <v>ILLINOIS_FULTON_WINTER WHEAT</v>
      </c>
      <c r="BV351" s="28">
        <v>3486</v>
      </c>
      <c r="BW351" s="29">
        <v>98.096488341375519</v>
      </c>
      <c r="BX351" s="30">
        <v>35.53644028386347</v>
      </c>
    </row>
    <row r="352" spans="1:76" x14ac:dyDescent="0.25">
      <c r="A352"/>
      <c r="D352"/>
      <c r="E352"/>
      <c r="F352"/>
      <c r="G352"/>
      <c r="H352"/>
      <c r="I352"/>
      <c r="J352"/>
      <c r="K352"/>
      <c r="L352"/>
      <c r="M352"/>
      <c r="N352"/>
      <c r="O352"/>
      <c r="P352"/>
      <c r="Q352"/>
      <c r="R352"/>
      <c r="S352"/>
      <c r="T352"/>
      <c r="U352"/>
      <c r="V352"/>
      <c r="W352"/>
      <c r="X352"/>
      <c r="Y352"/>
      <c r="Z352"/>
      <c r="AA352"/>
      <c r="AB352"/>
      <c r="AC352"/>
      <c r="AD352"/>
      <c r="AE352"/>
      <c r="AF352"/>
      <c r="BL352"/>
      <c r="BN352"/>
      <c r="BP352" t="s">
        <v>3244</v>
      </c>
      <c r="BQ352" t="s">
        <v>3217</v>
      </c>
      <c r="BR352" t="s">
        <v>3367</v>
      </c>
      <c r="BS352" s="1" t="str">
        <f t="shared" si="10"/>
        <v>ILLINOIS_GALLATIN</v>
      </c>
      <c r="BT352" t="s">
        <v>2586</v>
      </c>
      <c r="BU352" s="1" t="str">
        <f t="shared" si="11"/>
        <v>ILLINOIS_GALLATIN_CORN</v>
      </c>
      <c r="BV352" s="28">
        <v>6770.4</v>
      </c>
      <c r="BW352" s="29">
        <v>122.67824015425127</v>
      </c>
      <c r="BX352" s="30">
        <v>55.188271298048768</v>
      </c>
    </row>
    <row r="353" spans="1:76" x14ac:dyDescent="0.25">
      <c r="A353"/>
      <c r="D353"/>
      <c r="E353"/>
      <c r="F353"/>
      <c r="G353"/>
      <c r="H353"/>
      <c r="I353"/>
      <c r="J353"/>
      <c r="K353"/>
      <c r="L353"/>
      <c r="M353"/>
      <c r="N353"/>
      <c r="O353"/>
      <c r="P353"/>
      <c r="Q353"/>
      <c r="R353"/>
      <c r="S353"/>
      <c r="T353"/>
      <c r="U353"/>
      <c r="V353"/>
      <c r="W353"/>
      <c r="X353"/>
      <c r="Y353"/>
      <c r="Z353"/>
      <c r="AA353"/>
      <c r="AB353"/>
      <c r="AC353"/>
      <c r="AD353"/>
      <c r="AE353"/>
      <c r="AF353"/>
      <c r="BL353"/>
      <c r="BN353"/>
      <c r="BP353" t="s">
        <v>3244</v>
      </c>
      <c r="BQ353" t="s">
        <v>3217</v>
      </c>
      <c r="BR353" t="s">
        <v>3367</v>
      </c>
      <c r="BS353" s="1" t="str">
        <f t="shared" si="10"/>
        <v>ILLINOIS_GALLATIN</v>
      </c>
      <c r="BT353" t="s">
        <v>1214</v>
      </c>
      <c r="BU353" s="1" t="str">
        <f t="shared" si="11"/>
        <v>ILLINOIS_GALLATIN_WINTER WHEAT</v>
      </c>
      <c r="BV353" s="28">
        <v>3969.9999999999995</v>
      </c>
      <c r="BW353" s="29">
        <v>64.404895363042911</v>
      </c>
      <c r="BX353" s="30">
        <v>61.641277074072875</v>
      </c>
    </row>
    <row r="354" spans="1:76" x14ac:dyDescent="0.25">
      <c r="A354"/>
      <c r="D354"/>
      <c r="E354"/>
      <c r="F354"/>
      <c r="G354"/>
      <c r="H354"/>
      <c r="I354"/>
      <c r="J354"/>
      <c r="K354"/>
      <c r="L354"/>
      <c r="M354"/>
      <c r="N354"/>
      <c r="O354"/>
      <c r="P354"/>
      <c r="Q354"/>
      <c r="R354"/>
      <c r="S354"/>
      <c r="T354"/>
      <c r="U354"/>
      <c r="V354"/>
      <c r="W354"/>
      <c r="X354"/>
      <c r="Y354"/>
      <c r="Z354"/>
      <c r="AA354"/>
      <c r="AB354"/>
      <c r="AC354"/>
      <c r="AD354"/>
      <c r="AE354"/>
      <c r="AF354"/>
      <c r="BL354"/>
      <c r="BN354"/>
      <c r="BP354" t="s">
        <v>3244</v>
      </c>
      <c r="BQ354" t="s">
        <v>3217</v>
      </c>
      <c r="BR354" t="s">
        <v>3599</v>
      </c>
      <c r="BS354" s="1" t="str">
        <f t="shared" si="10"/>
        <v>ILLINOIS_GREENE</v>
      </c>
      <c r="BT354" t="s">
        <v>2586</v>
      </c>
      <c r="BU354" s="1" t="str">
        <f t="shared" si="11"/>
        <v>ILLINOIS_GREENE_CORN</v>
      </c>
      <c r="BV354" s="28">
        <v>7909.0666666666657</v>
      </c>
      <c r="BW354" s="29">
        <v>226.00513846200238</v>
      </c>
      <c r="BX354" s="30">
        <v>34.995074538964055</v>
      </c>
    </row>
    <row r="355" spans="1:76" x14ac:dyDescent="0.25">
      <c r="A355"/>
      <c r="D355"/>
      <c r="E355"/>
      <c r="F355"/>
      <c r="G355"/>
      <c r="H355"/>
      <c r="I355"/>
      <c r="J355"/>
      <c r="K355"/>
      <c r="L355"/>
      <c r="M355"/>
      <c r="N355"/>
      <c r="O355"/>
      <c r="P355"/>
      <c r="Q355"/>
      <c r="R355"/>
      <c r="S355"/>
      <c r="T355"/>
      <c r="U355"/>
      <c r="V355"/>
      <c r="W355"/>
      <c r="X355"/>
      <c r="Y355"/>
      <c r="Z355"/>
      <c r="AA355"/>
      <c r="AB355"/>
      <c r="AC355"/>
      <c r="AD355"/>
      <c r="AE355"/>
      <c r="AF355"/>
      <c r="BL355"/>
      <c r="BN355"/>
      <c r="BP355" t="s">
        <v>3244</v>
      </c>
      <c r="BQ355" t="s">
        <v>3217</v>
      </c>
      <c r="BR355" t="s">
        <v>3599</v>
      </c>
      <c r="BS355" s="1" t="str">
        <f t="shared" si="10"/>
        <v>ILLINOIS_GREENE</v>
      </c>
      <c r="BT355" t="s">
        <v>1214</v>
      </c>
      <c r="BU355" s="1" t="str">
        <f t="shared" si="11"/>
        <v>ILLINOIS_GREENE_WINTER WHEAT</v>
      </c>
      <c r="BV355" s="28">
        <v>3276</v>
      </c>
      <c r="BW355" s="29">
        <v>139.27407863064363</v>
      </c>
      <c r="BX355" s="30">
        <v>23.521964978766707</v>
      </c>
    </row>
    <row r="356" spans="1:76" x14ac:dyDescent="0.25">
      <c r="A356"/>
      <c r="D356"/>
      <c r="E356"/>
      <c r="F356"/>
      <c r="G356"/>
      <c r="H356"/>
      <c r="I356"/>
      <c r="J356"/>
      <c r="K356"/>
      <c r="L356"/>
      <c r="M356"/>
      <c r="N356"/>
      <c r="O356"/>
      <c r="P356"/>
      <c r="Q356"/>
      <c r="R356"/>
      <c r="S356"/>
      <c r="T356"/>
      <c r="U356"/>
      <c r="V356"/>
      <c r="W356"/>
      <c r="X356"/>
      <c r="Y356"/>
      <c r="Z356"/>
      <c r="AA356"/>
      <c r="AB356"/>
      <c r="AC356"/>
      <c r="AD356"/>
      <c r="AE356"/>
      <c r="AF356"/>
      <c r="BL356"/>
      <c r="BN356"/>
      <c r="BP356" t="s">
        <v>3244</v>
      </c>
      <c r="BQ356" t="s">
        <v>3217</v>
      </c>
      <c r="BR356" t="s">
        <v>3572</v>
      </c>
      <c r="BS356" s="1" t="str">
        <f t="shared" si="10"/>
        <v>ILLINOIS_GRUNDY</v>
      </c>
      <c r="BT356" t="s">
        <v>2586</v>
      </c>
      <c r="BU356" s="1" t="str">
        <f t="shared" si="11"/>
        <v>ILLINOIS_GRUNDY_CORN</v>
      </c>
      <c r="BV356" s="28">
        <v>7763.4666666666662</v>
      </c>
      <c r="BW356" s="29">
        <v>215.98981365866368</v>
      </c>
      <c r="BX356" s="30">
        <v>35.943670375749974</v>
      </c>
    </row>
    <row r="357" spans="1:76" x14ac:dyDescent="0.25">
      <c r="A357"/>
      <c r="D357"/>
      <c r="E357"/>
      <c r="F357"/>
      <c r="G357"/>
      <c r="H357"/>
      <c r="I357"/>
      <c r="J357"/>
      <c r="K357"/>
      <c r="L357"/>
      <c r="M357"/>
      <c r="N357"/>
      <c r="O357"/>
      <c r="P357"/>
      <c r="Q357"/>
      <c r="R357"/>
      <c r="S357"/>
      <c r="T357"/>
      <c r="U357"/>
      <c r="V357"/>
      <c r="W357"/>
      <c r="X357"/>
      <c r="Y357"/>
      <c r="Z357"/>
      <c r="AA357"/>
      <c r="AB357"/>
      <c r="AC357"/>
      <c r="AD357"/>
      <c r="AE357"/>
      <c r="AF357"/>
      <c r="BL357"/>
      <c r="BN357"/>
      <c r="BP357" t="s">
        <v>3244</v>
      </c>
      <c r="BQ357" t="s">
        <v>3217</v>
      </c>
      <c r="BR357" t="s">
        <v>3621</v>
      </c>
      <c r="BS357" s="1" t="str">
        <f t="shared" si="10"/>
        <v>ILLINOIS_HAMILTON</v>
      </c>
      <c r="BT357" t="s">
        <v>2586</v>
      </c>
      <c r="BU357" s="1" t="str">
        <f t="shared" si="11"/>
        <v>ILLINOIS_HAMILTON_CORN</v>
      </c>
      <c r="BV357" s="28">
        <v>5501.0666666666666</v>
      </c>
      <c r="BW357" s="29">
        <v>109.48513222794217</v>
      </c>
      <c r="BX357" s="30">
        <v>50.244873936067783</v>
      </c>
    </row>
    <row r="358" spans="1:76" x14ac:dyDescent="0.25">
      <c r="A358"/>
      <c r="D358"/>
      <c r="E358"/>
      <c r="F358"/>
      <c r="G358"/>
      <c r="H358"/>
      <c r="I358"/>
      <c r="J358"/>
      <c r="K358"/>
      <c r="L358"/>
      <c r="M358"/>
      <c r="N358"/>
      <c r="O358"/>
      <c r="P358"/>
      <c r="Q358"/>
      <c r="R358"/>
      <c r="S358"/>
      <c r="T358"/>
      <c r="U358"/>
      <c r="V358"/>
      <c r="W358"/>
      <c r="X358"/>
      <c r="Y358"/>
      <c r="Z358"/>
      <c r="AA358"/>
      <c r="AB358"/>
      <c r="AC358"/>
      <c r="AD358"/>
      <c r="AE358"/>
      <c r="AF358"/>
      <c r="BL358"/>
      <c r="BN358"/>
      <c r="BP358" t="s">
        <v>3244</v>
      </c>
      <c r="BQ358" t="s">
        <v>3217</v>
      </c>
      <c r="BR358" t="s">
        <v>3621</v>
      </c>
      <c r="BS358" s="1" t="str">
        <f t="shared" si="10"/>
        <v>ILLINOIS_HAMILTON</v>
      </c>
      <c r="BT358" t="s">
        <v>1214</v>
      </c>
      <c r="BU358" s="1" t="str">
        <f t="shared" si="11"/>
        <v>ILLINOIS_HAMILTON_WINTER WHEAT</v>
      </c>
      <c r="BV358" s="28">
        <v>3870</v>
      </c>
      <c r="BW358" s="29">
        <v>51.66132147141559</v>
      </c>
      <c r="BX358" s="30">
        <v>74.91097575080974</v>
      </c>
    </row>
    <row r="359" spans="1:76" x14ac:dyDescent="0.25">
      <c r="A359"/>
      <c r="D359"/>
      <c r="E359"/>
      <c r="F359"/>
      <c r="G359"/>
      <c r="H359"/>
      <c r="I359"/>
      <c r="J359"/>
      <c r="K359"/>
      <c r="L359"/>
      <c r="M359"/>
      <c r="N359"/>
      <c r="O359"/>
      <c r="P359"/>
      <c r="Q359"/>
      <c r="R359"/>
      <c r="S359"/>
      <c r="T359"/>
      <c r="U359"/>
      <c r="V359"/>
      <c r="W359"/>
      <c r="X359"/>
      <c r="Y359"/>
      <c r="Z359"/>
      <c r="AA359"/>
      <c r="AB359"/>
      <c r="AC359"/>
      <c r="AD359"/>
      <c r="AE359"/>
      <c r="AF359"/>
      <c r="BL359"/>
      <c r="BN359"/>
      <c r="BP359" t="s">
        <v>3244</v>
      </c>
      <c r="BQ359" t="s">
        <v>3217</v>
      </c>
      <c r="BR359" t="s">
        <v>3578</v>
      </c>
      <c r="BS359" s="1" t="str">
        <f t="shared" si="10"/>
        <v>ILLINOIS_HANCOCK</v>
      </c>
      <c r="BT359" t="s">
        <v>2586</v>
      </c>
      <c r="BU359" s="1" t="str">
        <f t="shared" si="11"/>
        <v>ILLINOIS_HANCOCK_CORN</v>
      </c>
      <c r="BV359" s="28">
        <v>7207.2000000000007</v>
      </c>
      <c r="BW359" s="29">
        <v>230.84013110811907</v>
      </c>
      <c r="BX359" s="30">
        <v>31.221607635564673</v>
      </c>
    </row>
    <row r="360" spans="1:76" x14ac:dyDescent="0.25">
      <c r="A360"/>
      <c r="D360"/>
      <c r="E360"/>
      <c r="F360"/>
      <c r="G360"/>
      <c r="H360"/>
      <c r="I360"/>
      <c r="J360"/>
      <c r="K360"/>
      <c r="L360"/>
      <c r="M360"/>
      <c r="N360"/>
      <c r="O360"/>
      <c r="P360"/>
      <c r="Q360"/>
      <c r="R360"/>
      <c r="S360"/>
      <c r="T360"/>
      <c r="U360"/>
      <c r="V360"/>
      <c r="W360"/>
      <c r="X360"/>
      <c r="Y360"/>
      <c r="Z360"/>
      <c r="AA360"/>
      <c r="AB360"/>
      <c r="AC360"/>
      <c r="AD360"/>
      <c r="AE360"/>
      <c r="AF360"/>
      <c r="BL360"/>
      <c r="BN360"/>
      <c r="BP360" t="s">
        <v>3244</v>
      </c>
      <c r="BQ360" t="s">
        <v>3217</v>
      </c>
      <c r="BR360" t="s">
        <v>3578</v>
      </c>
      <c r="BS360" s="1" t="str">
        <f t="shared" si="10"/>
        <v>ILLINOIS_HANCOCK</v>
      </c>
      <c r="BT360" t="s">
        <v>1214</v>
      </c>
      <c r="BU360" s="1" t="str">
        <f t="shared" si="11"/>
        <v>ILLINOIS_HANCOCK_WINTER WHEAT</v>
      </c>
      <c r="BV360" s="28">
        <v>3414.0000000000005</v>
      </c>
      <c r="BW360" s="29">
        <v>141.26510464705731</v>
      </c>
      <c r="BX360" s="30">
        <v>24.167327157897073</v>
      </c>
    </row>
    <row r="361" spans="1:76" x14ac:dyDescent="0.25">
      <c r="A361"/>
      <c r="D361"/>
      <c r="E361"/>
      <c r="F361"/>
      <c r="G361"/>
      <c r="H361"/>
      <c r="I361"/>
      <c r="J361"/>
      <c r="K361"/>
      <c r="L361"/>
      <c r="M361"/>
      <c r="N361"/>
      <c r="O361"/>
      <c r="P361"/>
      <c r="Q361"/>
      <c r="R361"/>
      <c r="S361"/>
      <c r="T361"/>
      <c r="U361"/>
      <c r="V361"/>
      <c r="W361"/>
      <c r="X361"/>
      <c r="Y361"/>
      <c r="Z361"/>
      <c r="AA361"/>
      <c r="AB361"/>
      <c r="AC361"/>
      <c r="AD361"/>
      <c r="AE361"/>
      <c r="AF361"/>
      <c r="BL361"/>
      <c r="BN361"/>
      <c r="BP361" t="s">
        <v>3244</v>
      </c>
      <c r="BQ361" t="s">
        <v>3217</v>
      </c>
      <c r="BR361" t="s">
        <v>3622</v>
      </c>
      <c r="BS361" s="1" t="str">
        <f t="shared" si="10"/>
        <v>ILLINOIS_HARDIN</v>
      </c>
      <c r="BT361" t="s">
        <v>2586</v>
      </c>
      <c r="BU361" s="1" t="str">
        <f t="shared" si="11"/>
        <v>ILLINOIS_HARDIN_CORN</v>
      </c>
      <c r="BV361" s="28">
        <v>3119.2000000000003</v>
      </c>
      <c r="BW361" s="29">
        <v>94.165990342017736</v>
      </c>
      <c r="BX361" s="30">
        <v>33.124485694578674</v>
      </c>
    </row>
    <row r="362" spans="1:76" x14ac:dyDescent="0.25">
      <c r="A362"/>
      <c r="D362"/>
      <c r="E362"/>
      <c r="F362"/>
      <c r="G362"/>
      <c r="H362"/>
      <c r="I362"/>
      <c r="J362"/>
      <c r="K362"/>
      <c r="L362"/>
      <c r="M362"/>
      <c r="N362"/>
      <c r="O362"/>
      <c r="P362"/>
      <c r="Q362"/>
      <c r="R362"/>
      <c r="S362"/>
      <c r="T362"/>
      <c r="U362"/>
      <c r="V362"/>
      <c r="W362"/>
      <c r="X362"/>
      <c r="Y362"/>
      <c r="Z362"/>
      <c r="AA362"/>
      <c r="AB362"/>
      <c r="AC362"/>
      <c r="AD362"/>
      <c r="AE362"/>
      <c r="AF362"/>
      <c r="BL362"/>
      <c r="BN362"/>
      <c r="BP362" t="s">
        <v>3244</v>
      </c>
      <c r="BQ362" t="s">
        <v>3217</v>
      </c>
      <c r="BR362" t="s">
        <v>3579</v>
      </c>
      <c r="BS362" s="1" t="str">
        <f t="shared" si="10"/>
        <v>ILLINOIS_HENDERSON</v>
      </c>
      <c r="BT362" t="s">
        <v>2586</v>
      </c>
      <c r="BU362" s="1" t="str">
        <f t="shared" si="11"/>
        <v>ILLINOIS_HENDERSON_CORN</v>
      </c>
      <c r="BV362" s="28">
        <v>8696.7999999999993</v>
      </c>
      <c r="BW362" s="29">
        <v>161.34885064985875</v>
      </c>
      <c r="BX362" s="30">
        <v>53.900600871789429</v>
      </c>
    </row>
    <row r="363" spans="1:76" x14ac:dyDescent="0.25">
      <c r="A363"/>
      <c r="D363"/>
      <c r="E363"/>
      <c r="F363"/>
      <c r="G363"/>
      <c r="H363"/>
      <c r="I363"/>
      <c r="J363"/>
      <c r="K363"/>
      <c r="L363"/>
      <c r="M363"/>
      <c r="N363"/>
      <c r="O363"/>
      <c r="P363"/>
      <c r="Q363"/>
      <c r="R363"/>
      <c r="S363"/>
      <c r="T363"/>
      <c r="U363"/>
      <c r="V363"/>
      <c r="W363"/>
      <c r="X363"/>
      <c r="Y363"/>
      <c r="Z363"/>
      <c r="AA363"/>
      <c r="AB363"/>
      <c r="AC363"/>
      <c r="AD363"/>
      <c r="AE363"/>
      <c r="AF363"/>
      <c r="BL363"/>
      <c r="BN363"/>
      <c r="BP363" t="s">
        <v>3244</v>
      </c>
      <c r="BQ363" t="s">
        <v>3217</v>
      </c>
      <c r="BR363" t="s">
        <v>3579</v>
      </c>
      <c r="BS363" s="1" t="str">
        <f t="shared" si="10"/>
        <v>ILLINOIS_HENDERSON</v>
      </c>
      <c r="BT363" t="s">
        <v>1214</v>
      </c>
      <c r="BU363" s="1" t="str">
        <f t="shared" si="11"/>
        <v>ILLINOIS_HENDERSON_WINTER WHEAT</v>
      </c>
      <c r="BV363" s="28">
        <v>2454</v>
      </c>
      <c r="BW363" s="29">
        <v>94.044490561798114</v>
      </c>
      <c r="BX363" s="30">
        <v>26.094032572673015</v>
      </c>
    </row>
    <row r="364" spans="1:76" x14ac:dyDescent="0.25">
      <c r="A364"/>
      <c r="D364"/>
      <c r="E364"/>
      <c r="F364"/>
      <c r="G364"/>
      <c r="H364"/>
      <c r="I364"/>
      <c r="J364"/>
      <c r="K364"/>
      <c r="L364"/>
      <c r="M364"/>
      <c r="N364"/>
      <c r="O364"/>
      <c r="P364"/>
      <c r="Q364"/>
      <c r="R364"/>
      <c r="S364"/>
      <c r="T364"/>
      <c r="U364"/>
      <c r="V364"/>
      <c r="W364"/>
      <c r="X364"/>
      <c r="Y364"/>
      <c r="Z364"/>
      <c r="AA364"/>
      <c r="AB364"/>
      <c r="AC364"/>
      <c r="AD364"/>
      <c r="AE364"/>
      <c r="AF364"/>
      <c r="BL364"/>
      <c r="BN364"/>
      <c r="BP364" t="s">
        <v>3244</v>
      </c>
      <c r="BQ364" t="s">
        <v>3217</v>
      </c>
      <c r="BR364" t="s">
        <v>3562</v>
      </c>
      <c r="BS364" s="1" t="str">
        <f t="shared" si="10"/>
        <v>ILLINOIS_HENRY</v>
      </c>
      <c r="BT364" t="s">
        <v>2586</v>
      </c>
      <c r="BU364" s="1" t="str">
        <f t="shared" si="11"/>
        <v>ILLINOIS_HENRY_CORN</v>
      </c>
      <c r="BV364" s="28">
        <v>8833.0666666666675</v>
      </c>
      <c r="BW364" s="29">
        <v>131.02023866025863</v>
      </c>
      <c r="BX364" s="30">
        <v>67.41757423882585</v>
      </c>
    </row>
    <row r="365" spans="1:76" x14ac:dyDescent="0.25">
      <c r="A365"/>
      <c r="D365"/>
      <c r="E365"/>
      <c r="F365"/>
      <c r="G365"/>
      <c r="H365"/>
      <c r="I365"/>
      <c r="J365"/>
      <c r="K365"/>
      <c r="L365"/>
      <c r="M365"/>
      <c r="N365"/>
      <c r="O365"/>
      <c r="P365"/>
      <c r="Q365"/>
      <c r="R365"/>
      <c r="S365"/>
      <c r="T365"/>
      <c r="U365"/>
      <c r="V365"/>
      <c r="W365"/>
      <c r="X365"/>
      <c r="Y365"/>
      <c r="Z365"/>
      <c r="AA365"/>
      <c r="AB365"/>
      <c r="AC365"/>
      <c r="AD365"/>
      <c r="AE365"/>
      <c r="AF365"/>
      <c r="BL365"/>
      <c r="BN365"/>
      <c r="BP365" t="s">
        <v>3244</v>
      </c>
      <c r="BQ365" t="s">
        <v>3217</v>
      </c>
      <c r="BR365" t="s">
        <v>3562</v>
      </c>
      <c r="BS365" s="1" t="str">
        <f t="shared" si="10"/>
        <v>ILLINOIS_HENRY</v>
      </c>
      <c r="BT365" t="s">
        <v>2395</v>
      </c>
      <c r="BU365" s="1" t="str">
        <f t="shared" si="11"/>
        <v>ILLINOIS_HENRY_OATS</v>
      </c>
      <c r="BV365" s="28">
        <v>2081.6</v>
      </c>
      <c r="BW365" s="29">
        <v>24.102228262911776</v>
      </c>
      <c r="BX365" s="30">
        <v>86.365458715829249</v>
      </c>
    </row>
    <row r="366" spans="1:76" x14ac:dyDescent="0.25">
      <c r="A366"/>
      <c r="D366"/>
      <c r="E366"/>
      <c r="F366"/>
      <c r="G366"/>
      <c r="H366"/>
      <c r="I366"/>
      <c r="J366"/>
      <c r="K366"/>
      <c r="L366"/>
      <c r="M366"/>
      <c r="N366"/>
      <c r="O366"/>
      <c r="P366"/>
      <c r="Q366"/>
      <c r="R366"/>
      <c r="S366"/>
      <c r="T366"/>
      <c r="U366"/>
      <c r="V366"/>
      <c r="W366"/>
      <c r="X366"/>
      <c r="Y366"/>
      <c r="Z366"/>
      <c r="AA366"/>
      <c r="AB366"/>
      <c r="AC366"/>
      <c r="AD366"/>
      <c r="AE366"/>
      <c r="AF366"/>
      <c r="BL366"/>
      <c r="BN366"/>
      <c r="BP366" t="s">
        <v>3244</v>
      </c>
      <c r="BQ366" t="s">
        <v>3217</v>
      </c>
      <c r="BR366" t="s">
        <v>3562</v>
      </c>
      <c r="BS366" s="1" t="str">
        <f t="shared" si="10"/>
        <v>ILLINOIS_HENRY</v>
      </c>
      <c r="BT366" t="s">
        <v>1214</v>
      </c>
      <c r="BU366" s="1" t="str">
        <f t="shared" si="11"/>
        <v>ILLINOIS_HENRY_WINTER WHEAT</v>
      </c>
      <c r="BV366" s="28">
        <v>4695</v>
      </c>
      <c r="BW366" s="29">
        <v>71.550767062942782</v>
      </c>
      <c r="BX366" s="30">
        <v>65.617745172037587</v>
      </c>
    </row>
    <row r="367" spans="1:76" x14ac:dyDescent="0.25">
      <c r="A367"/>
      <c r="D367"/>
      <c r="E367"/>
      <c r="F367"/>
      <c r="G367"/>
      <c r="H367"/>
      <c r="I367"/>
      <c r="J367"/>
      <c r="K367"/>
      <c r="L367"/>
      <c r="M367"/>
      <c r="N367"/>
      <c r="O367"/>
      <c r="P367"/>
      <c r="Q367"/>
      <c r="R367"/>
      <c r="S367"/>
      <c r="T367"/>
      <c r="U367"/>
      <c r="V367"/>
      <c r="W367"/>
      <c r="X367"/>
      <c r="Y367"/>
      <c r="Z367"/>
      <c r="AA367"/>
      <c r="AB367"/>
      <c r="AC367"/>
      <c r="AD367"/>
      <c r="AE367"/>
      <c r="AF367"/>
      <c r="BL367"/>
      <c r="BN367"/>
      <c r="BP367" t="s">
        <v>3244</v>
      </c>
      <c r="BQ367" t="s">
        <v>3217</v>
      </c>
      <c r="BR367" t="s">
        <v>3592</v>
      </c>
      <c r="BS367" s="1" t="str">
        <f t="shared" si="10"/>
        <v>ILLINOIS_IROQUOIS</v>
      </c>
      <c r="BT367" t="s">
        <v>2586</v>
      </c>
      <c r="BU367" s="1" t="str">
        <f t="shared" si="11"/>
        <v>ILLINOIS_IROQUOIS_CORN</v>
      </c>
      <c r="BV367" s="28">
        <v>7569.333333333333</v>
      </c>
      <c r="BW367" s="29">
        <v>191.52886476807944</v>
      </c>
      <c r="BX367" s="30">
        <v>39.520587888927182</v>
      </c>
    </row>
    <row r="368" spans="1:76" x14ac:dyDescent="0.25">
      <c r="A368"/>
      <c r="D368"/>
      <c r="E368"/>
      <c r="F368"/>
      <c r="G368"/>
      <c r="H368"/>
      <c r="I368"/>
      <c r="J368"/>
      <c r="K368"/>
      <c r="L368"/>
      <c r="M368"/>
      <c r="N368"/>
      <c r="O368"/>
      <c r="P368"/>
      <c r="Q368"/>
      <c r="R368"/>
      <c r="S368"/>
      <c r="T368"/>
      <c r="U368"/>
      <c r="V368"/>
      <c r="W368"/>
      <c r="X368"/>
      <c r="Y368"/>
      <c r="Z368"/>
      <c r="AA368"/>
      <c r="AB368"/>
      <c r="AC368"/>
      <c r="AD368"/>
      <c r="AE368"/>
      <c r="AF368"/>
      <c r="BL368"/>
      <c r="BN368"/>
      <c r="BP368" t="s">
        <v>3244</v>
      </c>
      <c r="BQ368" t="s">
        <v>3217</v>
      </c>
      <c r="BR368" t="s">
        <v>3592</v>
      </c>
      <c r="BS368" s="1" t="str">
        <f t="shared" si="10"/>
        <v>ILLINOIS_IROQUOIS</v>
      </c>
      <c r="BT368" t="s">
        <v>2395</v>
      </c>
      <c r="BU368" s="1" t="str">
        <f t="shared" si="11"/>
        <v>ILLINOIS_IROQUOIS_OATS</v>
      </c>
      <c r="BV368" s="28">
        <v>2758.4</v>
      </c>
      <c r="BW368" s="29">
        <v>33.740742742517604</v>
      </c>
      <c r="BX368" s="30">
        <v>81.752794271599342</v>
      </c>
    </row>
    <row r="369" spans="1:76" x14ac:dyDescent="0.25">
      <c r="A369"/>
      <c r="D369"/>
      <c r="E369"/>
      <c r="F369"/>
      <c r="G369"/>
      <c r="H369"/>
      <c r="I369"/>
      <c r="J369"/>
      <c r="K369"/>
      <c r="L369"/>
      <c r="M369"/>
      <c r="N369"/>
      <c r="O369"/>
      <c r="P369"/>
      <c r="Q369"/>
      <c r="R369"/>
      <c r="S369"/>
      <c r="T369"/>
      <c r="U369"/>
      <c r="V369"/>
      <c r="W369"/>
      <c r="X369"/>
      <c r="Y369"/>
      <c r="Z369"/>
      <c r="AA369"/>
      <c r="AB369"/>
      <c r="AC369"/>
      <c r="AD369"/>
      <c r="AE369"/>
      <c r="AF369"/>
      <c r="BL369"/>
      <c r="BN369"/>
      <c r="BP369" t="s">
        <v>3244</v>
      </c>
      <c r="BQ369" t="s">
        <v>3217</v>
      </c>
      <c r="BR369" t="s">
        <v>3592</v>
      </c>
      <c r="BS369" s="1" t="str">
        <f t="shared" si="10"/>
        <v>ILLINOIS_IROQUOIS</v>
      </c>
      <c r="BT369" t="s">
        <v>1214</v>
      </c>
      <c r="BU369" s="1" t="str">
        <f t="shared" si="11"/>
        <v>ILLINOIS_IROQUOIS_WINTER WHEAT</v>
      </c>
      <c r="BV369" s="28">
        <v>4089.9999999999995</v>
      </c>
      <c r="BW369" s="29">
        <v>112.13136997431137</v>
      </c>
      <c r="BX369" s="30">
        <v>36.475073843626404</v>
      </c>
    </row>
    <row r="370" spans="1:76" x14ac:dyDescent="0.25">
      <c r="A370"/>
      <c r="D370"/>
      <c r="E370"/>
      <c r="F370"/>
      <c r="G370"/>
      <c r="H370"/>
      <c r="I370"/>
      <c r="J370"/>
      <c r="K370"/>
      <c r="L370"/>
      <c r="M370"/>
      <c r="N370"/>
      <c r="O370"/>
      <c r="P370"/>
      <c r="Q370"/>
      <c r="R370"/>
      <c r="S370"/>
      <c r="T370"/>
      <c r="U370"/>
      <c r="V370"/>
      <c r="W370"/>
      <c r="X370"/>
      <c r="Y370"/>
      <c r="Z370"/>
      <c r="AA370"/>
      <c r="AB370"/>
      <c r="AC370"/>
      <c r="AD370"/>
      <c r="AE370"/>
      <c r="AF370"/>
      <c r="BL370"/>
      <c r="BN370"/>
      <c r="BP370" t="s">
        <v>3244</v>
      </c>
      <c r="BQ370" t="s">
        <v>3217</v>
      </c>
      <c r="BR370" t="s">
        <v>3617</v>
      </c>
      <c r="BS370" s="1" t="str">
        <f t="shared" si="10"/>
        <v>ILLINOIS_JACKSON</v>
      </c>
      <c r="BT370" t="s">
        <v>2586</v>
      </c>
      <c r="BU370" s="1" t="str">
        <f t="shared" si="11"/>
        <v>ILLINOIS_JACKSON_CORN</v>
      </c>
      <c r="BV370" s="28">
        <v>5058.6666666666661</v>
      </c>
      <c r="BW370" s="29">
        <v>74.311046717565986</v>
      </c>
      <c r="BX370" s="30">
        <v>68.074221668457199</v>
      </c>
    </row>
    <row r="371" spans="1:76" x14ac:dyDescent="0.25">
      <c r="A371"/>
      <c r="D371"/>
      <c r="E371"/>
      <c r="F371"/>
      <c r="G371"/>
      <c r="H371"/>
      <c r="I371"/>
      <c r="J371"/>
      <c r="K371"/>
      <c r="L371"/>
      <c r="M371"/>
      <c r="N371"/>
      <c r="O371"/>
      <c r="P371"/>
      <c r="Q371"/>
      <c r="R371"/>
      <c r="S371"/>
      <c r="T371"/>
      <c r="U371"/>
      <c r="V371"/>
      <c r="W371"/>
      <c r="X371"/>
      <c r="Y371"/>
      <c r="Z371"/>
      <c r="AA371"/>
      <c r="AB371"/>
      <c r="AC371"/>
      <c r="AD371"/>
      <c r="AE371"/>
      <c r="AF371"/>
      <c r="BL371"/>
      <c r="BN371"/>
      <c r="BP371" t="s">
        <v>3244</v>
      </c>
      <c r="BQ371" t="s">
        <v>3217</v>
      </c>
      <c r="BR371" t="s">
        <v>3617</v>
      </c>
      <c r="BS371" s="1" t="str">
        <f t="shared" si="10"/>
        <v>ILLINOIS_JACKSON</v>
      </c>
      <c r="BT371" t="s">
        <v>1214</v>
      </c>
      <c r="BU371" s="1" t="str">
        <f t="shared" si="11"/>
        <v>ILLINOIS_JACKSON_WINTER WHEAT</v>
      </c>
      <c r="BV371" s="28">
        <v>3155.9999999999995</v>
      </c>
      <c r="BW371" s="29">
        <v>29.7441465533437</v>
      </c>
      <c r="BX371" s="30">
        <v>106.10491023300908</v>
      </c>
    </row>
    <row r="372" spans="1:76" x14ac:dyDescent="0.25">
      <c r="A372"/>
      <c r="D372"/>
      <c r="E372"/>
      <c r="F372"/>
      <c r="G372"/>
      <c r="H372"/>
      <c r="I372"/>
      <c r="J372"/>
      <c r="K372"/>
      <c r="L372"/>
      <c r="M372"/>
      <c r="N372"/>
      <c r="O372"/>
      <c r="P372"/>
      <c r="Q372"/>
      <c r="R372"/>
      <c r="S372"/>
      <c r="T372"/>
      <c r="U372"/>
      <c r="V372"/>
      <c r="W372"/>
      <c r="X372"/>
      <c r="Y372"/>
      <c r="Z372"/>
      <c r="AA372"/>
      <c r="AB372"/>
      <c r="AC372"/>
      <c r="AD372"/>
      <c r="AE372"/>
      <c r="AF372"/>
      <c r="BL372"/>
      <c r="BN372"/>
      <c r="BP372" t="s">
        <v>3244</v>
      </c>
      <c r="BQ372" t="s">
        <v>3217</v>
      </c>
      <c r="BR372" t="s">
        <v>3611</v>
      </c>
      <c r="BS372" s="1" t="str">
        <f t="shared" si="10"/>
        <v>ILLINOIS_JASPER</v>
      </c>
      <c r="BT372" t="s">
        <v>2586</v>
      </c>
      <c r="BU372" s="1" t="str">
        <f t="shared" si="11"/>
        <v>ILLINOIS_JASPER_CORN</v>
      </c>
      <c r="BV372" s="28">
        <v>5930.4</v>
      </c>
      <c r="BW372" s="29">
        <v>124.06715259929501</v>
      </c>
      <c r="BX372" s="30">
        <v>47.799920250879502</v>
      </c>
    </row>
    <row r="373" spans="1:76" x14ac:dyDescent="0.25">
      <c r="A373"/>
      <c r="D373"/>
      <c r="E373"/>
      <c r="F373"/>
      <c r="G373"/>
      <c r="H373"/>
      <c r="I373"/>
      <c r="J373"/>
      <c r="K373"/>
      <c r="L373"/>
      <c r="M373"/>
      <c r="N373"/>
      <c r="O373"/>
      <c r="P373"/>
      <c r="Q373"/>
      <c r="R373"/>
      <c r="S373"/>
      <c r="T373"/>
      <c r="U373"/>
      <c r="V373"/>
      <c r="W373"/>
      <c r="X373"/>
      <c r="Y373"/>
      <c r="Z373"/>
      <c r="AA373"/>
      <c r="AB373"/>
      <c r="AC373"/>
      <c r="AD373"/>
      <c r="AE373"/>
      <c r="AF373"/>
      <c r="BL373"/>
      <c r="BN373"/>
      <c r="BP373" t="s">
        <v>3244</v>
      </c>
      <c r="BQ373" t="s">
        <v>3217</v>
      </c>
      <c r="BR373" t="s">
        <v>3611</v>
      </c>
      <c r="BS373" s="1" t="str">
        <f t="shared" si="10"/>
        <v>ILLINOIS_JASPER</v>
      </c>
      <c r="BT373" t="s">
        <v>1214</v>
      </c>
      <c r="BU373" s="1" t="str">
        <f t="shared" si="11"/>
        <v>ILLINOIS_JASPER_WINTER WHEAT</v>
      </c>
      <c r="BV373" s="28">
        <v>3273</v>
      </c>
      <c r="BW373" s="29">
        <v>68.191050576889666</v>
      </c>
      <c r="BX373" s="30">
        <v>47.99750073229167</v>
      </c>
    </row>
    <row r="374" spans="1:76" x14ac:dyDescent="0.25">
      <c r="A374"/>
      <c r="D374"/>
      <c r="E374"/>
      <c r="F374"/>
      <c r="G374"/>
      <c r="H374"/>
      <c r="I374"/>
      <c r="J374"/>
      <c r="K374"/>
      <c r="L374"/>
      <c r="M374"/>
      <c r="N374"/>
      <c r="O374"/>
      <c r="P374"/>
      <c r="Q374"/>
      <c r="R374"/>
      <c r="S374"/>
      <c r="T374"/>
      <c r="U374"/>
      <c r="V374"/>
      <c r="W374"/>
      <c r="X374"/>
      <c r="Y374"/>
      <c r="Z374"/>
      <c r="AA374"/>
      <c r="AB374"/>
      <c r="AC374"/>
      <c r="AD374"/>
      <c r="AE374"/>
      <c r="AF374"/>
      <c r="BL374"/>
      <c r="BN374"/>
      <c r="BP374" t="s">
        <v>3244</v>
      </c>
      <c r="BQ374" t="s">
        <v>3217</v>
      </c>
      <c r="BR374" t="s">
        <v>3312</v>
      </c>
      <c r="BS374" s="1" t="str">
        <f t="shared" si="10"/>
        <v>ILLINOIS_JEFFERSON</v>
      </c>
      <c r="BT374" t="s">
        <v>2586</v>
      </c>
      <c r="BU374" s="1" t="str">
        <f t="shared" si="11"/>
        <v>ILLINOIS_JEFFERSON_CORN</v>
      </c>
      <c r="BV374" s="28">
        <v>6616.4000000000005</v>
      </c>
      <c r="BW374" s="29">
        <v>121.84278433533547</v>
      </c>
      <c r="BX374" s="30">
        <v>54.302764304781135</v>
      </c>
    </row>
    <row r="375" spans="1:76" x14ac:dyDescent="0.25">
      <c r="A375"/>
      <c r="D375"/>
      <c r="E375"/>
      <c r="F375"/>
      <c r="G375"/>
      <c r="H375"/>
      <c r="I375"/>
      <c r="J375"/>
      <c r="K375"/>
      <c r="L375"/>
      <c r="M375"/>
      <c r="N375"/>
      <c r="O375"/>
      <c r="P375"/>
      <c r="Q375"/>
      <c r="R375"/>
      <c r="S375"/>
      <c r="T375"/>
      <c r="U375"/>
      <c r="V375"/>
      <c r="W375"/>
      <c r="X375"/>
      <c r="Y375"/>
      <c r="Z375"/>
      <c r="AA375"/>
      <c r="AB375"/>
      <c r="AC375"/>
      <c r="AD375"/>
      <c r="AE375"/>
      <c r="AF375"/>
      <c r="BL375"/>
      <c r="BN375"/>
      <c r="BP375" t="s">
        <v>3244</v>
      </c>
      <c r="BQ375" t="s">
        <v>3217</v>
      </c>
      <c r="BR375" t="s">
        <v>3312</v>
      </c>
      <c r="BS375" s="1" t="str">
        <f t="shared" si="10"/>
        <v>ILLINOIS_JEFFERSON</v>
      </c>
      <c r="BT375" t="s">
        <v>1214</v>
      </c>
      <c r="BU375" s="1" t="str">
        <f t="shared" si="11"/>
        <v>ILLINOIS_JEFFERSON_WINTER WHEAT</v>
      </c>
      <c r="BV375" s="28">
        <v>3362.0000000000005</v>
      </c>
      <c r="BW375" s="29">
        <v>64.103432051840869</v>
      </c>
      <c r="BX375" s="30">
        <v>52.446489874069904</v>
      </c>
    </row>
    <row r="376" spans="1:76" x14ac:dyDescent="0.25">
      <c r="A376"/>
      <c r="D376"/>
      <c r="E376"/>
      <c r="F376"/>
      <c r="G376"/>
      <c r="H376"/>
      <c r="I376"/>
      <c r="J376"/>
      <c r="K376"/>
      <c r="L376"/>
      <c r="M376"/>
      <c r="N376"/>
      <c r="O376"/>
      <c r="P376"/>
      <c r="Q376"/>
      <c r="R376"/>
      <c r="S376"/>
      <c r="T376"/>
      <c r="U376"/>
      <c r="V376"/>
      <c r="W376"/>
      <c r="X376"/>
      <c r="Y376"/>
      <c r="Z376"/>
      <c r="AA376"/>
      <c r="AB376"/>
      <c r="AC376"/>
      <c r="AD376"/>
      <c r="AE376"/>
      <c r="AF376"/>
      <c r="BL376"/>
      <c r="BN376"/>
      <c r="BP376" t="s">
        <v>3244</v>
      </c>
      <c r="BQ376" t="s">
        <v>3217</v>
      </c>
      <c r="BR376" t="s">
        <v>3600</v>
      </c>
      <c r="BS376" s="1" t="str">
        <f t="shared" si="10"/>
        <v>ILLINOIS_JERSEY</v>
      </c>
      <c r="BT376" t="s">
        <v>2586</v>
      </c>
      <c r="BU376" s="1" t="str">
        <f t="shared" si="11"/>
        <v>ILLINOIS_JERSEY_CORN</v>
      </c>
      <c r="BV376" s="28">
        <v>7477.8666666666668</v>
      </c>
      <c r="BW376" s="29">
        <v>205.26037933961257</v>
      </c>
      <c r="BX376" s="30">
        <v>36.431125630408189</v>
      </c>
    </row>
    <row r="377" spans="1:76" x14ac:dyDescent="0.25">
      <c r="A377"/>
      <c r="D377"/>
      <c r="E377"/>
      <c r="F377"/>
      <c r="G377"/>
      <c r="H377"/>
      <c r="I377"/>
      <c r="J377"/>
      <c r="K377"/>
      <c r="L377"/>
      <c r="M377"/>
      <c r="N377"/>
      <c r="O377"/>
      <c r="P377"/>
      <c r="Q377"/>
      <c r="R377"/>
      <c r="S377"/>
      <c r="T377"/>
      <c r="U377"/>
      <c r="V377"/>
      <c r="W377"/>
      <c r="X377"/>
      <c r="Y377"/>
      <c r="Z377"/>
      <c r="AA377"/>
      <c r="AB377"/>
      <c r="AC377"/>
      <c r="AD377"/>
      <c r="AE377"/>
      <c r="AF377"/>
      <c r="BL377"/>
      <c r="BN377"/>
      <c r="BP377" t="s">
        <v>3244</v>
      </c>
      <c r="BQ377" t="s">
        <v>3217</v>
      </c>
      <c r="BR377" t="s">
        <v>3600</v>
      </c>
      <c r="BS377" s="1" t="str">
        <f t="shared" si="10"/>
        <v>ILLINOIS_JERSEY</v>
      </c>
      <c r="BT377" t="s">
        <v>1214</v>
      </c>
      <c r="BU377" s="1" t="str">
        <f t="shared" si="11"/>
        <v>ILLINOIS_JERSEY_WINTER WHEAT</v>
      </c>
      <c r="BV377" s="28">
        <v>2862</v>
      </c>
      <c r="BW377" s="29">
        <v>124.17372801090357</v>
      </c>
      <c r="BX377" s="30">
        <v>23.0483536722735</v>
      </c>
    </row>
    <row r="378" spans="1:76" x14ac:dyDescent="0.25">
      <c r="A378"/>
      <c r="D378"/>
      <c r="E378"/>
      <c r="F378"/>
      <c r="G378"/>
      <c r="H378"/>
      <c r="I378"/>
      <c r="J378"/>
      <c r="K378"/>
      <c r="L378"/>
      <c r="M378"/>
      <c r="N378"/>
      <c r="O378"/>
      <c r="P378"/>
      <c r="Q378"/>
      <c r="R378"/>
      <c r="S378"/>
      <c r="T378"/>
      <c r="U378"/>
      <c r="V378"/>
      <c r="W378"/>
      <c r="X378"/>
      <c r="Y378"/>
      <c r="Z378"/>
      <c r="AA378"/>
      <c r="AB378"/>
      <c r="AC378"/>
      <c r="AD378"/>
      <c r="AE378"/>
      <c r="AF378"/>
      <c r="BL378"/>
      <c r="BN378"/>
      <c r="BP378" t="s">
        <v>3244</v>
      </c>
      <c r="BQ378" t="s">
        <v>3217</v>
      </c>
      <c r="BR378" t="s">
        <v>3563</v>
      </c>
      <c r="BS378" s="1" t="str">
        <f t="shared" si="10"/>
        <v>ILLINOIS_JO DAVIESS</v>
      </c>
      <c r="BT378" t="s">
        <v>2586</v>
      </c>
      <c r="BU378" s="1" t="str">
        <f t="shared" si="11"/>
        <v>ILLINOIS_JO DAVIESS_CORN</v>
      </c>
      <c r="BV378" s="28">
        <v>8329.0666666666675</v>
      </c>
      <c r="BW378" s="29">
        <v>134.7193993006268</v>
      </c>
      <c r="BX378" s="30">
        <v>61.825295465282814</v>
      </c>
    </row>
    <row r="379" spans="1:76" x14ac:dyDescent="0.25">
      <c r="A379"/>
      <c r="D379"/>
      <c r="E379"/>
      <c r="F379"/>
      <c r="G379"/>
      <c r="H379"/>
      <c r="I379"/>
      <c r="J379"/>
      <c r="K379"/>
      <c r="L379"/>
      <c r="M379"/>
      <c r="N379"/>
      <c r="O379"/>
      <c r="P379"/>
      <c r="Q379"/>
      <c r="R379"/>
      <c r="S379"/>
      <c r="T379"/>
      <c r="U379"/>
      <c r="V379"/>
      <c r="W379"/>
      <c r="X379"/>
      <c r="Y379"/>
      <c r="Z379"/>
      <c r="AA379"/>
      <c r="AB379"/>
      <c r="AC379"/>
      <c r="AD379"/>
      <c r="AE379"/>
      <c r="AF379"/>
      <c r="BL379"/>
      <c r="BN379"/>
      <c r="BP379" t="s">
        <v>3244</v>
      </c>
      <c r="BQ379" t="s">
        <v>3217</v>
      </c>
      <c r="BR379" t="s">
        <v>3563</v>
      </c>
      <c r="BS379" s="1" t="str">
        <f t="shared" si="10"/>
        <v>ILLINOIS_JO DAVIESS</v>
      </c>
      <c r="BT379" t="s">
        <v>2395</v>
      </c>
      <c r="BU379" s="1" t="str">
        <f t="shared" si="11"/>
        <v>ILLINOIS_JO DAVIESS_OATS</v>
      </c>
      <c r="BV379" s="28">
        <v>2608</v>
      </c>
      <c r="BW379" s="29">
        <v>24.495069686041301</v>
      </c>
      <c r="BX379" s="30">
        <v>106.47040540922357</v>
      </c>
    </row>
    <row r="380" spans="1:76" x14ac:dyDescent="0.25">
      <c r="A380"/>
      <c r="D380"/>
      <c r="E380"/>
      <c r="F380"/>
      <c r="G380"/>
      <c r="H380"/>
      <c r="I380"/>
      <c r="J380"/>
      <c r="K380"/>
      <c r="L380"/>
      <c r="M380"/>
      <c r="N380"/>
      <c r="O380"/>
      <c r="P380"/>
      <c r="Q380"/>
      <c r="R380"/>
      <c r="S380"/>
      <c r="T380"/>
      <c r="U380"/>
      <c r="V380"/>
      <c r="W380"/>
      <c r="X380"/>
      <c r="Y380"/>
      <c r="Z380"/>
      <c r="AA380"/>
      <c r="AB380"/>
      <c r="AC380"/>
      <c r="AD380"/>
      <c r="AE380"/>
      <c r="AF380"/>
      <c r="BL380"/>
      <c r="BN380"/>
      <c r="BP380" t="s">
        <v>3244</v>
      </c>
      <c r="BQ380" t="s">
        <v>3217</v>
      </c>
      <c r="BR380" t="s">
        <v>3563</v>
      </c>
      <c r="BS380" s="1" t="str">
        <f t="shared" si="10"/>
        <v>ILLINOIS_JO DAVIESS</v>
      </c>
      <c r="BT380" t="s">
        <v>1214</v>
      </c>
      <c r="BU380" s="1" t="str">
        <f t="shared" si="11"/>
        <v>ILLINOIS_JO DAVIESS_WINTER WHEAT</v>
      </c>
      <c r="BV380" s="28">
        <v>4368</v>
      </c>
      <c r="BW380" s="29">
        <v>74.872593295469514</v>
      </c>
      <c r="BX380" s="30">
        <v>58.339103906319544</v>
      </c>
    </row>
    <row r="381" spans="1:76" x14ac:dyDescent="0.25">
      <c r="A381"/>
      <c r="D381"/>
      <c r="E381"/>
      <c r="F381"/>
      <c r="G381"/>
      <c r="H381"/>
      <c r="I381"/>
      <c r="J381"/>
      <c r="K381"/>
      <c r="L381"/>
      <c r="M381"/>
      <c r="N381"/>
      <c r="O381"/>
      <c r="P381"/>
      <c r="Q381"/>
      <c r="R381"/>
      <c r="S381"/>
      <c r="T381"/>
      <c r="U381"/>
      <c r="V381"/>
      <c r="W381"/>
      <c r="X381"/>
      <c r="Y381"/>
      <c r="Z381"/>
      <c r="AA381"/>
      <c r="AB381"/>
      <c r="AC381"/>
      <c r="AD381"/>
      <c r="AE381"/>
      <c r="AF381"/>
      <c r="BL381"/>
      <c r="BN381"/>
      <c r="BP381" t="s">
        <v>3244</v>
      </c>
      <c r="BQ381" t="s">
        <v>3217</v>
      </c>
      <c r="BR381" t="s">
        <v>3508</v>
      </c>
      <c r="BS381" s="1" t="str">
        <f t="shared" si="10"/>
        <v>ILLINOIS_JOHNSON</v>
      </c>
      <c r="BT381" t="s">
        <v>2586</v>
      </c>
      <c r="BU381" s="1" t="str">
        <f t="shared" si="11"/>
        <v>ILLINOIS_JOHNSON_CORN</v>
      </c>
      <c r="BV381" s="28">
        <v>6543.5999999999995</v>
      </c>
      <c r="BW381" s="29">
        <v>72.209960370859349</v>
      </c>
      <c r="BX381" s="30">
        <v>90.619077567596875</v>
      </c>
    </row>
    <row r="382" spans="1:76" x14ac:dyDescent="0.25">
      <c r="A382"/>
      <c r="D382"/>
      <c r="E382"/>
      <c r="F382"/>
      <c r="G382"/>
      <c r="H382"/>
      <c r="I382"/>
      <c r="J382"/>
      <c r="K382"/>
      <c r="L382"/>
      <c r="M382"/>
      <c r="N382"/>
      <c r="O382"/>
      <c r="P382"/>
      <c r="Q382"/>
      <c r="R382"/>
      <c r="S382"/>
      <c r="T382"/>
      <c r="U382"/>
      <c r="V382"/>
      <c r="W382"/>
      <c r="X382"/>
      <c r="Y382"/>
      <c r="Z382"/>
      <c r="AA382"/>
      <c r="AB382"/>
      <c r="AC382"/>
      <c r="AD382"/>
      <c r="AE382"/>
      <c r="AF382"/>
      <c r="BL382"/>
      <c r="BN382"/>
      <c r="BP382" t="s">
        <v>3244</v>
      </c>
      <c r="BQ382" t="s">
        <v>3217</v>
      </c>
      <c r="BR382" t="s">
        <v>3573</v>
      </c>
      <c r="BS382" s="1" t="str">
        <f t="shared" si="10"/>
        <v>ILLINOIS_KANE</v>
      </c>
      <c r="BT382" t="s">
        <v>2586</v>
      </c>
      <c r="BU382" s="1" t="str">
        <f t="shared" si="11"/>
        <v>ILLINOIS_KANE_CORN</v>
      </c>
      <c r="BV382" s="28">
        <v>9223.1999999999989</v>
      </c>
      <c r="BW382" s="29">
        <v>242.03838088355937</v>
      </c>
      <c r="BX382" s="30">
        <v>38.106353076445039</v>
      </c>
    </row>
    <row r="383" spans="1:76" x14ac:dyDescent="0.25">
      <c r="A383"/>
      <c r="D383"/>
      <c r="E383"/>
      <c r="F383"/>
      <c r="G383"/>
      <c r="H383"/>
      <c r="I383"/>
      <c r="J383"/>
      <c r="K383"/>
      <c r="L383"/>
      <c r="M383"/>
      <c r="N383"/>
      <c r="O383"/>
      <c r="P383"/>
      <c r="Q383"/>
      <c r="R383"/>
      <c r="S383"/>
      <c r="T383"/>
      <c r="U383"/>
      <c r="V383"/>
      <c r="W383"/>
      <c r="X383"/>
      <c r="Y383"/>
      <c r="Z383"/>
      <c r="AA383"/>
      <c r="AB383"/>
      <c r="AC383"/>
      <c r="AD383"/>
      <c r="AE383"/>
      <c r="AF383"/>
      <c r="BL383"/>
      <c r="BN383"/>
      <c r="BP383" t="s">
        <v>3244</v>
      </c>
      <c r="BQ383" t="s">
        <v>3217</v>
      </c>
      <c r="BR383" t="s">
        <v>3573</v>
      </c>
      <c r="BS383" s="1" t="str">
        <f t="shared" si="10"/>
        <v>ILLINOIS_KANE</v>
      </c>
      <c r="BT383" t="s">
        <v>2395</v>
      </c>
      <c r="BU383" s="1" t="str">
        <f t="shared" si="11"/>
        <v>ILLINOIS_KANE_OATS</v>
      </c>
      <c r="BV383" s="28">
        <v>2198.4</v>
      </c>
      <c r="BW383" s="29">
        <v>41.311334688343699</v>
      </c>
      <c r="BX383" s="30">
        <v>53.215419365772632</v>
      </c>
    </row>
    <row r="384" spans="1:76" x14ac:dyDescent="0.25">
      <c r="A384"/>
      <c r="D384"/>
      <c r="E384"/>
      <c r="F384"/>
      <c r="G384"/>
      <c r="H384"/>
      <c r="I384"/>
      <c r="J384"/>
      <c r="K384"/>
      <c r="L384"/>
      <c r="M384"/>
      <c r="N384"/>
      <c r="O384"/>
      <c r="P384"/>
      <c r="Q384"/>
      <c r="R384"/>
      <c r="S384"/>
      <c r="T384"/>
      <c r="U384"/>
      <c r="V384"/>
      <c r="W384"/>
      <c r="X384"/>
      <c r="Y384"/>
      <c r="Z384"/>
      <c r="AA384"/>
      <c r="AB384"/>
      <c r="AC384"/>
      <c r="AD384"/>
      <c r="AE384"/>
      <c r="AF384"/>
      <c r="BL384"/>
      <c r="BN384"/>
      <c r="BP384" t="s">
        <v>3244</v>
      </c>
      <c r="BQ384" t="s">
        <v>3217</v>
      </c>
      <c r="BR384" t="s">
        <v>3573</v>
      </c>
      <c r="BS384" s="1" t="str">
        <f t="shared" si="10"/>
        <v>ILLINOIS_KANE</v>
      </c>
      <c r="BT384" t="s">
        <v>1214</v>
      </c>
      <c r="BU384" s="1" t="str">
        <f t="shared" si="11"/>
        <v>ILLINOIS_KANE_WINTER WHEAT</v>
      </c>
      <c r="BV384" s="28">
        <v>4578</v>
      </c>
      <c r="BW384" s="29">
        <v>146.37837054561064</v>
      </c>
      <c r="BX384" s="30">
        <v>31.275112456409822</v>
      </c>
    </row>
    <row r="385" spans="1:76" x14ac:dyDescent="0.25">
      <c r="A385"/>
      <c r="D385"/>
      <c r="E385"/>
      <c r="F385"/>
      <c r="G385"/>
      <c r="H385"/>
      <c r="I385"/>
      <c r="J385"/>
      <c r="K385"/>
      <c r="L385"/>
      <c r="M385"/>
      <c r="N385"/>
      <c r="O385"/>
      <c r="P385"/>
      <c r="Q385"/>
      <c r="R385"/>
      <c r="S385"/>
      <c r="T385"/>
      <c r="U385"/>
      <c r="V385"/>
      <c r="W385"/>
      <c r="X385"/>
      <c r="Y385"/>
      <c r="Z385"/>
      <c r="AA385"/>
      <c r="AB385"/>
      <c r="AC385"/>
      <c r="AD385"/>
      <c r="AE385"/>
      <c r="AF385"/>
      <c r="BL385"/>
      <c r="BN385"/>
      <c r="BP385" t="s">
        <v>3244</v>
      </c>
      <c r="BQ385" t="s">
        <v>3217</v>
      </c>
      <c r="BR385" t="s">
        <v>3593</v>
      </c>
      <c r="BS385" s="1" t="str">
        <f t="shared" si="10"/>
        <v>ILLINOIS_KANKAKEE</v>
      </c>
      <c r="BT385" t="s">
        <v>2586</v>
      </c>
      <c r="BU385" s="1" t="str">
        <f t="shared" si="11"/>
        <v>ILLINOIS_KANKAKEE_CORN</v>
      </c>
      <c r="BV385" s="28">
        <v>7879.1999999999989</v>
      </c>
      <c r="BW385" s="29">
        <v>187.14634321962913</v>
      </c>
      <c r="BX385" s="30">
        <v>42.101811151892051</v>
      </c>
    </row>
    <row r="386" spans="1:76" x14ac:dyDescent="0.25">
      <c r="A386"/>
      <c r="D386"/>
      <c r="E386"/>
      <c r="F386"/>
      <c r="G386"/>
      <c r="H386"/>
      <c r="I386"/>
      <c r="J386"/>
      <c r="K386"/>
      <c r="L386"/>
      <c r="M386"/>
      <c r="N386"/>
      <c r="O386"/>
      <c r="P386"/>
      <c r="Q386"/>
      <c r="R386"/>
      <c r="S386"/>
      <c r="T386"/>
      <c r="U386"/>
      <c r="V386"/>
      <c r="W386"/>
      <c r="X386"/>
      <c r="Y386"/>
      <c r="Z386"/>
      <c r="AA386"/>
      <c r="AB386"/>
      <c r="AC386"/>
      <c r="AD386"/>
      <c r="AE386"/>
      <c r="AF386"/>
      <c r="BL386"/>
      <c r="BN386"/>
      <c r="BP386" t="s">
        <v>3244</v>
      </c>
      <c r="BQ386" t="s">
        <v>3217</v>
      </c>
      <c r="BR386" t="s">
        <v>3593</v>
      </c>
      <c r="BS386" s="1" t="str">
        <f t="shared" si="10"/>
        <v>ILLINOIS_KANKAKEE</v>
      </c>
      <c r="BT386" t="s">
        <v>1214</v>
      </c>
      <c r="BU386" s="1" t="str">
        <f t="shared" si="11"/>
        <v>ILLINOIS_KANKAKEE_WINTER WHEAT</v>
      </c>
      <c r="BV386" s="28">
        <v>4515</v>
      </c>
      <c r="BW386" s="29">
        <v>110.52152038740557</v>
      </c>
      <c r="BX386" s="30">
        <v>40.851772434669698</v>
      </c>
    </row>
    <row r="387" spans="1:76" x14ac:dyDescent="0.25">
      <c r="A387"/>
      <c r="D387"/>
      <c r="E387"/>
      <c r="F387"/>
      <c r="G387"/>
      <c r="H387"/>
      <c r="I387"/>
      <c r="J387"/>
      <c r="K387"/>
      <c r="L387"/>
      <c r="M387"/>
      <c r="N387"/>
      <c r="O387"/>
      <c r="P387"/>
      <c r="Q387"/>
      <c r="R387"/>
      <c r="S387"/>
      <c r="T387"/>
      <c r="U387"/>
      <c r="V387"/>
      <c r="W387"/>
      <c r="X387"/>
      <c r="Y387"/>
      <c r="Z387"/>
      <c r="AA387"/>
      <c r="AB387"/>
      <c r="AC387"/>
      <c r="AD387"/>
      <c r="AE387"/>
      <c r="AF387"/>
      <c r="BL387"/>
      <c r="BN387"/>
      <c r="BP387" t="s">
        <v>3244</v>
      </c>
      <c r="BQ387" t="s">
        <v>3217</v>
      </c>
      <c r="BR387" t="s">
        <v>3574</v>
      </c>
      <c r="BS387" s="1" t="str">
        <f t="shared" ref="BS387:BS450" si="12">BP387&amp;"_"&amp;BR387</f>
        <v>ILLINOIS_KENDALL</v>
      </c>
      <c r="BT387" t="s">
        <v>2586</v>
      </c>
      <c r="BU387" s="1" t="str">
        <f t="shared" ref="BU387:BU450" si="13">BP387&amp;"_"&amp;BR387&amp;"_"&amp;BT387</f>
        <v>ILLINOIS_KENDALL_CORN</v>
      </c>
      <c r="BV387" s="28">
        <v>8144.2666666666655</v>
      </c>
      <c r="BW387" s="29">
        <v>209.09650667240155</v>
      </c>
      <c r="BX387" s="30">
        <v>38.949797853039023</v>
      </c>
    </row>
    <row r="388" spans="1:76" x14ac:dyDescent="0.25">
      <c r="A388"/>
      <c r="D388"/>
      <c r="E388"/>
      <c r="F388"/>
      <c r="G388"/>
      <c r="H388"/>
      <c r="I388"/>
      <c r="J388"/>
      <c r="K388"/>
      <c r="L388"/>
      <c r="M388"/>
      <c r="N388"/>
      <c r="O388"/>
      <c r="P388"/>
      <c r="Q388"/>
      <c r="R388"/>
      <c r="S388"/>
      <c r="T388"/>
      <c r="U388"/>
      <c r="V388"/>
      <c r="W388"/>
      <c r="X388"/>
      <c r="Y388"/>
      <c r="Z388"/>
      <c r="AA388"/>
      <c r="AB388"/>
      <c r="AC388"/>
      <c r="AD388"/>
      <c r="AE388"/>
      <c r="AF388"/>
      <c r="BL388"/>
      <c r="BN388"/>
      <c r="BP388" t="s">
        <v>3244</v>
      </c>
      <c r="BQ388" t="s">
        <v>3217</v>
      </c>
      <c r="BR388" t="s">
        <v>3574</v>
      </c>
      <c r="BS388" s="1" t="str">
        <f t="shared" si="12"/>
        <v>ILLINOIS_KENDALL</v>
      </c>
      <c r="BT388" t="s">
        <v>1214</v>
      </c>
      <c r="BU388" s="1" t="str">
        <f t="shared" si="13"/>
        <v>ILLINOIS_KENDALL_WINTER WHEAT</v>
      </c>
      <c r="BV388" s="28">
        <v>5058</v>
      </c>
      <c r="BW388" s="29">
        <v>128.44039675476282</v>
      </c>
      <c r="BX388" s="30">
        <v>39.380133725820492</v>
      </c>
    </row>
    <row r="389" spans="1:76" x14ac:dyDescent="0.25">
      <c r="A389"/>
      <c r="D389"/>
      <c r="E389"/>
      <c r="F389"/>
      <c r="G389"/>
      <c r="H389"/>
      <c r="I389"/>
      <c r="J389"/>
      <c r="K389"/>
      <c r="L389"/>
      <c r="M389"/>
      <c r="N389"/>
      <c r="O389"/>
      <c r="P389"/>
      <c r="Q389"/>
      <c r="R389"/>
      <c r="S389"/>
      <c r="T389"/>
      <c r="U389"/>
      <c r="V389"/>
      <c r="W389"/>
      <c r="X389"/>
      <c r="Y389"/>
      <c r="Z389"/>
      <c r="AA389"/>
      <c r="AB389"/>
      <c r="AC389"/>
      <c r="AD389"/>
      <c r="AE389"/>
      <c r="AF389"/>
      <c r="BL389"/>
      <c r="BN389"/>
      <c r="BP389" t="s">
        <v>3244</v>
      </c>
      <c r="BQ389" t="s">
        <v>3217</v>
      </c>
      <c r="BR389" t="s">
        <v>3580</v>
      </c>
      <c r="BS389" s="1" t="str">
        <f t="shared" si="12"/>
        <v>ILLINOIS_KNOX</v>
      </c>
      <c r="BT389" t="s">
        <v>2586</v>
      </c>
      <c r="BU389" s="1" t="str">
        <f t="shared" si="13"/>
        <v>ILLINOIS_KNOX_CORN</v>
      </c>
      <c r="BV389" s="28">
        <v>9150.4</v>
      </c>
      <c r="BW389" s="29">
        <v>160.91408115229683</v>
      </c>
      <c r="BX389" s="30">
        <v>56.865129107872299</v>
      </c>
    </row>
    <row r="390" spans="1:76" x14ac:dyDescent="0.25">
      <c r="A390"/>
      <c r="D390"/>
      <c r="E390"/>
      <c r="F390"/>
      <c r="G390"/>
      <c r="H390"/>
      <c r="I390"/>
      <c r="J390"/>
      <c r="K390"/>
      <c r="L390"/>
      <c r="M390"/>
      <c r="N390"/>
      <c r="O390"/>
      <c r="P390"/>
      <c r="Q390"/>
      <c r="R390"/>
      <c r="S390"/>
      <c r="T390"/>
      <c r="U390"/>
      <c r="V390"/>
      <c r="W390"/>
      <c r="X390"/>
      <c r="Y390"/>
      <c r="Z390"/>
      <c r="AA390"/>
      <c r="AB390"/>
      <c r="AC390"/>
      <c r="AD390"/>
      <c r="AE390"/>
      <c r="AF390"/>
      <c r="BL390"/>
      <c r="BN390"/>
      <c r="BP390" t="s">
        <v>3244</v>
      </c>
      <c r="BQ390" t="s">
        <v>3217</v>
      </c>
      <c r="BR390" t="s">
        <v>3580</v>
      </c>
      <c r="BS390" s="1" t="str">
        <f t="shared" si="12"/>
        <v>ILLINOIS_KNOX</v>
      </c>
      <c r="BT390" t="s">
        <v>1214</v>
      </c>
      <c r="BU390" s="1" t="str">
        <f t="shared" si="13"/>
        <v>ILLINOIS_KNOX_WINTER WHEAT</v>
      </c>
      <c r="BV390" s="28">
        <v>3664</v>
      </c>
      <c r="BW390" s="29">
        <v>93.486381734480162</v>
      </c>
      <c r="BX390" s="30">
        <v>39.192874213556429</v>
      </c>
    </row>
    <row r="391" spans="1:76" x14ac:dyDescent="0.25">
      <c r="A391"/>
      <c r="D391"/>
      <c r="E391"/>
      <c r="F391"/>
      <c r="G391"/>
      <c r="H391"/>
      <c r="I391"/>
      <c r="J391"/>
      <c r="K391"/>
      <c r="L391"/>
      <c r="M391"/>
      <c r="N391"/>
      <c r="O391"/>
      <c r="P391"/>
      <c r="Q391"/>
      <c r="R391"/>
      <c r="S391"/>
      <c r="T391"/>
      <c r="U391"/>
      <c r="V391"/>
      <c r="W391"/>
      <c r="X391"/>
      <c r="Y391"/>
      <c r="Z391"/>
      <c r="AA391"/>
      <c r="AB391"/>
      <c r="AC391"/>
      <c r="AD391"/>
      <c r="AE391"/>
      <c r="AF391"/>
      <c r="BL391"/>
      <c r="BN391"/>
      <c r="BP391" t="s">
        <v>3244</v>
      </c>
      <c r="BQ391" t="s">
        <v>3217</v>
      </c>
      <c r="BR391" t="s">
        <v>3575</v>
      </c>
      <c r="BS391" s="1" t="str">
        <f t="shared" si="12"/>
        <v>ILLINOIS_LA SALLE</v>
      </c>
      <c r="BT391" t="s">
        <v>2586</v>
      </c>
      <c r="BU391" s="1" t="str">
        <f t="shared" si="13"/>
        <v>ILLINOIS_LA SALLE_CORN</v>
      </c>
      <c r="BV391" s="28">
        <v>8866.6666666666679</v>
      </c>
      <c r="BW391" s="29">
        <v>181.09589471637744</v>
      </c>
      <c r="BX391" s="30">
        <v>48.961168780513546</v>
      </c>
    </row>
    <row r="392" spans="1:76" x14ac:dyDescent="0.25">
      <c r="A392"/>
      <c r="D392"/>
      <c r="E392"/>
      <c r="F392"/>
      <c r="G392"/>
      <c r="H392"/>
      <c r="I392"/>
      <c r="J392"/>
      <c r="K392"/>
      <c r="L392"/>
      <c r="M392"/>
      <c r="N392"/>
      <c r="O392"/>
      <c r="P392"/>
      <c r="Q392"/>
      <c r="R392"/>
      <c r="S392"/>
      <c r="T392"/>
      <c r="U392"/>
      <c r="V392"/>
      <c r="W392"/>
      <c r="X392"/>
      <c r="Y392"/>
      <c r="Z392"/>
      <c r="AA392"/>
      <c r="AB392"/>
      <c r="AC392"/>
      <c r="AD392"/>
      <c r="AE392"/>
      <c r="AF392"/>
      <c r="BL392"/>
      <c r="BN392"/>
      <c r="BP392" t="s">
        <v>3244</v>
      </c>
      <c r="BQ392" t="s">
        <v>3217</v>
      </c>
      <c r="BR392" t="s">
        <v>3575</v>
      </c>
      <c r="BS392" s="1" t="str">
        <f t="shared" si="12"/>
        <v>ILLINOIS_LA SALLE</v>
      </c>
      <c r="BT392" t="s">
        <v>2395</v>
      </c>
      <c r="BU392" s="1" t="str">
        <f t="shared" si="13"/>
        <v>ILLINOIS_LA SALLE_OATS</v>
      </c>
      <c r="BV392" s="28">
        <v>2611.1999999999998</v>
      </c>
      <c r="BW392" s="29">
        <v>31.798597771198718</v>
      </c>
      <c r="BX392" s="30">
        <v>82.116828508868082</v>
      </c>
    </row>
    <row r="393" spans="1:76" x14ac:dyDescent="0.25">
      <c r="A393"/>
      <c r="D393"/>
      <c r="E393"/>
      <c r="F393"/>
      <c r="G393"/>
      <c r="H393"/>
      <c r="I393"/>
      <c r="J393"/>
      <c r="K393"/>
      <c r="L393"/>
      <c r="M393"/>
      <c r="N393"/>
      <c r="O393"/>
      <c r="P393"/>
      <c r="Q393"/>
      <c r="R393"/>
      <c r="S393"/>
      <c r="T393"/>
      <c r="U393"/>
      <c r="V393"/>
      <c r="W393"/>
      <c r="X393"/>
      <c r="Y393"/>
      <c r="Z393"/>
      <c r="AA393"/>
      <c r="AB393"/>
      <c r="AC393"/>
      <c r="AD393"/>
      <c r="AE393"/>
      <c r="AF393"/>
      <c r="BL393"/>
      <c r="BN393"/>
      <c r="BP393" t="s">
        <v>3244</v>
      </c>
      <c r="BQ393" t="s">
        <v>3217</v>
      </c>
      <c r="BR393" t="s">
        <v>3575</v>
      </c>
      <c r="BS393" s="1" t="str">
        <f t="shared" si="12"/>
        <v>ILLINOIS_LA SALLE</v>
      </c>
      <c r="BT393" t="s">
        <v>1214</v>
      </c>
      <c r="BU393" s="1" t="str">
        <f t="shared" si="13"/>
        <v>ILLINOIS_LA SALLE_WINTER WHEAT</v>
      </c>
      <c r="BV393" s="28">
        <v>4407</v>
      </c>
      <c r="BW393" s="29">
        <v>106.14880659155021</v>
      </c>
      <c r="BX393" s="30">
        <v>41.517188384017231</v>
      </c>
    </row>
    <row r="394" spans="1:76" x14ac:dyDescent="0.25">
      <c r="A394"/>
      <c r="D394"/>
      <c r="E394"/>
      <c r="F394"/>
      <c r="G394"/>
      <c r="H394"/>
      <c r="I394"/>
      <c r="J394"/>
      <c r="K394"/>
      <c r="L394"/>
      <c r="M394"/>
      <c r="N394"/>
      <c r="O394"/>
      <c r="P394"/>
      <c r="Q394"/>
      <c r="R394"/>
      <c r="S394"/>
      <c r="T394"/>
      <c r="U394"/>
      <c r="V394"/>
      <c r="W394"/>
      <c r="X394"/>
      <c r="Y394"/>
      <c r="Z394"/>
      <c r="AA394"/>
      <c r="AB394"/>
      <c r="AC394"/>
      <c r="AD394"/>
      <c r="AE394"/>
      <c r="AF394"/>
      <c r="BL394"/>
      <c r="BN394"/>
      <c r="BP394" t="s">
        <v>3244</v>
      </c>
      <c r="BQ394" t="s">
        <v>3217</v>
      </c>
      <c r="BR394" t="s">
        <v>3343</v>
      </c>
      <c r="BS394" s="1" t="str">
        <f t="shared" si="12"/>
        <v>ILLINOIS_LAKE</v>
      </c>
      <c r="BT394" t="s">
        <v>1214</v>
      </c>
      <c r="BU394" s="1" t="str">
        <f t="shared" si="13"/>
        <v>ILLINOIS_LAKE_WINTER WHEAT</v>
      </c>
      <c r="BV394" s="28">
        <v>3816</v>
      </c>
      <c r="BW394" s="29">
        <v>80.424075985441277</v>
      </c>
      <c r="BX394" s="30">
        <v>47.448477999185087</v>
      </c>
    </row>
    <row r="395" spans="1:76" x14ac:dyDescent="0.25">
      <c r="A395"/>
      <c r="D395"/>
      <c r="E395"/>
      <c r="F395"/>
      <c r="G395"/>
      <c r="H395"/>
      <c r="I395"/>
      <c r="J395"/>
      <c r="K395"/>
      <c r="L395"/>
      <c r="M395"/>
      <c r="N395"/>
      <c r="O395"/>
      <c r="P395"/>
      <c r="Q395"/>
      <c r="R395"/>
      <c r="S395"/>
      <c r="T395"/>
      <c r="U395"/>
      <c r="V395"/>
      <c r="W395"/>
      <c r="X395"/>
      <c r="Y395"/>
      <c r="Z395"/>
      <c r="AA395"/>
      <c r="AB395"/>
      <c r="AC395"/>
      <c r="AD395"/>
      <c r="AE395"/>
      <c r="AF395"/>
      <c r="BL395"/>
      <c r="BN395"/>
      <c r="BP395" t="s">
        <v>3244</v>
      </c>
      <c r="BQ395" t="s">
        <v>3217</v>
      </c>
      <c r="BR395" t="s">
        <v>3612</v>
      </c>
      <c r="BS395" s="1" t="str">
        <f t="shared" si="12"/>
        <v>ILLINOIS_LAWRENCE</v>
      </c>
      <c r="BT395" t="s">
        <v>2586</v>
      </c>
      <c r="BU395" s="1" t="str">
        <f t="shared" si="13"/>
        <v>ILLINOIS_LAWRENCE_CORN</v>
      </c>
      <c r="BV395" s="28">
        <v>8369.1999999999989</v>
      </c>
      <c r="BW395" s="29">
        <v>131.10158420891119</v>
      </c>
      <c r="BX395" s="30">
        <v>63.837519969732988</v>
      </c>
    </row>
    <row r="396" spans="1:76" x14ac:dyDescent="0.25">
      <c r="A396"/>
      <c r="D396"/>
      <c r="E396"/>
      <c r="F396"/>
      <c r="G396"/>
      <c r="H396"/>
      <c r="I396"/>
      <c r="J396"/>
      <c r="K396"/>
      <c r="L396"/>
      <c r="M396"/>
      <c r="N396"/>
      <c r="O396"/>
      <c r="P396"/>
      <c r="Q396"/>
      <c r="R396"/>
      <c r="S396"/>
      <c r="T396"/>
      <c r="U396"/>
      <c r="V396"/>
      <c r="W396"/>
      <c r="X396"/>
      <c r="Y396"/>
      <c r="Z396"/>
      <c r="AA396"/>
      <c r="AB396"/>
      <c r="AC396"/>
      <c r="AD396"/>
      <c r="AE396"/>
      <c r="AF396"/>
      <c r="BL396"/>
      <c r="BN396"/>
      <c r="BP396" t="s">
        <v>3244</v>
      </c>
      <c r="BQ396" t="s">
        <v>3217</v>
      </c>
      <c r="BR396" t="s">
        <v>3612</v>
      </c>
      <c r="BS396" s="1" t="str">
        <f t="shared" si="12"/>
        <v>ILLINOIS_LAWRENCE</v>
      </c>
      <c r="BT396" t="s">
        <v>1214</v>
      </c>
      <c r="BU396" s="1" t="str">
        <f t="shared" si="13"/>
        <v>ILLINOIS_LAWRENCE_WINTER WHEAT</v>
      </c>
      <c r="BV396" s="28">
        <v>3232</v>
      </c>
      <c r="BW396" s="29">
        <v>69.590891537134894</v>
      </c>
      <c r="BX396" s="30">
        <v>46.442859526743518</v>
      </c>
    </row>
    <row r="397" spans="1:76" x14ac:dyDescent="0.25">
      <c r="A397"/>
      <c r="D397"/>
      <c r="E397"/>
      <c r="F397"/>
      <c r="G397"/>
      <c r="H397"/>
      <c r="I397"/>
      <c r="J397"/>
      <c r="K397"/>
      <c r="L397"/>
      <c r="M397"/>
      <c r="N397"/>
      <c r="O397"/>
      <c r="P397"/>
      <c r="Q397"/>
      <c r="R397"/>
      <c r="S397"/>
      <c r="T397"/>
      <c r="U397"/>
      <c r="V397"/>
      <c r="W397"/>
      <c r="X397"/>
      <c r="Y397"/>
      <c r="Z397"/>
      <c r="AA397"/>
      <c r="AB397"/>
      <c r="AC397"/>
      <c r="AD397"/>
      <c r="AE397"/>
      <c r="AF397"/>
      <c r="BL397"/>
      <c r="BN397"/>
      <c r="BP397" t="s">
        <v>3244</v>
      </c>
      <c r="BQ397" t="s">
        <v>3217</v>
      </c>
      <c r="BR397" t="s">
        <v>3522</v>
      </c>
      <c r="BS397" s="1" t="str">
        <f t="shared" si="12"/>
        <v>ILLINOIS_LEE</v>
      </c>
      <c r="BT397" t="s">
        <v>2586</v>
      </c>
      <c r="BU397" s="1" t="str">
        <f t="shared" si="13"/>
        <v>ILLINOIS_LEE_CORN</v>
      </c>
      <c r="BV397" s="28">
        <v>9086.9333333333343</v>
      </c>
      <c r="BW397" s="29">
        <v>164.24294137379275</v>
      </c>
      <c r="BX397" s="30">
        <v>55.326172664265748</v>
      </c>
    </row>
    <row r="398" spans="1:76" x14ac:dyDescent="0.25">
      <c r="A398"/>
      <c r="D398"/>
      <c r="E398"/>
      <c r="F398"/>
      <c r="G398"/>
      <c r="H398"/>
      <c r="I398"/>
      <c r="J398"/>
      <c r="K398"/>
      <c r="L398"/>
      <c r="M398"/>
      <c r="N398"/>
      <c r="O398"/>
      <c r="P398"/>
      <c r="Q398"/>
      <c r="R398"/>
      <c r="S398"/>
      <c r="T398"/>
      <c r="U398"/>
      <c r="V398"/>
      <c r="W398"/>
      <c r="X398"/>
      <c r="Y398"/>
      <c r="Z398"/>
      <c r="AA398"/>
      <c r="AB398"/>
      <c r="AC398"/>
      <c r="AD398"/>
      <c r="AE398"/>
      <c r="AF398"/>
      <c r="BL398"/>
      <c r="BN398"/>
      <c r="BP398" t="s">
        <v>3244</v>
      </c>
      <c r="BQ398" t="s">
        <v>3217</v>
      </c>
      <c r="BR398" t="s">
        <v>3522</v>
      </c>
      <c r="BS398" s="1" t="str">
        <f t="shared" si="12"/>
        <v>ILLINOIS_LEE</v>
      </c>
      <c r="BT398" t="s">
        <v>2395</v>
      </c>
      <c r="BU398" s="1" t="str">
        <f t="shared" si="13"/>
        <v>ILLINOIS_LEE_OATS</v>
      </c>
      <c r="BV398" s="28">
        <v>2259.1999999999998</v>
      </c>
      <c r="BW398" s="29">
        <v>29.18249306585669</v>
      </c>
      <c r="BX398" s="30">
        <v>77.416278139829245</v>
      </c>
    </row>
    <row r="399" spans="1:76" x14ac:dyDescent="0.25">
      <c r="A399"/>
      <c r="D399"/>
      <c r="E399"/>
      <c r="F399"/>
      <c r="G399"/>
      <c r="H399"/>
      <c r="I399"/>
      <c r="J399"/>
      <c r="K399"/>
      <c r="L399"/>
      <c r="M399"/>
      <c r="N399"/>
      <c r="O399"/>
      <c r="P399"/>
      <c r="Q399"/>
      <c r="R399"/>
      <c r="S399"/>
      <c r="T399"/>
      <c r="U399"/>
      <c r="V399"/>
      <c r="W399"/>
      <c r="X399"/>
      <c r="Y399"/>
      <c r="Z399"/>
      <c r="AA399"/>
      <c r="AB399"/>
      <c r="AC399"/>
      <c r="AD399"/>
      <c r="AE399"/>
      <c r="AF399"/>
      <c r="BL399"/>
      <c r="BN399"/>
      <c r="BP399" t="s">
        <v>3244</v>
      </c>
      <c r="BQ399" t="s">
        <v>3217</v>
      </c>
      <c r="BR399" t="s">
        <v>3522</v>
      </c>
      <c r="BS399" s="1" t="str">
        <f t="shared" si="12"/>
        <v>ILLINOIS_LEE</v>
      </c>
      <c r="BT399" t="s">
        <v>1214</v>
      </c>
      <c r="BU399" s="1" t="str">
        <f t="shared" si="13"/>
        <v>ILLINOIS_LEE_WINTER WHEAT</v>
      </c>
      <c r="BV399" s="28">
        <v>4443</v>
      </c>
      <c r="BW399" s="29">
        <v>95.275796054686339</v>
      </c>
      <c r="BX399" s="30">
        <v>46.633039911309794</v>
      </c>
    </row>
    <row r="400" spans="1:76" x14ac:dyDescent="0.25">
      <c r="A400"/>
      <c r="D400"/>
      <c r="E400"/>
      <c r="F400"/>
      <c r="G400"/>
      <c r="H400"/>
      <c r="I400"/>
      <c r="J400"/>
      <c r="K400"/>
      <c r="L400"/>
      <c r="M400"/>
      <c r="N400"/>
      <c r="O400"/>
      <c r="P400"/>
      <c r="Q400"/>
      <c r="R400"/>
      <c r="S400"/>
      <c r="T400"/>
      <c r="U400"/>
      <c r="V400"/>
      <c r="W400"/>
      <c r="X400"/>
      <c r="Y400"/>
      <c r="Z400"/>
      <c r="AA400"/>
      <c r="AB400"/>
      <c r="AC400"/>
      <c r="AD400"/>
      <c r="AE400"/>
      <c r="AF400"/>
      <c r="BL400"/>
      <c r="BN400"/>
      <c r="BP400" t="s">
        <v>3244</v>
      </c>
      <c r="BQ400" t="s">
        <v>3217</v>
      </c>
      <c r="BR400" t="s">
        <v>3594</v>
      </c>
      <c r="BS400" s="1" t="str">
        <f t="shared" si="12"/>
        <v>ILLINOIS_LIVINGSTON</v>
      </c>
      <c r="BT400" t="s">
        <v>2586</v>
      </c>
      <c r="BU400" s="1" t="str">
        <f t="shared" si="13"/>
        <v>ILLINOIS_LIVINGSTON_CORN</v>
      </c>
      <c r="BV400" s="28">
        <v>7573.0666666666657</v>
      </c>
      <c r="BW400" s="29">
        <v>167.60017305598504</v>
      </c>
      <c r="BX400" s="30">
        <v>45.185315316691018</v>
      </c>
    </row>
    <row r="401" spans="1:76" x14ac:dyDescent="0.25">
      <c r="A401"/>
      <c r="D401"/>
      <c r="E401"/>
      <c r="F401"/>
      <c r="G401"/>
      <c r="H401"/>
      <c r="I401"/>
      <c r="J401"/>
      <c r="K401"/>
      <c r="L401"/>
      <c r="M401"/>
      <c r="N401"/>
      <c r="O401"/>
      <c r="P401"/>
      <c r="Q401"/>
      <c r="R401"/>
      <c r="S401"/>
      <c r="T401"/>
      <c r="U401"/>
      <c r="V401"/>
      <c r="W401"/>
      <c r="X401"/>
      <c r="Y401"/>
      <c r="Z401"/>
      <c r="AA401"/>
      <c r="AB401"/>
      <c r="AC401"/>
      <c r="AD401"/>
      <c r="AE401"/>
      <c r="AF401"/>
      <c r="BL401"/>
      <c r="BN401"/>
      <c r="BP401" t="s">
        <v>3244</v>
      </c>
      <c r="BQ401" t="s">
        <v>3217</v>
      </c>
      <c r="BR401" t="s">
        <v>3594</v>
      </c>
      <c r="BS401" s="1" t="str">
        <f t="shared" si="12"/>
        <v>ILLINOIS_LIVINGSTON</v>
      </c>
      <c r="BT401" t="s">
        <v>1214</v>
      </c>
      <c r="BU401" s="1" t="str">
        <f t="shared" si="13"/>
        <v>ILLINOIS_LIVINGSTON_WINTER WHEAT</v>
      </c>
      <c r="BV401" s="28">
        <v>4113</v>
      </c>
      <c r="BW401" s="29">
        <v>97.714209827049174</v>
      </c>
      <c r="BX401" s="30">
        <v>42.09213795291258</v>
      </c>
    </row>
    <row r="402" spans="1:76" x14ac:dyDescent="0.25">
      <c r="A402"/>
      <c r="D402"/>
      <c r="E402"/>
      <c r="F402"/>
      <c r="G402"/>
      <c r="H402"/>
      <c r="I402"/>
      <c r="J402"/>
      <c r="K402"/>
      <c r="L402"/>
      <c r="M402"/>
      <c r="N402"/>
      <c r="O402"/>
      <c r="P402"/>
      <c r="Q402"/>
      <c r="R402"/>
      <c r="S402"/>
      <c r="T402"/>
      <c r="U402"/>
      <c r="V402"/>
      <c r="W402"/>
      <c r="X402"/>
      <c r="Y402"/>
      <c r="Z402"/>
      <c r="AA402"/>
      <c r="AB402"/>
      <c r="AC402"/>
      <c r="AD402"/>
      <c r="AE402"/>
      <c r="AF402"/>
      <c r="BL402"/>
      <c r="BN402"/>
      <c r="BP402" t="s">
        <v>3244</v>
      </c>
      <c r="BQ402" t="s">
        <v>3217</v>
      </c>
      <c r="BR402" t="s">
        <v>3416</v>
      </c>
      <c r="BS402" s="1" t="str">
        <f t="shared" si="12"/>
        <v>ILLINOIS_LOGAN</v>
      </c>
      <c r="BT402" t="s">
        <v>2586</v>
      </c>
      <c r="BU402" s="1" t="str">
        <f t="shared" si="13"/>
        <v>ILLINOIS_LOGAN_CORN</v>
      </c>
      <c r="BV402" s="28">
        <v>7944.5333333333338</v>
      </c>
      <c r="BW402" s="29">
        <v>178.70077679608698</v>
      </c>
      <c r="BX402" s="30">
        <v>44.457184102779429</v>
      </c>
    </row>
    <row r="403" spans="1:76" x14ac:dyDescent="0.25">
      <c r="A403"/>
      <c r="D403"/>
      <c r="E403"/>
      <c r="F403"/>
      <c r="G403"/>
      <c r="H403"/>
      <c r="I403"/>
      <c r="J403"/>
      <c r="K403"/>
      <c r="L403"/>
      <c r="M403"/>
      <c r="N403"/>
      <c r="O403"/>
      <c r="P403"/>
      <c r="Q403"/>
      <c r="R403"/>
      <c r="S403"/>
      <c r="T403"/>
      <c r="U403"/>
      <c r="V403"/>
      <c r="W403"/>
      <c r="X403"/>
      <c r="Y403"/>
      <c r="Z403"/>
      <c r="AA403"/>
      <c r="AB403"/>
      <c r="AC403"/>
      <c r="AD403"/>
      <c r="AE403"/>
      <c r="AF403"/>
      <c r="BL403"/>
      <c r="BN403"/>
      <c r="BP403" t="s">
        <v>3244</v>
      </c>
      <c r="BQ403" t="s">
        <v>3217</v>
      </c>
      <c r="BR403" t="s">
        <v>3416</v>
      </c>
      <c r="BS403" s="1" t="str">
        <f t="shared" si="12"/>
        <v>ILLINOIS_LOGAN</v>
      </c>
      <c r="BT403" t="s">
        <v>1214</v>
      </c>
      <c r="BU403" s="1" t="str">
        <f t="shared" si="13"/>
        <v>ILLINOIS_LOGAN_WINTER WHEAT</v>
      </c>
      <c r="BV403" s="28">
        <v>3995.9999999999995</v>
      </c>
      <c r="BW403" s="29">
        <v>103.26171177131243</v>
      </c>
      <c r="BX403" s="30">
        <v>38.697789640072045</v>
      </c>
    </row>
    <row r="404" spans="1:76" x14ac:dyDescent="0.25">
      <c r="A404"/>
      <c r="D404"/>
      <c r="E404"/>
      <c r="F404"/>
      <c r="G404"/>
      <c r="H404"/>
      <c r="I404"/>
      <c r="J404"/>
      <c r="K404"/>
      <c r="L404"/>
      <c r="M404"/>
      <c r="N404"/>
      <c r="O404"/>
      <c r="P404"/>
      <c r="Q404"/>
      <c r="R404"/>
      <c r="S404"/>
      <c r="T404"/>
      <c r="U404"/>
      <c r="V404"/>
      <c r="W404"/>
      <c r="X404"/>
      <c r="Y404"/>
      <c r="Z404"/>
      <c r="AA404"/>
      <c r="AB404"/>
      <c r="AC404"/>
      <c r="AD404"/>
      <c r="AE404"/>
      <c r="AF404"/>
      <c r="BL404"/>
      <c r="BN404"/>
      <c r="BP404" t="s">
        <v>3244</v>
      </c>
      <c r="BQ404" t="s">
        <v>3217</v>
      </c>
      <c r="BR404" t="s">
        <v>3502</v>
      </c>
      <c r="BS404" s="1" t="str">
        <f t="shared" si="12"/>
        <v>ILLINOIS_MACON</v>
      </c>
      <c r="BT404" t="s">
        <v>2586</v>
      </c>
      <c r="BU404" s="1" t="str">
        <f t="shared" si="13"/>
        <v>ILLINOIS_MACON_CORN</v>
      </c>
      <c r="BV404" s="28">
        <v>7924</v>
      </c>
      <c r="BW404" s="29">
        <v>197.09295846122305</v>
      </c>
      <c r="BX404" s="30">
        <v>40.204378998953445</v>
      </c>
    </row>
    <row r="405" spans="1:76" x14ac:dyDescent="0.25">
      <c r="A405"/>
      <c r="D405"/>
      <c r="E405"/>
      <c r="F405"/>
      <c r="G405"/>
      <c r="H405"/>
      <c r="I405"/>
      <c r="J405"/>
      <c r="K405"/>
      <c r="L405"/>
      <c r="M405"/>
      <c r="N405"/>
      <c r="O405"/>
      <c r="P405"/>
      <c r="Q405"/>
      <c r="R405"/>
      <c r="S405"/>
      <c r="T405"/>
      <c r="U405"/>
      <c r="V405"/>
      <c r="W405"/>
      <c r="X405"/>
      <c r="Y405"/>
      <c r="Z405"/>
      <c r="AA405"/>
      <c r="AB405"/>
      <c r="AC405"/>
      <c r="AD405"/>
      <c r="AE405"/>
      <c r="AF405"/>
      <c r="BL405"/>
      <c r="BN405"/>
      <c r="BP405" t="s">
        <v>3244</v>
      </c>
      <c r="BQ405" t="s">
        <v>3217</v>
      </c>
      <c r="BR405" t="s">
        <v>3502</v>
      </c>
      <c r="BS405" s="1" t="str">
        <f t="shared" si="12"/>
        <v>ILLINOIS_MACON</v>
      </c>
      <c r="BT405" t="s">
        <v>1214</v>
      </c>
      <c r="BU405" s="1" t="str">
        <f t="shared" si="13"/>
        <v>ILLINOIS_MACON_WINTER WHEAT</v>
      </c>
      <c r="BV405" s="28">
        <v>2910</v>
      </c>
      <c r="BW405" s="29">
        <v>115.93259300222246</v>
      </c>
      <c r="BX405" s="30">
        <v>25.100792836956682</v>
      </c>
    </row>
    <row r="406" spans="1:76" x14ac:dyDescent="0.25">
      <c r="A406"/>
      <c r="D406"/>
      <c r="E406"/>
      <c r="F406"/>
      <c r="G406"/>
      <c r="H406"/>
      <c r="I406"/>
      <c r="J406"/>
      <c r="K406"/>
      <c r="L406"/>
      <c r="M406"/>
      <c r="N406"/>
      <c r="O406"/>
      <c r="P406"/>
      <c r="Q406"/>
      <c r="R406"/>
      <c r="S406"/>
      <c r="T406"/>
      <c r="U406"/>
      <c r="V406"/>
      <c r="W406"/>
      <c r="X406"/>
      <c r="Y406"/>
      <c r="Z406"/>
      <c r="AA406"/>
      <c r="AB406"/>
      <c r="AC406"/>
      <c r="AD406"/>
      <c r="AE406"/>
      <c r="AF406"/>
      <c r="BL406"/>
      <c r="BN406"/>
      <c r="BP406" t="s">
        <v>3244</v>
      </c>
      <c r="BQ406" t="s">
        <v>3217</v>
      </c>
      <c r="BR406" t="s">
        <v>3601</v>
      </c>
      <c r="BS406" s="1" t="str">
        <f t="shared" si="12"/>
        <v>ILLINOIS_MACOUPIN</v>
      </c>
      <c r="BT406" t="s">
        <v>2586</v>
      </c>
      <c r="BU406" s="1" t="str">
        <f t="shared" si="13"/>
        <v>ILLINOIS_MACOUPIN_CORN</v>
      </c>
      <c r="BV406" s="28">
        <v>6789.0666666666666</v>
      </c>
      <c r="BW406" s="29">
        <v>181.31015633346848</v>
      </c>
      <c r="BX406" s="30">
        <v>37.444491825268237</v>
      </c>
    </row>
    <row r="407" spans="1:76" x14ac:dyDescent="0.25">
      <c r="A407"/>
      <c r="D407"/>
      <c r="E407"/>
      <c r="F407"/>
      <c r="G407"/>
      <c r="H407"/>
      <c r="I407"/>
      <c r="J407"/>
      <c r="K407"/>
      <c r="L407"/>
      <c r="M407"/>
      <c r="N407"/>
      <c r="O407"/>
      <c r="P407"/>
      <c r="Q407"/>
      <c r="R407"/>
      <c r="S407"/>
      <c r="T407"/>
      <c r="U407"/>
      <c r="V407"/>
      <c r="W407"/>
      <c r="X407"/>
      <c r="Y407"/>
      <c r="Z407"/>
      <c r="AA407"/>
      <c r="AB407"/>
      <c r="AC407"/>
      <c r="AD407"/>
      <c r="AE407"/>
      <c r="AF407"/>
      <c r="BL407"/>
      <c r="BN407"/>
      <c r="BP407" t="s">
        <v>3244</v>
      </c>
      <c r="BQ407" t="s">
        <v>3217</v>
      </c>
      <c r="BR407" t="s">
        <v>3601</v>
      </c>
      <c r="BS407" s="1" t="str">
        <f t="shared" si="12"/>
        <v>ILLINOIS_MACOUPIN</v>
      </c>
      <c r="BT407" t="s">
        <v>1214</v>
      </c>
      <c r="BU407" s="1" t="str">
        <f t="shared" si="13"/>
        <v>ILLINOIS_MACOUPIN_WINTER WHEAT</v>
      </c>
      <c r="BV407" s="28">
        <v>3309.0000000000005</v>
      </c>
      <c r="BW407" s="29">
        <v>107.48625618310234</v>
      </c>
      <c r="BX407" s="30">
        <v>30.785331236796768</v>
      </c>
    </row>
    <row r="408" spans="1:76" x14ac:dyDescent="0.25">
      <c r="A408"/>
      <c r="D408"/>
      <c r="E408"/>
      <c r="F408"/>
      <c r="G408"/>
      <c r="H408"/>
      <c r="I408"/>
      <c r="J408"/>
      <c r="K408"/>
      <c r="L408"/>
      <c r="M408"/>
      <c r="N408"/>
      <c r="O408"/>
      <c r="P408"/>
      <c r="Q408"/>
      <c r="R408"/>
      <c r="S408"/>
      <c r="T408"/>
      <c r="U408"/>
      <c r="V408"/>
      <c r="W408"/>
      <c r="X408"/>
      <c r="Y408"/>
      <c r="Z408"/>
      <c r="AA408"/>
      <c r="AB408"/>
      <c r="AC408"/>
      <c r="AD408"/>
      <c r="AE408"/>
      <c r="AF408"/>
      <c r="BL408"/>
      <c r="BN408"/>
      <c r="BP408" t="s">
        <v>3244</v>
      </c>
      <c r="BQ408" t="s">
        <v>3217</v>
      </c>
      <c r="BR408" t="s">
        <v>3314</v>
      </c>
      <c r="BS408" s="1" t="str">
        <f t="shared" si="12"/>
        <v>ILLINOIS_MADISON</v>
      </c>
      <c r="BT408" t="s">
        <v>2586</v>
      </c>
      <c r="BU408" s="1" t="str">
        <f t="shared" si="13"/>
        <v>ILLINOIS_MADISON_CORN</v>
      </c>
      <c r="BV408" s="28">
        <v>6341.0666666666666</v>
      </c>
      <c r="BW408" s="29">
        <v>125.34261458172438</v>
      </c>
      <c r="BX408" s="30">
        <v>50.589870714179504</v>
      </c>
    </row>
    <row r="409" spans="1:76" x14ac:dyDescent="0.25">
      <c r="A409"/>
      <c r="D409"/>
      <c r="E409"/>
      <c r="F409"/>
      <c r="G409"/>
      <c r="H409"/>
      <c r="I409"/>
      <c r="J409"/>
      <c r="K409"/>
      <c r="L409"/>
      <c r="M409"/>
      <c r="N409"/>
      <c r="O409"/>
      <c r="P409"/>
      <c r="Q409"/>
      <c r="R409"/>
      <c r="S409"/>
      <c r="T409"/>
      <c r="U409"/>
      <c r="V409"/>
      <c r="W409"/>
      <c r="X409"/>
      <c r="Y409"/>
      <c r="Z409"/>
      <c r="AA409"/>
      <c r="AB409"/>
      <c r="AC409"/>
      <c r="AD409"/>
      <c r="AE409"/>
      <c r="AF409"/>
      <c r="BL409"/>
      <c r="BN409"/>
      <c r="BP409" t="s">
        <v>3244</v>
      </c>
      <c r="BQ409" t="s">
        <v>3217</v>
      </c>
      <c r="BR409" t="s">
        <v>3314</v>
      </c>
      <c r="BS409" s="1" t="str">
        <f t="shared" si="12"/>
        <v>ILLINOIS_MADISON</v>
      </c>
      <c r="BT409" t="s">
        <v>1214</v>
      </c>
      <c r="BU409" s="1" t="str">
        <f t="shared" si="13"/>
        <v>ILLINOIS_MADISON_WINTER WHEAT</v>
      </c>
      <c r="BV409" s="28">
        <v>3579</v>
      </c>
      <c r="BW409" s="29">
        <v>65.698663209611453</v>
      </c>
      <c r="BX409" s="30">
        <v>54.475994261575885</v>
      </c>
    </row>
    <row r="410" spans="1:76" x14ac:dyDescent="0.25">
      <c r="A410"/>
      <c r="D410"/>
      <c r="E410"/>
      <c r="F410"/>
      <c r="G410"/>
      <c r="H410"/>
      <c r="I410"/>
      <c r="J410"/>
      <c r="K410"/>
      <c r="L410"/>
      <c r="M410"/>
      <c r="N410"/>
      <c r="O410"/>
      <c r="P410"/>
      <c r="Q410"/>
      <c r="R410"/>
      <c r="S410"/>
      <c r="T410"/>
      <c r="U410"/>
      <c r="V410"/>
      <c r="W410"/>
      <c r="X410"/>
      <c r="Y410"/>
      <c r="Z410"/>
      <c r="AA410"/>
      <c r="AB410"/>
      <c r="AC410"/>
      <c r="AD410"/>
      <c r="AE410"/>
      <c r="AF410"/>
      <c r="BL410"/>
      <c r="BN410"/>
      <c r="BP410" t="s">
        <v>3244</v>
      </c>
      <c r="BQ410" t="s">
        <v>3217</v>
      </c>
      <c r="BR410" t="s">
        <v>3503</v>
      </c>
      <c r="BS410" s="1" t="str">
        <f t="shared" si="12"/>
        <v>ILLINOIS_MARION</v>
      </c>
      <c r="BT410" t="s">
        <v>2586</v>
      </c>
      <c r="BU410" s="1" t="str">
        <f t="shared" si="13"/>
        <v>ILLINOIS_MARION_CORN</v>
      </c>
      <c r="BV410" s="28">
        <v>5745.5999999999985</v>
      </c>
      <c r="BW410" s="29">
        <v>139.62123246662983</v>
      </c>
      <c r="BX410" s="30">
        <v>41.151334209667752</v>
      </c>
    </row>
    <row r="411" spans="1:76" x14ac:dyDescent="0.25">
      <c r="A411"/>
      <c r="D411"/>
      <c r="E411"/>
      <c r="F411"/>
      <c r="G411"/>
      <c r="H411"/>
      <c r="I411"/>
      <c r="J411"/>
      <c r="K411"/>
      <c r="L411"/>
      <c r="M411"/>
      <c r="N411"/>
      <c r="O411"/>
      <c r="P411"/>
      <c r="Q411"/>
      <c r="R411"/>
      <c r="S411"/>
      <c r="T411"/>
      <c r="U411"/>
      <c r="V411"/>
      <c r="W411"/>
      <c r="X411"/>
      <c r="Y411"/>
      <c r="Z411"/>
      <c r="AA411"/>
      <c r="AB411"/>
      <c r="AC411"/>
      <c r="AD411"/>
      <c r="AE411"/>
      <c r="AF411"/>
      <c r="BL411"/>
      <c r="BN411"/>
      <c r="BP411" t="s">
        <v>3244</v>
      </c>
      <c r="BQ411" t="s">
        <v>3217</v>
      </c>
      <c r="BR411" t="s">
        <v>3503</v>
      </c>
      <c r="BS411" s="1" t="str">
        <f t="shared" si="12"/>
        <v>ILLINOIS_MARION</v>
      </c>
      <c r="BT411" t="s">
        <v>1214</v>
      </c>
      <c r="BU411" s="1" t="str">
        <f t="shared" si="13"/>
        <v>ILLINOIS_MARION_WINTER WHEAT</v>
      </c>
      <c r="BV411" s="28">
        <v>3872</v>
      </c>
      <c r="BW411" s="29">
        <v>75.4558441618545</v>
      </c>
      <c r="BX411" s="30">
        <v>51.314779431722641</v>
      </c>
    </row>
    <row r="412" spans="1:76" x14ac:dyDescent="0.25">
      <c r="A412"/>
      <c r="D412"/>
      <c r="E412"/>
      <c r="F412"/>
      <c r="G412"/>
      <c r="H412"/>
      <c r="I412"/>
      <c r="J412"/>
      <c r="K412"/>
      <c r="L412"/>
      <c r="M412"/>
      <c r="N412"/>
      <c r="O412"/>
      <c r="P412"/>
      <c r="Q412"/>
      <c r="R412"/>
      <c r="S412"/>
      <c r="T412"/>
      <c r="U412"/>
      <c r="V412"/>
      <c r="W412"/>
      <c r="X412"/>
      <c r="Y412"/>
      <c r="Z412"/>
      <c r="AA412"/>
      <c r="AB412"/>
      <c r="AC412"/>
      <c r="AD412"/>
      <c r="AE412"/>
      <c r="AF412"/>
      <c r="BL412"/>
      <c r="BN412"/>
      <c r="BP412" t="s">
        <v>3244</v>
      </c>
      <c r="BQ412" t="s">
        <v>3217</v>
      </c>
      <c r="BR412" t="s">
        <v>3320</v>
      </c>
      <c r="BS412" s="1" t="str">
        <f t="shared" si="12"/>
        <v>ILLINOIS_MARSHALL</v>
      </c>
      <c r="BT412" t="s">
        <v>2586</v>
      </c>
      <c r="BU412" s="1" t="str">
        <f t="shared" si="13"/>
        <v>ILLINOIS_MARSHALL_CORN</v>
      </c>
      <c r="BV412" s="28">
        <v>8691.2000000000007</v>
      </c>
      <c r="BW412" s="29">
        <v>188.50815980336984</v>
      </c>
      <c r="BX412" s="30">
        <v>46.105165999528438</v>
      </c>
    </row>
    <row r="413" spans="1:76" x14ac:dyDescent="0.25">
      <c r="A413"/>
      <c r="D413"/>
      <c r="E413"/>
      <c r="F413"/>
      <c r="G413"/>
      <c r="H413"/>
      <c r="I413"/>
      <c r="J413"/>
      <c r="K413"/>
      <c r="L413"/>
      <c r="M413"/>
      <c r="N413"/>
      <c r="O413"/>
      <c r="P413"/>
      <c r="Q413"/>
      <c r="R413"/>
      <c r="S413"/>
      <c r="T413"/>
      <c r="U413"/>
      <c r="V413"/>
      <c r="W413"/>
      <c r="X413"/>
      <c r="Y413"/>
      <c r="Z413"/>
      <c r="AA413"/>
      <c r="AB413"/>
      <c r="AC413"/>
      <c r="AD413"/>
      <c r="AE413"/>
      <c r="AF413"/>
      <c r="BL413"/>
      <c r="BN413"/>
      <c r="BP413" t="s">
        <v>3244</v>
      </c>
      <c r="BQ413" t="s">
        <v>3217</v>
      </c>
      <c r="BR413" t="s">
        <v>3320</v>
      </c>
      <c r="BS413" s="1" t="str">
        <f t="shared" si="12"/>
        <v>ILLINOIS_MARSHALL</v>
      </c>
      <c r="BT413" t="s">
        <v>1214</v>
      </c>
      <c r="BU413" s="1" t="str">
        <f t="shared" si="13"/>
        <v>ILLINOIS_MARSHALL_WINTER WHEAT</v>
      </c>
      <c r="BV413" s="28">
        <v>3886</v>
      </c>
      <c r="BW413" s="29">
        <v>112.4891702043908</v>
      </c>
      <c r="BX413" s="30">
        <v>34.545547744189129</v>
      </c>
    </row>
    <row r="414" spans="1:76" x14ac:dyDescent="0.25">
      <c r="A414"/>
      <c r="D414"/>
      <c r="E414"/>
      <c r="F414"/>
      <c r="G414"/>
      <c r="H414"/>
      <c r="I414"/>
      <c r="J414"/>
      <c r="K414"/>
      <c r="L414"/>
      <c r="M414"/>
      <c r="N414"/>
      <c r="O414"/>
      <c r="P414"/>
      <c r="Q414"/>
      <c r="R414"/>
      <c r="S414"/>
      <c r="T414"/>
      <c r="U414"/>
      <c r="V414"/>
      <c r="W414"/>
      <c r="X414"/>
      <c r="Y414"/>
      <c r="Z414"/>
      <c r="AA414"/>
      <c r="AB414"/>
      <c r="AC414"/>
      <c r="AD414"/>
      <c r="AE414"/>
      <c r="AF414"/>
      <c r="BL414"/>
      <c r="BN414"/>
      <c r="BP414" t="s">
        <v>3244</v>
      </c>
      <c r="BQ414" t="s">
        <v>3217</v>
      </c>
      <c r="BR414" t="s">
        <v>3585</v>
      </c>
      <c r="BS414" s="1" t="str">
        <f t="shared" si="12"/>
        <v>ILLINOIS_MASON</v>
      </c>
      <c r="BT414" t="s">
        <v>2586</v>
      </c>
      <c r="BU414" s="1" t="str">
        <f t="shared" si="13"/>
        <v>ILLINOIS_MASON_CORN</v>
      </c>
      <c r="BV414" s="28">
        <v>7352.7999999999993</v>
      </c>
      <c r="BW414" s="29">
        <v>174.32839958313033</v>
      </c>
      <c r="BX414" s="30">
        <v>42.177866702055844</v>
      </c>
    </row>
    <row r="415" spans="1:76" x14ac:dyDescent="0.25">
      <c r="A415"/>
      <c r="D415"/>
      <c r="E415"/>
      <c r="F415"/>
      <c r="G415"/>
      <c r="H415"/>
      <c r="I415"/>
      <c r="J415"/>
      <c r="K415"/>
      <c r="L415"/>
      <c r="M415"/>
      <c r="N415"/>
      <c r="O415"/>
      <c r="P415"/>
      <c r="Q415"/>
      <c r="R415"/>
      <c r="S415"/>
      <c r="T415"/>
      <c r="U415"/>
      <c r="V415"/>
      <c r="W415"/>
      <c r="X415"/>
      <c r="Y415"/>
      <c r="Z415"/>
      <c r="AA415"/>
      <c r="AB415"/>
      <c r="AC415"/>
      <c r="AD415"/>
      <c r="AE415"/>
      <c r="AF415"/>
      <c r="BL415"/>
      <c r="BN415"/>
      <c r="BP415" t="s">
        <v>3244</v>
      </c>
      <c r="BQ415" t="s">
        <v>3217</v>
      </c>
      <c r="BR415" t="s">
        <v>3585</v>
      </c>
      <c r="BS415" s="1" t="str">
        <f t="shared" si="12"/>
        <v>ILLINOIS_MASON</v>
      </c>
      <c r="BT415" t="s">
        <v>1214</v>
      </c>
      <c r="BU415" s="1" t="str">
        <f t="shared" si="13"/>
        <v>ILLINOIS_MASON_WINTER WHEAT</v>
      </c>
      <c r="BV415" s="28">
        <v>2814</v>
      </c>
      <c r="BW415" s="29">
        <v>97.363906663449981</v>
      </c>
      <c r="BX415" s="30">
        <v>28.901880547243533</v>
      </c>
    </row>
    <row r="416" spans="1:76" x14ac:dyDescent="0.25">
      <c r="A416"/>
      <c r="D416"/>
      <c r="E416"/>
      <c r="F416"/>
      <c r="G416"/>
      <c r="H416"/>
      <c r="I416"/>
      <c r="J416"/>
      <c r="K416"/>
      <c r="L416"/>
      <c r="M416"/>
      <c r="N416"/>
      <c r="O416"/>
      <c r="P416"/>
      <c r="Q416"/>
      <c r="R416"/>
      <c r="S416"/>
      <c r="T416"/>
      <c r="U416"/>
      <c r="V416"/>
      <c r="W416"/>
      <c r="X416"/>
      <c r="Y416"/>
      <c r="Z416"/>
      <c r="AA416"/>
      <c r="AB416"/>
      <c r="AC416"/>
      <c r="AD416"/>
      <c r="AE416"/>
      <c r="AF416"/>
      <c r="BL416"/>
      <c r="BN416"/>
      <c r="BP416" t="s">
        <v>3244</v>
      </c>
      <c r="BQ416" t="s">
        <v>3217</v>
      </c>
      <c r="BR416" t="s">
        <v>3623</v>
      </c>
      <c r="BS416" s="1" t="str">
        <f t="shared" si="12"/>
        <v>ILLINOIS_MASSAC</v>
      </c>
      <c r="BT416" t="s">
        <v>2586</v>
      </c>
      <c r="BU416" s="1" t="str">
        <f t="shared" si="13"/>
        <v>ILLINOIS_MASSAC_CORN</v>
      </c>
      <c r="BV416" s="28">
        <v>7148.4000000000005</v>
      </c>
      <c r="BW416" s="29">
        <v>108.72849255809076</v>
      </c>
      <c r="BX416" s="30">
        <v>65.745416236510394</v>
      </c>
    </row>
    <row r="417" spans="1:76" x14ac:dyDescent="0.25">
      <c r="A417"/>
      <c r="D417"/>
      <c r="E417"/>
      <c r="F417"/>
      <c r="G417"/>
      <c r="H417"/>
      <c r="I417"/>
      <c r="J417"/>
      <c r="K417"/>
      <c r="L417"/>
      <c r="M417"/>
      <c r="N417"/>
      <c r="O417"/>
      <c r="P417"/>
      <c r="Q417"/>
      <c r="R417"/>
      <c r="S417"/>
      <c r="T417"/>
      <c r="U417"/>
      <c r="V417"/>
      <c r="W417"/>
      <c r="X417"/>
      <c r="Y417"/>
      <c r="Z417"/>
      <c r="AA417"/>
      <c r="AB417"/>
      <c r="AC417"/>
      <c r="AD417"/>
      <c r="AE417"/>
      <c r="AF417"/>
      <c r="BL417"/>
      <c r="BN417"/>
      <c r="BP417" t="s">
        <v>3244</v>
      </c>
      <c r="BQ417" t="s">
        <v>3217</v>
      </c>
      <c r="BR417" t="s">
        <v>3623</v>
      </c>
      <c r="BS417" s="1" t="str">
        <f t="shared" si="12"/>
        <v>ILLINOIS_MASSAC</v>
      </c>
      <c r="BT417" t="s">
        <v>1214</v>
      </c>
      <c r="BU417" s="1" t="str">
        <f t="shared" si="13"/>
        <v>ILLINOIS_MASSAC_WINTER WHEAT</v>
      </c>
      <c r="BV417" s="28">
        <v>3726</v>
      </c>
      <c r="BW417" s="29">
        <v>51.271639385897835</v>
      </c>
      <c r="BX417" s="30">
        <v>72.671754689880842</v>
      </c>
    </row>
    <row r="418" spans="1:76" x14ac:dyDescent="0.25">
      <c r="A418"/>
      <c r="D418"/>
      <c r="E418"/>
      <c r="F418"/>
      <c r="G418"/>
      <c r="H418"/>
      <c r="I418"/>
      <c r="J418"/>
      <c r="K418"/>
      <c r="L418"/>
      <c r="M418"/>
      <c r="N418"/>
      <c r="O418"/>
      <c r="P418"/>
      <c r="Q418"/>
      <c r="R418"/>
      <c r="S418"/>
      <c r="T418"/>
      <c r="U418"/>
      <c r="V418"/>
      <c r="W418"/>
      <c r="X418"/>
      <c r="Y418"/>
      <c r="Z418"/>
      <c r="AA418"/>
      <c r="AB418"/>
      <c r="AC418"/>
      <c r="AD418"/>
      <c r="AE418"/>
      <c r="AF418"/>
      <c r="BL418"/>
      <c r="BN418"/>
      <c r="BP418" t="s">
        <v>3244</v>
      </c>
      <c r="BQ418" t="s">
        <v>3217</v>
      </c>
      <c r="BR418" t="s">
        <v>3581</v>
      </c>
      <c r="BS418" s="1" t="str">
        <f t="shared" si="12"/>
        <v>ILLINOIS_MCDONOUGH</v>
      </c>
      <c r="BT418" t="s">
        <v>2586</v>
      </c>
      <c r="BU418" s="1" t="str">
        <f t="shared" si="13"/>
        <v>ILLINOIS_MCDONOUGH_CORN</v>
      </c>
      <c r="BV418" s="28">
        <v>8357.0666666666675</v>
      </c>
      <c r="BW418" s="29">
        <v>199.87027393796924</v>
      </c>
      <c r="BX418" s="30">
        <v>41.812454158442421</v>
      </c>
    </row>
    <row r="419" spans="1:76" x14ac:dyDescent="0.25">
      <c r="A419"/>
      <c r="D419"/>
      <c r="E419"/>
      <c r="F419"/>
      <c r="G419"/>
      <c r="H419"/>
      <c r="I419"/>
      <c r="J419"/>
      <c r="K419"/>
      <c r="L419"/>
      <c r="M419"/>
      <c r="N419"/>
      <c r="O419"/>
      <c r="P419"/>
      <c r="Q419"/>
      <c r="R419"/>
      <c r="S419"/>
      <c r="T419"/>
      <c r="U419"/>
      <c r="V419"/>
      <c r="W419"/>
      <c r="X419"/>
      <c r="Y419"/>
      <c r="Z419"/>
      <c r="AA419"/>
      <c r="AB419"/>
      <c r="AC419"/>
      <c r="AD419"/>
      <c r="AE419"/>
      <c r="AF419"/>
      <c r="BL419"/>
      <c r="BN419"/>
      <c r="BP419" t="s">
        <v>3244</v>
      </c>
      <c r="BQ419" t="s">
        <v>3217</v>
      </c>
      <c r="BR419" t="s">
        <v>3383</v>
      </c>
      <c r="BS419" s="1" t="str">
        <f t="shared" si="12"/>
        <v>ILLINOIS_MCHENRY</v>
      </c>
      <c r="BT419" t="s">
        <v>2586</v>
      </c>
      <c r="BU419" s="1" t="str">
        <f t="shared" si="13"/>
        <v>ILLINOIS_MCHENRY_CORN</v>
      </c>
      <c r="BV419" s="28">
        <v>8801.3333333333321</v>
      </c>
      <c r="BW419" s="29">
        <v>150.61350933441543</v>
      </c>
      <c r="BX419" s="30">
        <v>58.436546444125739</v>
      </c>
    </row>
    <row r="420" spans="1:76" x14ac:dyDescent="0.25">
      <c r="A420"/>
      <c r="D420"/>
      <c r="E420"/>
      <c r="F420"/>
      <c r="G420"/>
      <c r="H420"/>
      <c r="I420"/>
      <c r="J420"/>
      <c r="K420"/>
      <c r="L420"/>
      <c r="M420"/>
      <c r="N420"/>
      <c r="O420"/>
      <c r="P420"/>
      <c r="Q420"/>
      <c r="R420"/>
      <c r="S420"/>
      <c r="T420"/>
      <c r="U420"/>
      <c r="V420"/>
      <c r="W420"/>
      <c r="X420"/>
      <c r="Y420"/>
      <c r="Z420"/>
      <c r="AA420"/>
      <c r="AB420"/>
      <c r="AC420"/>
      <c r="AD420"/>
      <c r="AE420"/>
      <c r="AF420"/>
      <c r="BL420"/>
      <c r="BN420"/>
      <c r="BP420" t="s">
        <v>3244</v>
      </c>
      <c r="BQ420" t="s">
        <v>3217</v>
      </c>
      <c r="BR420" t="s">
        <v>3383</v>
      </c>
      <c r="BS420" s="1" t="str">
        <f t="shared" si="12"/>
        <v>ILLINOIS_MCHENRY</v>
      </c>
      <c r="BT420" t="s">
        <v>2395</v>
      </c>
      <c r="BU420" s="1" t="str">
        <f t="shared" si="13"/>
        <v>ILLINOIS_MCHENRY_OATS</v>
      </c>
      <c r="BV420" s="28">
        <v>2409.6</v>
      </c>
      <c r="BW420" s="29">
        <v>26.722387951549681</v>
      </c>
      <c r="BX420" s="30">
        <v>90.171582134382675</v>
      </c>
    </row>
    <row r="421" spans="1:76" x14ac:dyDescent="0.25">
      <c r="A421"/>
      <c r="D421"/>
      <c r="E421"/>
      <c r="F421"/>
      <c r="G421"/>
      <c r="H421"/>
      <c r="I421"/>
      <c r="J421"/>
      <c r="K421"/>
      <c r="L421"/>
      <c r="M421"/>
      <c r="N421"/>
      <c r="O421"/>
      <c r="P421"/>
      <c r="Q421"/>
      <c r="R421"/>
      <c r="S421"/>
      <c r="T421"/>
      <c r="U421"/>
      <c r="V421"/>
      <c r="W421"/>
      <c r="X421"/>
      <c r="Y421"/>
      <c r="Z421"/>
      <c r="AA421"/>
      <c r="AB421"/>
      <c r="AC421"/>
      <c r="AD421"/>
      <c r="AE421"/>
      <c r="AF421"/>
      <c r="BL421"/>
      <c r="BN421"/>
      <c r="BP421" t="s">
        <v>3244</v>
      </c>
      <c r="BQ421" t="s">
        <v>3217</v>
      </c>
      <c r="BR421" t="s">
        <v>3383</v>
      </c>
      <c r="BS421" s="1" t="str">
        <f t="shared" si="12"/>
        <v>ILLINOIS_MCHENRY</v>
      </c>
      <c r="BT421" t="s">
        <v>1214</v>
      </c>
      <c r="BU421" s="1" t="str">
        <f t="shared" si="13"/>
        <v>ILLINOIS_MCHENRY_WINTER WHEAT</v>
      </c>
      <c r="BV421" s="28">
        <v>4720</v>
      </c>
      <c r="BW421" s="29">
        <v>86.844969192769213</v>
      </c>
      <c r="BX421" s="30">
        <v>54.349722774649692</v>
      </c>
    </row>
    <row r="422" spans="1:76" x14ac:dyDescent="0.25">
      <c r="A422"/>
      <c r="D422"/>
      <c r="E422"/>
      <c r="F422"/>
      <c r="G422"/>
      <c r="H422"/>
      <c r="I422"/>
      <c r="J422"/>
      <c r="K422"/>
      <c r="L422"/>
      <c r="M422"/>
      <c r="N422"/>
      <c r="O422"/>
      <c r="P422"/>
      <c r="Q422"/>
      <c r="R422"/>
      <c r="S422"/>
      <c r="T422"/>
      <c r="U422"/>
      <c r="V422"/>
      <c r="W422"/>
      <c r="X422"/>
      <c r="Y422"/>
      <c r="Z422"/>
      <c r="AA422"/>
      <c r="AB422"/>
      <c r="AC422"/>
      <c r="AD422"/>
      <c r="AE422"/>
      <c r="AF422"/>
      <c r="BL422"/>
      <c r="BN422"/>
      <c r="BP422" t="s">
        <v>3244</v>
      </c>
      <c r="BQ422" t="s">
        <v>3217</v>
      </c>
      <c r="BR422" t="s">
        <v>3393</v>
      </c>
      <c r="BS422" s="1" t="str">
        <f t="shared" si="12"/>
        <v>ILLINOIS_MCLEAN</v>
      </c>
      <c r="BT422" t="s">
        <v>2586</v>
      </c>
      <c r="BU422" s="1" t="str">
        <f t="shared" si="13"/>
        <v>ILLINOIS_MCLEAN_CORN</v>
      </c>
      <c r="BV422" s="28">
        <v>8187.2000000000007</v>
      </c>
      <c r="BW422" s="29">
        <v>205.05000055572177</v>
      </c>
      <c r="BX422" s="30">
        <v>39.92782237410993</v>
      </c>
    </row>
    <row r="423" spans="1:76" x14ac:dyDescent="0.25">
      <c r="A423"/>
      <c r="D423"/>
      <c r="E423"/>
      <c r="F423"/>
      <c r="G423"/>
      <c r="H423"/>
      <c r="I423"/>
      <c r="J423"/>
      <c r="K423"/>
      <c r="L423"/>
      <c r="M423"/>
      <c r="N423"/>
      <c r="O423"/>
      <c r="P423"/>
      <c r="Q423"/>
      <c r="R423"/>
      <c r="S423"/>
      <c r="T423"/>
      <c r="U423"/>
      <c r="V423"/>
      <c r="W423"/>
      <c r="X423"/>
      <c r="Y423"/>
      <c r="Z423"/>
      <c r="AA423"/>
      <c r="AB423"/>
      <c r="AC423"/>
      <c r="AD423"/>
      <c r="AE423"/>
      <c r="AF423"/>
      <c r="BL423"/>
      <c r="BN423"/>
      <c r="BP423" t="s">
        <v>3244</v>
      </c>
      <c r="BQ423" t="s">
        <v>3217</v>
      </c>
      <c r="BR423" t="s">
        <v>3393</v>
      </c>
      <c r="BS423" s="1" t="str">
        <f t="shared" si="12"/>
        <v>ILLINOIS_MCLEAN</v>
      </c>
      <c r="BT423" t="s">
        <v>1214</v>
      </c>
      <c r="BU423" s="1" t="str">
        <f t="shared" si="13"/>
        <v>ILLINOIS_MCLEAN_WINTER WHEAT</v>
      </c>
      <c r="BV423" s="28">
        <v>4380</v>
      </c>
      <c r="BW423" s="29">
        <v>124.92680545551052</v>
      </c>
      <c r="BX423" s="30">
        <v>35.060529916134172</v>
      </c>
    </row>
    <row r="424" spans="1:76" x14ac:dyDescent="0.25">
      <c r="A424"/>
      <c r="D424"/>
      <c r="E424"/>
      <c r="F424"/>
      <c r="G424"/>
      <c r="H424"/>
      <c r="I424"/>
      <c r="J424"/>
      <c r="K424"/>
      <c r="L424"/>
      <c r="M424"/>
      <c r="N424"/>
      <c r="O424"/>
      <c r="P424"/>
      <c r="Q424"/>
      <c r="R424"/>
      <c r="S424"/>
      <c r="T424"/>
      <c r="U424"/>
      <c r="V424"/>
      <c r="W424"/>
      <c r="X424"/>
      <c r="Y424"/>
      <c r="Z424"/>
      <c r="AA424"/>
      <c r="AB424"/>
      <c r="AC424"/>
      <c r="AD424"/>
      <c r="AE424"/>
      <c r="AF424"/>
      <c r="BL424"/>
      <c r="BN424"/>
      <c r="BP424" t="s">
        <v>3244</v>
      </c>
      <c r="BQ424" t="s">
        <v>3217</v>
      </c>
      <c r="BR424" t="s">
        <v>3586</v>
      </c>
      <c r="BS424" s="1" t="str">
        <f t="shared" si="12"/>
        <v>ILLINOIS_MENARD</v>
      </c>
      <c r="BT424" t="s">
        <v>2586</v>
      </c>
      <c r="BU424" s="1" t="str">
        <f t="shared" si="13"/>
        <v>ILLINOIS_MENARD_CORN</v>
      </c>
      <c r="BV424" s="28">
        <v>7698.1333333333332</v>
      </c>
      <c r="BW424" s="29">
        <v>180.88743552991932</v>
      </c>
      <c r="BX424" s="30">
        <v>42.557590087897729</v>
      </c>
    </row>
    <row r="425" spans="1:76" x14ac:dyDescent="0.25">
      <c r="A425"/>
      <c r="D425"/>
      <c r="E425"/>
      <c r="F425"/>
      <c r="G425"/>
      <c r="H425"/>
      <c r="I425"/>
      <c r="J425"/>
      <c r="K425"/>
      <c r="L425"/>
      <c r="M425"/>
      <c r="N425"/>
      <c r="O425"/>
      <c r="P425"/>
      <c r="Q425"/>
      <c r="R425"/>
      <c r="S425"/>
      <c r="T425"/>
      <c r="U425"/>
      <c r="V425"/>
      <c r="W425"/>
      <c r="X425"/>
      <c r="Y425"/>
      <c r="Z425"/>
      <c r="AA425"/>
      <c r="AB425"/>
      <c r="AC425"/>
      <c r="AD425"/>
      <c r="AE425"/>
      <c r="AF425"/>
      <c r="BL425"/>
      <c r="BN425"/>
      <c r="BP425" t="s">
        <v>3244</v>
      </c>
      <c r="BQ425" t="s">
        <v>3217</v>
      </c>
      <c r="BR425" t="s">
        <v>3586</v>
      </c>
      <c r="BS425" s="1" t="str">
        <f t="shared" si="12"/>
        <v>ILLINOIS_MENARD</v>
      </c>
      <c r="BT425" t="s">
        <v>1214</v>
      </c>
      <c r="BU425" s="1" t="str">
        <f t="shared" si="13"/>
        <v>ILLINOIS_MENARD_WINTER WHEAT</v>
      </c>
      <c r="BV425" s="28">
        <v>3606</v>
      </c>
      <c r="BW425" s="29">
        <v>106.0477608325064</v>
      </c>
      <c r="BX425" s="30">
        <v>34.003546814113093</v>
      </c>
    </row>
    <row r="426" spans="1:76" x14ac:dyDescent="0.25">
      <c r="A426"/>
      <c r="D426"/>
      <c r="E426"/>
      <c r="F426"/>
      <c r="G426"/>
      <c r="H426"/>
      <c r="I426"/>
      <c r="J426"/>
      <c r="K426"/>
      <c r="L426"/>
      <c r="M426"/>
      <c r="N426"/>
      <c r="O426"/>
      <c r="P426"/>
      <c r="Q426"/>
      <c r="R426"/>
      <c r="S426"/>
      <c r="T426"/>
      <c r="U426"/>
      <c r="V426"/>
      <c r="W426"/>
      <c r="X426"/>
      <c r="Y426"/>
      <c r="Z426"/>
      <c r="AA426"/>
      <c r="AB426"/>
      <c r="AC426"/>
      <c r="AD426"/>
      <c r="AE426"/>
      <c r="AF426"/>
      <c r="BL426"/>
      <c r="BN426"/>
      <c r="BP426" t="s">
        <v>3244</v>
      </c>
      <c r="BQ426" t="s">
        <v>3217</v>
      </c>
      <c r="BR426" t="s">
        <v>3394</v>
      </c>
      <c r="BS426" s="1" t="str">
        <f t="shared" si="12"/>
        <v>ILLINOIS_MERCER</v>
      </c>
      <c r="BT426" t="s">
        <v>2586</v>
      </c>
      <c r="BU426" s="1" t="str">
        <f t="shared" si="13"/>
        <v>ILLINOIS_MERCER_CORN</v>
      </c>
      <c r="BV426" s="28">
        <v>9042.1333333333332</v>
      </c>
      <c r="BW426" s="29">
        <v>143.61156798773308</v>
      </c>
      <c r="BX426" s="30">
        <v>62.962430255658013</v>
      </c>
    </row>
    <row r="427" spans="1:76" x14ac:dyDescent="0.25">
      <c r="A427"/>
      <c r="D427"/>
      <c r="E427"/>
      <c r="F427"/>
      <c r="G427"/>
      <c r="H427"/>
      <c r="I427"/>
      <c r="J427"/>
      <c r="K427"/>
      <c r="L427"/>
      <c r="M427"/>
      <c r="N427"/>
      <c r="O427"/>
      <c r="P427"/>
      <c r="Q427"/>
      <c r="R427"/>
      <c r="S427"/>
      <c r="T427"/>
      <c r="U427"/>
      <c r="V427"/>
      <c r="W427"/>
      <c r="X427"/>
      <c r="Y427"/>
      <c r="Z427"/>
      <c r="AA427"/>
      <c r="AB427"/>
      <c r="AC427"/>
      <c r="AD427"/>
      <c r="AE427"/>
      <c r="AF427"/>
      <c r="BL427"/>
      <c r="BN427"/>
      <c r="BP427" t="s">
        <v>3244</v>
      </c>
      <c r="BQ427" t="s">
        <v>3217</v>
      </c>
      <c r="BR427" t="s">
        <v>3394</v>
      </c>
      <c r="BS427" s="1" t="str">
        <f t="shared" si="12"/>
        <v>ILLINOIS_MERCER</v>
      </c>
      <c r="BT427" t="s">
        <v>2395</v>
      </c>
      <c r="BU427" s="1" t="str">
        <f t="shared" si="13"/>
        <v>ILLINOIS_MERCER_OATS</v>
      </c>
      <c r="BV427" s="28">
        <v>2062.9333333333334</v>
      </c>
      <c r="BW427" s="29">
        <v>25.689374436036445</v>
      </c>
      <c r="BX427" s="30">
        <v>80.302980458702777</v>
      </c>
    </row>
    <row r="428" spans="1:76" x14ac:dyDescent="0.25">
      <c r="A428"/>
      <c r="D428"/>
      <c r="E428"/>
      <c r="F428"/>
      <c r="G428"/>
      <c r="H428"/>
      <c r="I428"/>
      <c r="J428"/>
      <c r="K428"/>
      <c r="L428"/>
      <c r="M428"/>
      <c r="N428"/>
      <c r="O428"/>
      <c r="P428"/>
      <c r="Q428"/>
      <c r="R428"/>
      <c r="S428"/>
      <c r="T428"/>
      <c r="U428"/>
      <c r="V428"/>
      <c r="W428"/>
      <c r="X428"/>
      <c r="Y428"/>
      <c r="Z428"/>
      <c r="AA428"/>
      <c r="AB428"/>
      <c r="AC428"/>
      <c r="AD428"/>
      <c r="AE428"/>
      <c r="AF428"/>
      <c r="BL428"/>
      <c r="BN428"/>
      <c r="BP428" t="s">
        <v>3244</v>
      </c>
      <c r="BQ428" t="s">
        <v>3217</v>
      </c>
      <c r="BR428" t="s">
        <v>3394</v>
      </c>
      <c r="BS428" s="1" t="str">
        <f t="shared" si="12"/>
        <v>ILLINOIS_MERCER</v>
      </c>
      <c r="BT428" t="s">
        <v>1214</v>
      </c>
      <c r="BU428" s="1" t="str">
        <f t="shared" si="13"/>
        <v>ILLINOIS_MERCER_WINTER WHEAT</v>
      </c>
      <c r="BV428" s="28">
        <v>4275</v>
      </c>
      <c r="BW428" s="29">
        <v>81.764204801004794</v>
      </c>
      <c r="BX428" s="30">
        <v>52.284493078656652</v>
      </c>
    </row>
    <row r="429" spans="1:76" x14ac:dyDescent="0.25">
      <c r="A429"/>
      <c r="D429"/>
      <c r="E429"/>
      <c r="F429"/>
      <c r="G429"/>
      <c r="H429"/>
      <c r="I429"/>
      <c r="J429"/>
      <c r="K429"/>
      <c r="L429"/>
      <c r="M429"/>
      <c r="N429"/>
      <c r="O429"/>
      <c r="P429"/>
      <c r="Q429"/>
      <c r="R429"/>
      <c r="S429"/>
      <c r="T429"/>
      <c r="U429"/>
      <c r="V429"/>
      <c r="W429"/>
      <c r="X429"/>
      <c r="Y429"/>
      <c r="Z429"/>
      <c r="AA429"/>
      <c r="AB429"/>
      <c r="AC429"/>
      <c r="AD429"/>
      <c r="AE429"/>
      <c r="AF429"/>
      <c r="BL429"/>
      <c r="BN429"/>
      <c r="BP429" t="s">
        <v>3244</v>
      </c>
      <c r="BQ429" t="s">
        <v>3217</v>
      </c>
      <c r="BR429" t="s">
        <v>3618</v>
      </c>
      <c r="BS429" s="1" t="str">
        <f t="shared" si="12"/>
        <v>ILLINOIS_MONROE</v>
      </c>
      <c r="BT429" t="s">
        <v>2586</v>
      </c>
      <c r="BU429" s="1" t="str">
        <f t="shared" si="13"/>
        <v>ILLINOIS_MONROE_CORN</v>
      </c>
      <c r="BV429" s="28">
        <v>6171.2</v>
      </c>
      <c r="BW429" s="29">
        <v>73.343123765167988</v>
      </c>
      <c r="BX429" s="30">
        <v>84.14149388781307</v>
      </c>
    </row>
    <row r="430" spans="1:76" x14ac:dyDescent="0.25">
      <c r="A430"/>
      <c r="D430"/>
      <c r="E430"/>
      <c r="F430"/>
      <c r="G430"/>
      <c r="H430"/>
      <c r="I430"/>
      <c r="J430"/>
      <c r="K430"/>
      <c r="L430"/>
      <c r="M430"/>
      <c r="N430"/>
      <c r="O430"/>
      <c r="P430"/>
      <c r="Q430"/>
      <c r="R430"/>
      <c r="S430"/>
      <c r="T430"/>
      <c r="U430"/>
      <c r="V430"/>
      <c r="W430"/>
      <c r="X430"/>
      <c r="Y430"/>
      <c r="Z430"/>
      <c r="AA430"/>
      <c r="AB430"/>
      <c r="AC430"/>
      <c r="AD430"/>
      <c r="AE430"/>
      <c r="AF430"/>
      <c r="BL430"/>
      <c r="BN430"/>
      <c r="BP430" t="s">
        <v>3244</v>
      </c>
      <c r="BQ430" t="s">
        <v>3217</v>
      </c>
      <c r="BR430" t="s">
        <v>3618</v>
      </c>
      <c r="BS430" s="1" t="str">
        <f t="shared" si="12"/>
        <v>ILLINOIS_MONROE</v>
      </c>
      <c r="BT430" t="s">
        <v>1214</v>
      </c>
      <c r="BU430" s="1" t="str">
        <f t="shared" si="13"/>
        <v>ILLINOIS_MONROE_WINTER WHEAT</v>
      </c>
      <c r="BV430" s="28">
        <v>3166.0000000000005</v>
      </c>
      <c r="BW430" s="29">
        <v>29.842669194873636</v>
      </c>
      <c r="BX430" s="30">
        <v>106.08970596181976</v>
      </c>
    </row>
    <row r="431" spans="1:76" x14ac:dyDescent="0.25">
      <c r="A431"/>
      <c r="D431"/>
      <c r="E431"/>
      <c r="F431"/>
      <c r="G431"/>
      <c r="H431"/>
      <c r="I431"/>
      <c r="J431"/>
      <c r="K431"/>
      <c r="L431"/>
      <c r="M431"/>
      <c r="N431"/>
      <c r="O431"/>
      <c r="P431"/>
      <c r="Q431"/>
      <c r="R431"/>
      <c r="S431"/>
      <c r="T431"/>
      <c r="U431"/>
      <c r="V431"/>
      <c r="W431"/>
      <c r="X431"/>
      <c r="Y431"/>
      <c r="Z431"/>
      <c r="AA431"/>
      <c r="AB431"/>
      <c r="AC431"/>
      <c r="AD431"/>
      <c r="AE431"/>
      <c r="AF431"/>
      <c r="BL431"/>
      <c r="BN431"/>
      <c r="BP431" t="s">
        <v>3244</v>
      </c>
      <c r="BQ431" t="s">
        <v>3217</v>
      </c>
      <c r="BR431" t="s">
        <v>3602</v>
      </c>
      <c r="BS431" s="1" t="str">
        <f t="shared" si="12"/>
        <v>ILLINOIS_MONTGOMERY</v>
      </c>
      <c r="BT431" t="s">
        <v>2586</v>
      </c>
      <c r="BU431" s="1" t="str">
        <f t="shared" si="13"/>
        <v>ILLINOIS_MONTGOMERY_CORN</v>
      </c>
      <c r="BV431" s="28">
        <v>6871.1999999999989</v>
      </c>
      <c r="BW431" s="29">
        <v>183.60817936178822</v>
      </c>
      <c r="BX431" s="30">
        <v>37.423169402822396</v>
      </c>
    </row>
    <row r="432" spans="1:76" x14ac:dyDescent="0.25">
      <c r="A432"/>
      <c r="D432"/>
      <c r="E432"/>
      <c r="F432"/>
      <c r="G432"/>
      <c r="H432"/>
      <c r="I432"/>
      <c r="J432"/>
      <c r="K432"/>
      <c r="L432"/>
      <c r="M432"/>
      <c r="N432"/>
      <c r="O432"/>
      <c r="P432"/>
      <c r="Q432"/>
      <c r="R432"/>
      <c r="S432"/>
      <c r="T432"/>
      <c r="U432"/>
      <c r="V432"/>
      <c r="W432"/>
      <c r="X432"/>
      <c r="Y432"/>
      <c r="Z432"/>
      <c r="AA432"/>
      <c r="AB432"/>
      <c r="AC432"/>
      <c r="AD432"/>
      <c r="AE432"/>
      <c r="AF432"/>
      <c r="BL432"/>
      <c r="BN432"/>
      <c r="BP432" t="s">
        <v>3244</v>
      </c>
      <c r="BQ432" t="s">
        <v>3217</v>
      </c>
      <c r="BR432" t="s">
        <v>3602</v>
      </c>
      <c r="BS432" s="1" t="str">
        <f t="shared" si="12"/>
        <v>ILLINOIS_MONTGOMERY</v>
      </c>
      <c r="BT432" t="s">
        <v>1214</v>
      </c>
      <c r="BU432" s="1" t="str">
        <f t="shared" si="13"/>
        <v>ILLINOIS_MONTGOMERY_WINTER WHEAT</v>
      </c>
      <c r="BV432" s="28">
        <v>3486</v>
      </c>
      <c r="BW432" s="29">
        <v>105.98378664292163</v>
      </c>
      <c r="BX432" s="30">
        <v>32.891823461120133</v>
      </c>
    </row>
    <row r="433" spans="1:76" x14ac:dyDescent="0.25">
      <c r="A433"/>
      <c r="D433"/>
      <c r="E433"/>
      <c r="F433"/>
      <c r="G433"/>
      <c r="H433"/>
      <c r="I433"/>
      <c r="J433"/>
      <c r="K433"/>
      <c r="L433"/>
      <c r="M433"/>
      <c r="N433"/>
      <c r="O433"/>
      <c r="P433"/>
      <c r="Q433"/>
      <c r="R433"/>
      <c r="S433"/>
      <c r="T433"/>
      <c r="U433"/>
      <c r="V433"/>
      <c r="W433"/>
      <c r="X433"/>
      <c r="Y433"/>
      <c r="Z433"/>
      <c r="AA433"/>
      <c r="AB433"/>
      <c r="AC433"/>
      <c r="AD433"/>
      <c r="AE433"/>
      <c r="AF433"/>
      <c r="BL433"/>
      <c r="BN433"/>
      <c r="BP433" t="s">
        <v>3244</v>
      </c>
      <c r="BQ433" t="s">
        <v>3217</v>
      </c>
      <c r="BR433" t="s">
        <v>3484</v>
      </c>
      <c r="BS433" s="1" t="str">
        <f t="shared" si="12"/>
        <v>ILLINOIS_MORGAN</v>
      </c>
      <c r="BT433" t="s">
        <v>2586</v>
      </c>
      <c r="BU433" s="1" t="str">
        <f t="shared" si="13"/>
        <v>ILLINOIS_MORGAN_CORN</v>
      </c>
      <c r="BV433" s="28">
        <v>7767.2000000000007</v>
      </c>
      <c r="BW433" s="29">
        <v>183.88335430295425</v>
      </c>
      <c r="BX433" s="30">
        <v>42.239821159686194</v>
      </c>
    </row>
    <row r="434" spans="1:76" x14ac:dyDescent="0.25">
      <c r="A434"/>
      <c r="D434"/>
      <c r="E434"/>
      <c r="F434"/>
      <c r="G434"/>
      <c r="H434"/>
      <c r="I434"/>
      <c r="J434"/>
      <c r="K434"/>
      <c r="L434"/>
      <c r="M434"/>
      <c r="N434"/>
      <c r="O434"/>
      <c r="P434"/>
      <c r="Q434"/>
      <c r="R434"/>
      <c r="S434"/>
      <c r="T434"/>
      <c r="U434"/>
      <c r="V434"/>
      <c r="W434"/>
      <c r="X434"/>
      <c r="Y434"/>
      <c r="Z434"/>
      <c r="AA434"/>
      <c r="AB434"/>
      <c r="AC434"/>
      <c r="AD434"/>
      <c r="AE434"/>
      <c r="AF434"/>
      <c r="BL434"/>
      <c r="BN434"/>
      <c r="BP434" t="s">
        <v>3244</v>
      </c>
      <c r="BQ434" t="s">
        <v>3217</v>
      </c>
      <c r="BR434" t="s">
        <v>3484</v>
      </c>
      <c r="BS434" s="1" t="str">
        <f t="shared" si="12"/>
        <v>ILLINOIS_MORGAN</v>
      </c>
      <c r="BT434" t="s">
        <v>1214</v>
      </c>
      <c r="BU434" s="1" t="str">
        <f t="shared" si="13"/>
        <v>ILLINOIS_MORGAN_WINTER WHEAT</v>
      </c>
      <c r="BV434" s="28">
        <v>3334</v>
      </c>
      <c r="BW434" s="29">
        <v>110.0425958743939</v>
      </c>
      <c r="BX434" s="30">
        <v>30.297358704674082</v>
      </c>
    </row>
    <row r="435" spans="1:76" x14ac:dyDescent="0.25">
      <c r="A435"/>
      <c r="D435"/>
      <c r="E435"/>
      <c r="F435"/>
      <c r="G435"/>
      <c r="H435"/>
      <c r="I435"/>
      <c r="J435"/>
      <c r="K435"/>
      <c r="L435"/>
      <c r="M435"/>
      <c r="N435"/>
      <c r="O435"/>
      <c r="P435"/>
      <c r="Q435"/>
      <c r="R435"/>
      <c r="S435"/>
      <c r="T435"/>
      <c r="U435"/>
      <c r="V435"/>
      <c r="W435"/>
      <c r="X435"/>
      <c r="Y435"/>
      <c r="Z435"/>
      <c r="AA435"/>
      <c r="AB435"/>
      <c r="AC435"/>
      <c r="AD435"/>
      <c r="AE435"/>
      <c r="AF435"/>
      <c r="BL435"/>
      <c r="BN435"/>
      <c r="BP435" t="s">
        <v>3244</v>
      </c>
      <c r="BQ435" t="s">
        <v>3217</v>
      </c>
      <c r="BR435" t="s">
        <v>3613</v>
      </c>
      <c r="BS435" s="1" t="str">
        <f t="shared" si="12"/>
        <v>ILLINOIS_MOULTRIE</v>
      </c>
      <c r="BT435" t="s">
        <v>2586</v>
      </c>
      <c r="BU435" s="1" t="str">
        <f t="shared" si="13"/>
        <v>ILLINOIS_MOULTRIE_CORN</v>
      </c>
      <c r="BV435" s="28">
        <v>8334.6666666666679</v>
      </c>
      <c r="BW435" s="29">
        <v>219.67673583114603</v>
      </c>
      <c r="BX435" s="30">
        <v>37.940597738456418</v>
      </c>
    </row>
    <row r="436" spans="1:76" x14ac:dyDescent="0.25">
      <c r="A436"/>
      <c r="D436"/>
      <c r="E436"/>
      <c r="F436"/>
      <c r="G436"/>
      <c r="H436"/>
      <c r="I436"/>
      <c r="J436"/>
      <c r="K436"/>
      <c r="L436"/>
      <c r="M436"/>
      <c r="N436"/>
      <c r="O436"/>
      <c r="P436"/>
      <c r="Q436"/>
      <c r="R436"/>
      <c r="S436"/>
      <c r="T436"/>
      <c r="U436"/>
      <c r="V436"/>
      <c r="W436"/>
      <c r="X436"/>
      <c r="Y436"/>
      <c r="Z436"/>
      <c r="AA436"/>
      <c r="AB436"/>
      <c r="AC436"/>
      <c r="AD436"/>
      <c r="AE436"/>
      <c r="AF436"/>
      <c r="BL436"/>
      <c r="BN436"/>
      <c r="BP436" t="s">
        <v>3244</v>
      </c>
      <c r="BQ436" t="s">
        <v>3217</v>
      </c>
      <c r="BR436" t="s">
        <v>3613</v>
      </c>
      <c r="BS436" s="1" t="str">
        <f t="shared" si="12"/>
        <v>ILLINOIS_MOULTRIE</v>
      </c>
      <c r="BT436" t="s">
        <v>1214</v>
      </c>
      <c r="BU436" s="1" t="str">
        <f t="shared" si="13"/>
        <v>ILLINOIS_MOULTRIE_WINTER WHEAT</v>
      </c>
      <c r="BV436" s="28">
        <v>3540</v>
      </c>
      <c r="BW436" s="29">
        <v>135.45922955977269</v>
      </c>
      <c r="BX436" s="30">
        <v>26.133324480765193</v>
      </c>
    </row>
    <row r="437" spans="1:76" x14ac:dyDescent="0.25">
      <c r="A437"/>
      <c r="D437"/>
      <c r="E437"/>
      <c r="F437"/>
      <c r="G437"/>
      <c r="H437"/>
      <c r="I437"/>
      <c r="J437"/>
      <c r="K437"/>
      <c r="L437"/>
      <c r="M437"/>
      <c r="N437"/>
      <c r="O437"/>
      <c r="P437"/>
      <c r="Q437"/>
      <c r="R437"/>
      <c r="S437"/>
      <c r="T437"/>
      <c r="U437"/>
      <c r="V437"/>
      <c r="W437"/>
      <c r="X437"/>
      <c r="Y437"/>
      <c r="Z437"/>
      <c r="AA437"/>
      <c r="AB437"/>
      <c r="AC437"/>
      <c r="AD437"/>
      <c r="AE437"/>
      <c r="AF437"/>
      <c r="BL437"/>
      <c r="BN437"/>
      <c r="BP437" t="s">
        <v>3244</v>
      </c>
      <c r="BQ437" t="s">
        <v>3217</v>
      </c>
      <c r="BR437" t="s">
        <v>3564</v>
      </c>
      <c r="BS437" s="1" t="str">
        <f t="shared" si="12"/>
        <v>ILLINOIS_OGLE</v>
      </c>
      <c r="BT437" t="s">
        <v>2586</v>
      </c>
      <c r="BU437" s="1" t="str">
        <f t="shared" si="13"/>
        <v>ILLINOIS_OGLE_CORN</v>
      </c>
      <c r="BV437" s="28">
        <v>9441.6</v>
      </c>
      <c r="BW437" s="29">
        <v>154.86202134344182</v>
      </c>
      <c r="BX437" s="30">
        <v>60.967821019597181</v>
      </c>
    </row>
    <row r="438" spans="1:76" x14ac:dyDescent="0.25">
      <c r="A438"/>
      <c r="D438"/>
      <c r="E438"/>
      <c r="F438"/>
      <c r="G438"/>
      <c r="H438"/>
      <c r="I438"/>
      <c r="J438"/>
      <c r="K438"/>
      <c r="L438"/>
      <c r="M438"/>
      <c r="N438"/>
      <c r="O438"/>
      <c r="P438"/>
      <c r="Q438"/>
      <c r="R438"/>
      <c r="S438"/>
      <c r="T438"/>
      <c r="U438"/>
      <c r="V438"/>
      <c r="W438"/>
      <c r="X438"/>
      <c r="Y438"/>
      <c r="Z438"/>
      <c r="AA438"/>
      <c r="AB438"/>
      <c r="AC438"/>
      <c r="AD438"/>
      <c r="AE438"/>
      <c r="AF438"/>
      <c r="BL438"/>
      <c r="BN438"/>
      <c r="BP438" t="s">
        <v>3244</v>
      </c>
      <c r="BQ438" t="s">
        <v>3217</v>
      </c>
      <c r="BR438" t="s">
        <v>3564</v>
      </c>
      <c r="BS438" s="1" t="str">
        <f t="shared" si="12"/>
        <v>ILLINOIS_OGLE</v>
      </c>
      <c r="BT438" t="s">
        <v>2395</v>
      </c>
      <c r="BU438" s="1" t="str">
        <f t="shared" si="13"/>
        <v>ILLINOIS_OGLE_OATS</v>
      </c>
      <c r="BV438" s="28">
        <v>2368</v>
      </c>
      <c r="BW438" s="29">
        <v>27.651270659848553</v>
      </c>
      <c r="BX438" s="30">
        <v>85.638017475937929</v>
      </c>
    </row>
    <row r="439" spans="1:76" x14ac:dyDescent="0.25">
      <c r="A439"/>
      <c r="D439"/>
      <c r="E439"/>
      <c r="F439"/>
      <c r="G439"/>
      <c r="H439"/>
      <c r="I439"/>
      <c r="J439"/>
      <c r="K439"/>
      <c r="L439"/>
      <c r="M439"/>
      <c r="N439"/>
      <c r="O439"/>
      <c r="P439"/>
      <c r="Q439"/>
      <c r="R439"/>
      <c r="S439"/>
      <c r="T439"/>
      <c r="U439"/>
      <c r="V439"/>
      <c r="W439"/>
      <c r="X439"/>
      <c r="Y439"/>
      <c r="Z439"/>
      <c r="AA439"/>
      <c r="AB439"/>
      <c r="AC439"/>
      <c r="AD439"/>
      <c r="AE439"/>
      <c r="AF439"/>
      <c r="BL439"/>
      <c r="BN439"/>
      <c r="BP439" t="s">
        <v>3244</v>
      </c>
      <c r="BQ439" t="s">
        <v>3217</v>
      </c>
      <c r="BR439" t="s">
        <v>3564</v>
      </c>
      <c r="BS439" s="1" t="str">
        <f t="shared" si="12"/>
        <v>ILLINOIS_OGLE</v>
      </c>
      <c r="BT439" t="s">
        <v>1214</v>
      </c>
      <c r="BU439" s="1" t="str">
        <f t="shared" si="13"/>
        <v>ILLINOIS_OGLE_WINTER WHEAT</v>
      </c>
      <c r="BV439" s="28">
        <v>4494</v>
      </c>
      <c r="BW439" s="29">
        <v>88.995989381268672</v>
      </c>
      <c r="BX439" s="30">
        <v>50.496657560007634</v>
      </c>
    </row>
    <row r="440" spans="1:76" x14ac:dyDescent="0.25">
      <c r="A440"/>
      <c r="D440"/>
      <c r="E440"/>
      <c r="F440"/>
      <c r="G440"/>
      <c r="H440"/>
      <c r="I440"/>
      <c r="J440"/>
      <c r="K440"/>
      <c r="L440"/>
      <c r="M440"/>
      <c r="N440"/>
      <c r="O440"/>
      <c r="P440"/>
      <c r="Q440"/>
      <c r="R440"/>
      <c r="S440"/>
      <c r="T440"/>
      <c r="U440"/>
      <c r="V440"/>
      <c r="W440"/>
      <c r="X440"/>
      <c r="Y440"/>
      <c r="Z440"/>
      <c r="AA440"/>
      <c r="AB440"/>
      <c r="AC440"/>
      <c r="AD440"/>
      <c r="AE440"/>
      <c r="AF440"/>
      <c r="BL440"/>
      <c r="BN440"/>
      <c r="BP440" t="s">
        <v>3244</v>
      </c>
      <c r="BQ440" t="s">
        <v>3217</v>
      </c>
      <c r="BR440" t="s">
        <v>3587</v>
      </c>
      <c r="BS440" s="1" t="str">
        <f t="shared" si="12"/>
        <v>ILLINOIS_PEORIA</v>
      </c>
      <c r="BT440" t="s">
        <v>2586</v>
      </c>
      <c r="BU440" s="1" t="str">
        <f t="shared" si="13"/>
        <v>ILLINOIS_PEORIA_CORN</v>
      </c>
      <c r="BV440" s="28">
        <v>9116.7999999999993</v>
      </c>
      <c r="BW440" s="29">
        <v>177.60413764726286</v>
      </c>
      <c r="BX440" s="30">
        <v>51.332137419606468</v>
      </c>
    </row>
    <row r="441" spans="1:76" x14ac:dyDescent="0.25">
      <c r="A441"/>
      <c r="D441"/>
      <c r="E441"/>
      <c r="F441"/>
      <c r="G441"/>
      <c r="H441"/>
      <c r="I441"/>
      <c r="J441"/>
      <c r="K441"/>
      <c r="L441"/>
      <c r="M441"/>
      <c r="N441"/>
      <c r="O441"/>
      <c r="P441"/>
      <c r="Q441"/>
      <c r="R441"/>
      <c r="S441"/>
      <c r="T441"/>
      <c r="U441"/>
      <c r="V441"/>
      <c r="W441"/>
      <c r="X441"/>
      <c r="Y441"/>
      <c r="Z441"/>
      <c r="AA441"/>
      <c r="AB441"/>
      <c r="AC441"/>
      <c r="AD441"/>
      <c r="AE441"/>
      <c r="AF441"/>
      <c r="BL441"/>
      <c r="BN441"/>
      <c r="BP441" t="s">
        <v>3244</v>
      </c>
      <c r="BQ441" t="s">
        <v>3217</v>
      </c>
      <c r="BR441" t="s">
        <v>3587</v>
      </c>
      <c r="BS441" s="1" t="str">
        <f t="shared" si="12"/>
        <v>ILLINOIS_PEORIA</v>
      </c>
      <c r="BT441" t="s">
        <v>2395</v>
      </c>
      <c r="BU441" s="1" t="str">
        <f t="shared" si="13"/>
        <v>ILLINOIS_PEORIA_OATS</v>
      </c>
      <c r="BV441" s="28">
        <v>1952</v>
      </c>
      <c r="BW441" s="29">
        <v>31.303647686256184</v>
      </c>
      <c r="BX441" s="30">
        <v>62.356950204784681</v>
      </c>
    </row>
    <row r="442" spans="1:76" x14ac:dyDescent="0.25">
      <c r="A442"/>
      <c r="D442"/>
      <c r="E442"/>
      <c r="F442"/>
      <c r="G442"/>
      <c r="H442"/>
      <c r="I442"/>
      <c r="J442"/>
      <c r="K442"/>
      <c r="L442"/>
      <c r="M442"/>
      <c r="N442"/>
      <c r="O442"/>
      <c r="P442"/>
      <c r="Q442"/>
      <c r="R442"/>
      <c r="S442"/>
      <c r="T442"/>
      <c r="U442"/>
      <c r="V442"/>
      <c r="W442"/>
      <c r="X442"/>
      <c r="Y442"/>
      <c r="Z442"/>
      <c r="AA442"/>
      <c r="AB442"/>
      <c r="AC442"/>
      <c r="AD442"/>
      <c r="AE442"/>
      <c r="AF442"/>
      <c r="BL442"/>
      <c r="BN442"/>
      <c r="BP442" t="s">
        <v>3244</v>
      </c>
      <c r="BQ442" t="s">
        <v>3217</v>
      </c>
      <c r="BR442" t="s">
        <v>3587</v>
      </c>
      <c r="BS442" s="1" t="str">
        <f t="shared" si="12"/>
        <v>ILLINOIS_PEORIA</v>
      </c>
      <c r="BT442" t="s">
        <v>1214</v>
      </c>
      <c r="BU442" s="1" t="str">
        <f t="shared" si="13"/>
        <v>ILLINOIS_PEORIA_WINTER WHEAT</v>
      </c>
      <c r="BV442" s="28">
        <v>3294.0000000000005</v>
      </c>
      <c r="BW442" s="29">
        <v>104.39874750859259</v>
      </c>
      <c r="BX442" s="30">
        <v>31.552102669899234</v>
      </c>
    </row>
    <row r="443" spans="1:76" x14ac:dyDescent="0.25">
      <c r="A443"/>
      <c r="D443"/>
      <c r="E443"/>
      <c r="F443"/>
      <c r="G443"/>
      <c r="H443"/>
      <c r="I443"/>
      <c r="J443"/>
      <c r="K443"/>
      <c r="L443"/>
      <c r="M443"/>
      <c r="N443"/>
      <c r="O443"/>
      <c r="P443"/>
      <c r="Q443"/>
      <c r="R443"/>
      <c r="S443"/>
      <c r="T443"/>
      <c r="U443"/>
      <c r="V443"/>
      <c r="W443"/>
      <c r="X443"/>
      <c r="Y443"/>
      <c r="Z443"/>
      <c r="AA443"/>
      <c r="AB443"/>
      <c r="AC443"/>
      <c r="AD443"/>
      <c r="AE443"/>
      <c r="AF443"/>
      <c r="BL443"/>
      <c r="BN443"/>
      <c r="BP443" t="s">
        <v>3244</v>
      </c>
      <c r="BQ443" t="s">
        <v>3217</v>
      </c>
      <c r="BR443" t="s">
        <v>3436</v>
      </c>
      <c r="BS443" s="1" t="str">
        <f t="shared" si="12"/>
        <v>ILLINOIS_PERRY</v>
      </c>
      <c r="BT443" t="s">
        <v>2586</v>
      </c>
      <c r="BU443" s="1" t="str">
        <f t="shared" si="13"/>
        <v>ILLINOIS_PERRY_CORN</v>
      </c>
      <c r="BV443" s="28">
        <v>4788</v>
      </c>
      <c r="BW443" s="29">
        <v>60.39850785161115</v>
      </c>
      <c r="BX443" s="30">
        <v>79.273481586056747</v>
      </c>
    </row>
    <row r="444" spans="1:76" x14ac:dyDescent="0.25">
      <c r="A444"/>
      <c r="D444"/>
      <c r="E444"/>
      <c r="F444"/>
      <c r="G444"/>
      <c r="H444"/>
      <c r="I444"/>
      <c r="J444"/>
      <c r="K444"/>
      <c r="L444"/>
      <c r="M444"/>
      <c r="N444"/>
      <c r="O444"/>
      <c r="P444"/>
      <c r="Q444"/>
      <c r="R444"/>
      <c r="S444"/>
      <c r="T444"/>
      <c r="U444"/>
      <c r="V444"/>
      <c r="W444"/>
      <c r="X444"/>
      <c r="Y444"/>
      <c r="Z444"/>
      <c r="AA444"/>
      <c r="AB444"/>
      <c r="AC444"/>
      <c r="AD444"/>
      <c r="AE444"/>
      <c r="AF444"/>
      <c r="BL444"/>
      <c r="BN444"/>
      <c r="BP444" t="s">
        <v>3244</v>
      </c>
      <c r="BQ444" t="s">
        <v>3217</v>
      </c>
      <c r="BR444" t="s">
        <v>3436</v>
      </c>
      <c r="BS444" s="1" t="str">
        <f t="shared" si="12"/>
        <v>ILLINOIS_PERRY</v>
      </c>
      <c r="BT444" t="s">
        <v>1214</v>
      </c>
      <c r="BU444" s="1" t="str">
        <f t="shared" si="13"/>
        <v>ILLINOIS_PERRY_WINTER WHEAT</v>
      </c>
      <c r="BV444" s="28">
        <v>3218</v>
      </c>
      <c r="BW444" s="29">
        <v>23.010459298903257</v>
      </c>
      <c r="BX444" s="30">
        <v>139.84944664504715</v>
      </c>
    </row>
    <row r="445" spans="1:76" x14ac:dyDescent="0.25">
      <c r="A445"/>
      <c r="D445"/>
      <c r="E445"/>
      <c r="F445"/>
      <c r="G445"/>
      <c r="H445"/>
      <c r="I445"/>
      <c r="J445"/>
      <c r="K445"/>
      <c r="L445"/>
      <c r="M445"/>
      <c r="N445"/>
      <c r="O445"/>
      <c r="P445"/>
      <c r="Q445"/>
      <c r="R445"/>
      <c r="S445"/>
      <c r="T445"/>
      <c r="U445"/>
      <c r="V445"/>
      <c r="W445"/>
      <c r="X445"/>
      <c r="Y445"/>
      <c r="Z445"/>
      <c r="AA445"/>
      <c r="AB445"/>
      <c r="AC445"/>
      <c r="AD445"/>
      <c r="AE445"/>
      <c r="AF445"/>
      <c r="BL445"/>
      <c r="BN445"/>
      <c r="BP445" t="s">
        <v>3244</v>
      </c>
      <c r="BQ445" t="s">
        <v>3217</v>
      </c>
      <c r="BR445" t="s">
        <v>3595</v>
      </c>
      <c r="BS445" s="1" t="str">
        <f t="shared" si="12"/>
        <v>ILLINOIS_PIATT</v>
      </c>
      <c r="BT445" t="s">
        <v>2586</v>
      </c>
      <c r="BU445" s="1" t="str">
        <f t="shared" si="13"/>
        <v>ILLINOIS_PIATT_CORN</v>
      </c>
      <c r="BV445" s="28">
        <v>8444.8000000000011</v>
      </c>
      <c r="BW445" s="29">
        <v>137.94587687315521</v>
      </c>
      <c r="BX445" s="30">
        <v>61.218212471585595</v>
      </c>
    </row>
    <row r="446" spans="1:76" x14ac:dyDescent="0.25">
      <c r="A446"/>
      <c r="D446"/>
      <c r="E446"/>
      <c r="F446"/>
      <c r="G446"/>
      <c r="H446"/>
      <c r="I446"/>
      <c r="J446"/>
      <c r="K446"/>
      <c r="L446"/>
      <c r="M446"/>
      <c r="N446"/>
      <c r="O446"/>
      <c r="P446"/>
      <c r="Q446"/>
      <c r="R446"/>
      <c r="S446"/>
      <c r="T446"/>
      <c r="U446"/>
      <c r="V446"/>
      <c r="W446"/>
      <c r="X446"/>
      <c r="Y446"/>
      <c r="Z446"/>
      <c r="AA446"/>
      <c r="AB446"/>
      <c r="AC446"/>
      <c r="AD446"/>
      <c r="AE446"/>
      <c r="AF446"/>
      <c r="BL446"/>
      <c r="BN446"/>
      <c r="BP446" t="s">
        <v>3244</v>
      </c>
      <c r="BQ446" t="s">
        <v>3217</v>
      </c>
      <c r="BR446" t="s">
        <v>3603</v>
      </c>
      <c r="BS446" s="1" t="str">
        <f t="shared" si="12"/>
        <v>ILLINOIS_PIKE</v>
      </c>
      <c r="BT446" t="s">
        <v>2586</v>
      </c>
      <c r="BU446" s="1" t="str">
        <f t="shared" si="13"/>
        <v>ILLINOIS_PIKE_CORN</v>
      </c>
      <c r="BV446" s="28">
        <v>7069.0666666666666</v>
      </c>
      <c r="BW446" s="29">
        <v>200.980710774405</v>
      </c>
      <c r="BX446" s="30">
        <v>35.17286131305152</v>
      </c>
    </row>
    <row r="447" spans="1:76" x14ac:dyDescent="0.25">
      <c r="A447"/>
      <c r="D447"/>
      <c r="E447"/>
      <c r="F447"/>
      <c r="G447"/>
      <c r="H447"/>
      <c r="I447"/>
      <c r="J447"/>
      <c r="K447"/>
      <c r="L447"/>
      <c r="M447"/>
      <c r="N447"/>
      <c r="O447"/>
      <c r="P447"/>
      <c r="Q447"/>
      <c r="R447"/>
      <c r="S447"/>
      <c r="T447"/>
      <c r="U447"/>
      <c r="V447"/>
      <c r="W447"/>
      <c r="X447"/>
      <c r="Y447"/>
      <c r="Z447"/>
      <c r="AA447"/>
      <c r="AB447"/>
      <c r="AC447"/>
      <c r="AD447"/>
      <c r="AE447"/>
      <c r="AF447"/>
      <c r="BL447"/>
      <c r="BN447"/>
      <c r="BP447" t="s">
        <v>3244</v>
      </c>
      <c r="BQ447" t="s">
        <v>3217</v>
      </c>
      <c r="BR447" t="s">
        <v>3603</v>
      </c>
      <c r="BS447" s="1" t="str">
        <f t="shared" si="12"/>
        <v>ILLINOIS_PIKE</v>
      </c>
      <c r="BT447" t="s">
        <v>1214</v>
      </c>
      <c r="BU447" s="1" t="str">
        <f t="shared" si="13"/>
        <v>ILLINOIS_PIKE_WINTER WHEAT</v>
      </c>
      <c r="BV447" s="28">
        <v>3699</v>
      </c>
      <c r="BW447" s="29">
        <v>119.71270765691322</v>
      </c>
      <c r="BX447" s="30">
        <v>30.8989753251679</v>
      </c>
    </row>
    <row r="448" spans="1:76" x14ac:dyDescent="0.25">
      <c r="A448"/>
      <c r="D448"/>
      <c r="E448"/>
      <c r="F448"/>
      <c r="G448"/>
      <c r="H448"/>
      <c r="I448"/>
      <c r="J448"/>
      <c r="K448"/>
      <c r="L448"/>
      <c r="M448"/>
      <c r="N448"/>
      <c r="O448"/>
      <c r="P448"/>
      <c r="Q448"/>
      <c r="R448"/>
      <c r="S448"/>
      <c r="T448"/>
      <c r="U448"/>
      <c r="V448"/>
      <c r="W448"/>
      <c r="X448"/>
      <c r="Y448"/>
      <c r="Z448"/>
      <c r="AA448"/>
      <c r="AB448"/>
      <c r="AC448"/>
      <c r="AD448"/>
      <c r="AE448"/>
      <c r="AF448"/>
      <c r="BL448"/>
      <c r="BN448"/>
      <c r="BP448" t="s">
        <v>3244</v>
      </c>
      <c r="BQ448" t="s">
        <v>3217</v>
      </c>
      <c r="BR448" t="s">
        <v>3624</v>
      </c>
      <c r="BS448" s="1" t="str">
        <f t="shared" si="12"/>
        <v>ILLINOIS_POPE</v>
      </c>
      <c r="BT448" t="s">
        <v>2586</v>
      </c>
      <c r="BU448" s="1" t="str">
        <f t="shared" si="13"/>
        <v>ILLINOIS_POPE_CORN</v>
      </c>
      <c r="BV448" s="28">
        <v>2665.6</v>
      </c>
      <c r="BW448" s="29">
        <v>84.522264679353256</v>
      </c>
      <c r="BX448" s="30">
        <v>31.537252463742153</v>
      </c>
    </row>
    <row r="449" spans="1:76" x14ac:dyDescent="0.25">
      <c r="A449"/>
      <c r="D449"/>
      <c r="E449"/>
      <c r="F449"/>
      <c r="G449"/>
      <c r="H449"/>
      <c r="I449"/>
      <c r="J449"/>
      <c r="K449"/>
      <c r="L449"/>
      <c r="M449"/>
      <c r="N449"/>
      <c r="O449"/>
      <c r="P449"/>
      <c r="Q449"/>
      <c r="R449"/>
      <c r="S449"/>
      <c r="T449"/>
      <c r="U449"/>
      <c r="V449"/>
      <c r="W449"/>
      <c r="X449"/>
      <c r="Y449"/>
      <c r="Z449"/>
      <c r="AA449"/>
      <c r="AB449"/>
      <c r="AC449"/>
      <c r="AD449"/>
      <c r="AE449"/>
      <c r="AF449"/>
      <c r="BL449"/>
      <c r="BN449"/>
      <c r="BP449" t="s">
        <v>3244</v>
      </c>
      <c r="BQ449" t="s">
        <v>3217</v>
      </c>
      <c r="BR449" t="s">
        <v>3510</v>
      </c>
      <c r="BS449" s="1" t="str">
        <f t="shared" si="12"/>
        <v>ILLINOIS_PULASKI</v>
      </c>
      <c r="BT449" t="s">
        <v>2586</v>
      </c>
      <c r="BU449" s="1" t="str">
        <f t="shared" si="13"/>
        <v>ILLINOIS_PULASKI_CORN</v>
      </c>
      <c r="BV449" s="28">
        <v>6324.2666666666664</v>
      </c>
      <c r="BW449" s="29">
        <v>77.463632522661513</v>
      </c>
      <c r="BX449" s="30">
        <v>81.641751886816579</v>
      </c>
    </row>
    <row r="450" spans="1:76" x14ac:dyDescent="0.25">
      <c r="A450"/>
      <c r="D450"/>
      <c r="E450"/>
      <c r="F450"/>
      <c r="G450"/>
      <c r="H450"/>
      <c r="I450"/>
      <c r="J450"/>
      <c r="K450"/>
      <c r="L450"/>
      <c r="M450"/>
      <c r="N450"/>
      <c r="O450"/>
      <c r="P450"/>
      <c r="Q450"/>
      <c r="R450"/>
      <c r="S450"/>
      <c r="T450"/>
      <c r="U450"/>
      <c r="V450"/>
      <c r="W450"/>
      <c r="X450"/>
      <c r="Y450"/>
      <c r="Z450"/>
      <c r="AA450"/>
      <c r="AB450"/>
      <c r="AC450"/>
      <c r="AD450"/>
      <c r="AE450"/>
      <c r="AF450"/>
      <c r="BL450"/>
      <c r="BN450"/>
      <c r="BP450" t="s">
        <v>3244</v>
      </c>
      <c r="BQ450" t="s">
        <v>3217</v>
      </c>
      <c r="BR450" t="s">
        <v>3510</v>
      </c>
      <c r="BS450" s="1" t="str">
        <f t="shared" si="12"/>
        <v>ILLINOIS_PULASKI</v>
      </c>
      <c r="BT450" t="s">
        <v>1214</v>
      </c>
      <c r="BU450" s="1" t="str">
        <f t="shared" si="13"/>
        <v>ILLINOIS_PULASKI_WINTER WHEAT</v>
      </c>
      <c r="BV450" s="28">
        <v>3453</v>
      </c>
      <c r="BW450" s="29">
        <v>34.618098764123438</v>
      </c>
      <c r="BX450" s="30">
        <v>99.745512413250324</v>
      </c>
    </row>
    <row r="451" spans="1:76" x14ac:dyDescent="0.25">
      <c r="A451"/>
      <c r="D451"/>
      <c r="E451"/>
      <c r="F451"/>
      <c r="G451"/>
      <c r="H451"/>
      <c r="I451"/>
      <c r="J451"/>
      <c r="K451"/>
      <c r="L451"/>
      <c r="M451"/>
      <c r="N451"/>
      <c r="O451"/>
      <c r="P451"/>
      <c r="Q451"/>
      <c r="R451"/>
      <c r="S451"/>
      <c r="T451"/>
      <c r="U451"/>
      <c r="V451"/>
      <c r="W451"/>
      <c r="X451"/>
      <c r="Y451"/>
      <c r="Z451"/>
      <c r="AA451"/>
      <c r="AB451"/>
      <c r="AC451"/>
      <c r="AD451"/>
      <c r="AE451"/>
      <c r="AF451"/>
      <c r="BL451"/>
      <c r="BN451"/>
      <c r="BP451" t="s">
        <v>3244</v>
      </c>
      <c r="BQ451" t="s">
        <v>3217</v>
      </c>
      <c r="BR451" t="s">
        <v>3565</v>
      </c>
      <c r="BS451" s="1" t="str">
        <f t="shared" ref="BS451:BS514" si="14">BP451&amp;"_"&amp;BR451</f>
        <v>ILLINOIS_PUTNAM</v>
      </c>
      <c r="BT451" t="s">
        <v>2586</v>
      </c>
      <c r="BU451" s="1" t="str">
        <f t="shared" ref="BU451:BU514" si="15">BP451&amp;"_"&amp;BR451&amp;"_"&amp;BT451</f>
        <v>ILLINOIS_PUTNAM_CORN</v>
      </c>
      <c r="BV451" s="28">
        <v>9503.1999999999989</v>
      </c>
      <c r="BW451" s="29">
        <v>225.99730102859931</v>
      </c>
      <c r="BX451" s="30">
        <v>42.050059698710278</v>
      </c>
    </row>
    <row r="452" spans="1:76" x14ac:dyDescent="0.25">
      <c r="A452"/>
      <c r="D452"/>
      <c r="E452"/>
      <c r="F452"/>
      <c r="G452"/>
      <c r="H452"/>
      <c r="I452"/>
      <c r="J452"/>
      <c r="K452"/>
      <c r="L452"/>
      <c r="M452"/>
      <c r="N452"/>
      <c r="O452"/>
      <c r="P452"/>
      <c r="Q452"/>
      <c r="R452"/>
      <c r="S452"/>
      <c r="T452"/>
      <c r="U452"/>
      <c r="V452"/>
      <c r="W452"/>
      <c r="X452"/>
      <c r="Y452"/>
      <c r="Z452"/>
      <c r="AA452"/>
      <c r="AB452"/>
      <c r="AC452"/>
      <c r="AD452"/>
      <c r="AE452"/>
      <c r="AF452"/>
      <c r="BL452"/>
      <c r="BN452"/>
      <c r="BP452" t="s">
        <v>3244</v>
      </c>
      <c r="BQ452" t="s">
        <v>3217</v>
      </c>
      <c r="BR452" t="s">
        <v>3525</v>
      </c>
      <c r="BS452" s="1" t="str">
        <f t="shared" si="14"/>
        <v>ILLINOIS_RANDOLPH</v>
      </c>
      <c r="BT452" t="s">
        <v>2586</v>
      </c>
      <c r="BU452" s="1" t="str">
        <f t="shared" si="15"/>
        <v>ILLINOIS_RANDOLPH_CORN</v>
      </c>
      <c r="BV452" s="28">
        <v>5357.3333333333339</v>
      </c>
      <c r="BW452" s="29">
        <v>78.279428011520764</v>
      </c>
      <c r="BX452" s="30">
        <v>68.438585582726404</v>
      </c>
    </row>
    <row r="453" spans="1:76" x14ac:dyDescent="0.25">
      <c r="A453"/>
      <c r="D453"/>
      <c r="E453"/>
      <c r="F453"/>
      <c r="G453"/>
      <c r="H453"/>
      <c r="I453"/>
      <c r="J453"/>
      <c r="K453"/>
      <c r="L453"/>
      <c r="M453"/>
      <c r="N453"/>
      <c r="O453"/>
      <c r="P453"/>
      <c r="Q453"/>
      <c r="R453"/>
      <c r="S453"/>
      <c r="T453"/>
      <c r="U453"/>
      <c r="V453"/>
      <c r="W453"/>
      <c r="X453"/>
      <c r="Y453"/>
      <c r="Z453"/>
      <c r="AA453"/>
      <c r="AB453"/>
      <c r="AC453"/>
      <c r="AD453"/>
      <c r="AE453"/>
      <c r="AF453"/>
      <c r="BL453"/>
      <c r="BN453"/>
      <c r="BP453" t="s">
        <v>3244</v>
      </c>
      <c r="BQ453" t="s">
        <v>3217</v>
      </c>
      <c r="BR453" t="s">
        <v>3525</v>
      </c>
      <c r="BS453" s="1" t="str">
        <f t="shared" si="14"/>
        <v>ILLINOIS_RANDOLPH</v>
      </c>
      <c r="BT453" t="s">
        <v>1214</v>
      </c>
      <c r="BU453" s="1" t="str">
        <f t="shared" si="15"/>
        <v>ILLINOIS_RANDOLPH_WINTER WHEAT</v>
      </c>
      <c r="BV453" s="28">
        <v>3502</v>
      </c>
      <c r="BW453" s="29">
        <v>36.557545552396249</v>
      </c>
      <c r="BX453" s="30">
        <v>95.794177291819125</v>
      </c>
    </row>
    <row r="454" spans="1:76" x14ac:dyDescent="0.25">
      <c r="A454"/>
      <c r="D454"/>
      <c r="E454"/>
      <c r="F454"/>
      <c r="G454"/>
      <c r="H454"/>
      <c r="I454"/>
      <c r="J454"/>
      <c r="K454"/>
      <c r="L454"/>
      <c r="M454"/>
      <c r="N454"/>
      <c r="O454"/>
      <c r="P454"/>
      <c r="Q454"/>
      <c r="R454"/>
      <c r="S454"/>
      <c r="T454"/>
      <c r="U454"/>
      <c r="V454"/>
      <c r="W454"/>
      <c r="X454"/>
      <c r="Y454"/>
      <c r="Z454"/>
      <c r="AA454"/>
      <c r="AB454"/>
      <c r="AC454"/>
      <c r="AD454"/>
      <c r="AE454"/>
      <c r="AF454"/>
      <c r="BL454"/>
      <c r="BN454"/>
      <c r="BP454" t="s">
        <v>3244</v>
      </c>
      <c r="BQ454" t="s">
        <v>3217</v>
      </c>
      <c r="BR454" t="s">
        <v>3354</v>
      </c>
      <c r="BS454" s="1" t="str">
        <f t="shared" si="14"/>
        <v>ILLINOIS_RICHLAND</v>
      </c>
      <c r="BT454" t="s">
        <v>2586</v>
      </c>
      <c r="BU454" s="1" t="str">
        <f t="shared" si="15"/>
        <v>ILLINOIS_RICHLAND_CORN</v>
      </c>
      <c r="BV454" s="28">
        <v>5583.2</v>
      </c>
      <c r="BW454" s="29">
        <v>148.56014043018925</v>
      </c>
      <c r="BX454" s="30">
        <v>37.582086176228636</v>
      </c>
    </row>
    <row r="455" spans="1:76" x14ac:dyDescent="0.25">
      <c r="A455"/>
      <c r="D455"/>
      <c r="E455"/>
      <c r="F455"/>
      <c r="G455"/>
      <c r="H455"/>
      <c r="I455"/>
      <c r="J455"/>
      <c r="K455"/>
      <c r="L455"/>
      <c r="M455"/>
      <c r="N455"/>
      <c r="O455"/>
      <c r="P455"/>
      <c r="Q455"/>
      <c r="R455"/>
      <c r="S455"/>
      <c r="T455"/>
      <c r="U455"/>
      <c r="V455"/>
      <c r="W455"/>
      <c r="X455"/>
      <c r="Y455"/>
      <c r="Z455"/>
      <c r="AA455"/>
      <c r="AB455"/>
      <c r="AC455"/>
      <c r="AD455"/>
      <c r="AE455"/>
      <c r="AF455"/>
      <c r="BL455"/>
      <c r="BN455"/>
      <c r="BP455" t="s">
        <v>3244</v>
      </c>
      <c r="BQ455" t="s">
        <v>3217</v>
      </c>
      <c r="BR455" t="s">
        <v>3354</v>
      </c>
      <c r="BS455" s="1" t="str">
        <f t="shared" si="14"/>
        <v>ILLINOIS_RICHLAND</v>
      </c>
      <c r="BT455" t="s">
        <v>1214</v>
      </c>
      <c r="BU455" s="1" t="str">
        <f t="shared" si="15"/>
        <v>ILLINOIS_RICHLAND_WINTER WHEAT</v>
      </c>
      <c r="BV455" s="28">
        <v>3771</v>
      </c>
      <c r="BW455" s="29">
        <v>84.239522037794259</v>
      </c>
      <c r="BX455" s="30">
        <v>44.765211254500379</v>
      </c>
    </row>
    <row r="456" spans="1:76" x14ac:dyDescent="0.25">
      <c r="A456"/>
      <c r="D456"/>
      <c r="E456"/>
      <c r="F456"/>
      <c r="G456"/>
      <c r="H456"/>
      <c r="I456"/>
      <c r="J456"/>
      <c r="K456"/>
      <c r="L456"/>
      <c r="M456"/>
      <c r="N456"/>
      <c r="O456"/>
      <c r="P456"/>
      <c r="Q456"/>
      <c r="R456"/>
      <c r="S456"/>
      <c r="T456"/>
      <c r="U456"/>
      <c r="V456"/>
      <c r="W456"/>
      <c r="X456"/>
      <c r="Y456"/>
      <c r="Z456"/>
      <c r="AA456"/>
      <c r="AB456"/>
      <c r="AC456"/>
      <c r="AD456"/>
      <c r="AE456"/>
      <c r="AF456"/>
      <c r="BL456"/>
      <c r="BN456"/>
      <c r="BP456" t="s">
        <v>3244</v>
      </c>
      <c r="BQ456" t="s">
        <v>3217</v>
      </c>
      <c r="BR456" t="s">
        <v>3566</v>
      </c>
      <c r="BS456" s="1" t="str">
        <f t="shared" si="14"/>
        <v>ILLINOIS_ROCK ISLAND</v>
      </c>
      <c r="BT456" t="s">
        <v>2586</v>
      </c>
      <c r="BU456" s="1" t="str">
        <f t="shared" si="15"/>
        <v>ILLINOIS_ROCK ISLAND_CORN</v>
      </c>
      <c r="BV456" s="28">
        <v>9528.4</v>
      </c>
      <c r="BW456" s="29">
        <v>143.38181392039425</v>
      </c>
      <c r="BX456" s="30">
        <v>66.454731876179068</v>
      </c>
    </row>
    <row r="457" spans="1:76" x14ac:dyDescent="0.25">
      <c r="A457"/>
      <c r="D457"/>
      <c r="E457"/>
      <c r="F457"/>
      <c r="G457"/>
      <c r="H457"/>
      <c r="I457"/>
      <c r="J457"/>
      <c r="K457"/>
      <c r="L457"/>
      <c r="M457"/>
      <c r="N457"/>
      <c r="O457"/>
      <c r="P457"/>
      <c r="Q457"/>
      <c r="R457"/>
      <c r="S457"/>
      <c r="T457"/>
      <c r="U457"/>
      <c r="V457"/>
      <c r="W457"/>
      <c r="X457"/>
      <c r="Y457"/>
      <c r="Z457"/>
      <c r="AA457"/>
      <c r="AB457"/>
      <c r="AC457"/>
      <c r="AD457"/>
      <c r="AE457"/>
      <c r="AF457"/>
      <c r="BL457"/>
      <c r="BN457"/>
      <c r="BP457" t="s">
        <v>3244</v>
      </c>
      <c r="BQ457" t="s">
        <v>3217</v>
      </c>
      <c r="BR457" t="s">
        <v>3566</v>
      </c>
      <c r="BS457" s="1" t="str">
        <f t="shared" si="14"/>
        <v>ILLINOIS_ROCK ISLAND</v>
      </c>
      <c r="BT457" t="s">
        <v>1214</v>
      </c>
      <c r="BU457" s="1" t="str">
        <f t="shared" si="15"/>
        <v>ILLINOIS_ROCK ISLAND_WINTER WHEAT</v>
      </c>
      <c r="BV457" s="28">
        <v>3300</v>
      </c>
      <c r="BW457" s="29">
        <v>79.031006447498839</v>
      </c>
      <c r="BX457" s="30">
        <v>41.755763317935553</v>
      </c>
    </row>
    <row r="458" spans="1:76" x14ac:dyDescent="0.25">
      <c r="A458"/>
      <c r="D458"/>
      <c r="E458"/>
      <c r="F458"/>
      <c r="G458"/>
      <c r="H458"/>
      <c r="I458"/>
      <c r="J458"/>
      <c r="K458"/>
      <c r="L458"/>
      <c r="M458"/>
      <c r="N458"/>
      <c r="O458"/>
      <c r="P458"/>
      <c r="Q458"/>
      <c r="R458"/>
      <c r="S458"/>
      <c r="T458"/>
      <c r="U458"/>
      <c r="V458"/>
      <c r="W458"/>
      <c r="X458"/>
      <c r="Y458"/>
      <c r="Z458"/>
      <c r="AA458"/>
      <c r="AB458"/>
      <c r="AC458"/>
      <c r="AD458"/>
      <c r="AE458"/>
      <c r="AF458"/>
      <c r="BL458"/>
      <c r="BN458"/>
      <c r="BP458" t="s">
        <v>3244</v>
      </c>
      <c r="BQ458" t="s">
        <v>3217</v>
      </c>
      <c r="BR458" t="s">
        <v>3625</v>
      </c>
      <c r="BS458" s="1" t="str">
        <f t="shared" si="14"/>
        <v>ILLINOIS_SALINE</v>
      </c>
      <c r="BT458" t="s">
        <v>2586</v>
      </c>
      <c r="BU458" s="1" t="str">
        <f t="shared" si="15"/>
        <v>ILLINOIS_SALINE_CORN</v>
      </c>
      <c r="BV458" s="28">
        <v>5891.2</v>
      </c>
      <c r="BW458" s="29">
        <v>78.926489582318609</v>
      </c>
      <c r="BX458" s="30">
        <v>74.641606780897135</v>
      </c>
    </row>
    <row r="459" spans="1:76" x14ac:dyDescent="0.25">
      <c r="A459"/>
      <c r="D459"/>
      <c r="E459"/>
      <c r="F459"/>
      <c r="G459"/>
      <c r="H459"/>
      <c r="I459"/>
      <c r="J459"/>
      <c r="K459"/>
      <c r="L459"/>
      <c r="M459"/>
      <c r="N459"/>
      <c r="O459"/>
      <c r="P459"/>
      <c r="Q459"/>
      <c r="R459"/>
      <c r="S459"/>
      <c r="T459"/>
      <c r="U459"/>
      <c r="V459"/>
      <c r="W459"/>
      <c r="X459"/>
      <c r="Y459"/>
      <c r="Z459"/>
      <c r="AA459"/>
      <c r="AB459"/>
      <c r="AC459"/>
      <c r="AD459"/>
      <c r="AE459"/>
      <c r="AF459"/>
      <c r="BL459"/>
      <c r="BN459"/>
      <c r="BP459" t="s">
        <v>3244</v>
      </c>
      <c r="BQ459" t="s">
        <v>3217</v>
      </c>
      <c r="BR459" t="s">
        <v>3625</v>
      </c>
      <c r="BS459" s="1" t="str">
        <f t="shared" si="14"/>
        <v>ILLINOIS_SALINE</v>
      </c>
      <c r="BT459" t="s">
        <v>1214</v>
      </c>
      <c r="BU459" s="1" t="str">
        <f t="shared" si="15"/>
        <v>ILLINOIS_SALINE_WINTER WHEAT</v>
      </c>
      <c r="BV459" s="28">
        <v>3324</v>
      </c>
      <c r="BW459" s="29">
        <v>31.346174931559094</v>
      </c>
      <c r="BX459" s="30">
        <v>106.0416464610941</v>
      </c>
    </row>
    <row r="460" spans="1:76" x14ac:dyDescent="0.25">
      <c r="A460"/>
      <c r="D460"/>
      <c r="E460"/>
      <c r="F460"/>
      <c r="G460"/>
      <c r="H460"/>
      <c r="I460"/>
      <c r="J460"/>
      <c r="K460"/>
      <c r="L460"/>
      <c r="M460"/>
      <c r="N460"/>
      <c r="O460"/>
      <c r="P460"/>
      <c r="Q460"/>
      <c r="R460"/>
      <c r="S460"/>
      <c r="T460"/>
      <c r="U460"/>
      <c r="V460"/>
      <c r="W460"/>
      <c r="X460"/>
      <c r="Y460"/>
      <c r="Z460"/>
      <c r="AA460"/>
      <c r="AB460"/>
      <c r="AC460"/>
      <c r="AD460"/>
      <c r="AE460"/>
      <c r="AF460"/>
      <c r="BL460"/>
      <c r="BN460"/>
      <c r="BP460" t="s">
        <v>3244</v>
      </c>
      <c r="BQ460" t="s">
        <v>3217</v>
      </c>
      <c r="BR460" t="s">
        <v>3604</v>
      </c>
      <c r="BS460" s="1" t="str">
        <f t="shared" si="14"/>
        <v>ILLINOIS_SANGAMON</v>
      </c>
      <c r="BT460" t="s">
        <v>2586</v>
      </c>
      <c r="BU460" s="1" t="str">
        <f t="shared" si="15"/>
        <v>ILLINOIS_SANGAMON_CORN</v>
      </c>
      <c r="BV460" s="28">
        <v>8428</v>
      </c>
      <c r="BW460" s="29">
        <v>204.06480671424433</v>
      </c>
      <c r="BX460" s="30">
        <v>41.300605115128363</v>
      </c>
    </row>
    <row r="461" spans="1:76" x14ac:dyDescent="0.25">
      <c r="A461"/>
      <c r="D461"/>
      <c r="E461"/>
      <c r="F461"/>
      <c r="G461"/>
      <c r="H461"/>
      <c r="I461"/>
      <c r="J461"/>
      <c r="K461"/>
      <c r="L461"/>
      <c r="M461"/>
      <c r="N461"/>
      <c r="O461"/>
      <c r="P461"/>
      <c r="Q461"/>
      <c r="R461"/>
      <c r="S461"/>
      <c r="T461"/>
      <c r="U461"/>
      <c r="V461"/>
      <c r="W461"/>
      <c r="X461"/>
      <c r="Y461"/>
      <c r="Z461"/>
      <c r="AA461"/>
      <c r="AB461"/>
      <c r="AC461"/>
      <c r="AD461"/>
      <c r="AE461"/>
      <c r="AF461"/>
      <c r="BL461"/>
      <c r="BN461"/>
      <c r="BP461" t="s">
        <v>3244</v>
      </c>
      <c r="BQ461" t="s">
        <v>3217</v>
      </c>
      <c r="BR461" t="s">
        <v>3604</v>
      </c>
      <c r="BS461" s="1" t="str">
        <f t="shared" si="14"/>
        <v>ILLINOIS_SANGAMON</v>
      </c>
      <c r="BT461" t="s">
        <v>1214</v>
      </c>
      <c r="BU461" s="1" t="str">
        <f t="shared" si="15"/>
        <v>ILLINOIS_SANGAMON_WINTER WHEAT</v>
      </c>
      <c r="BV461" s="28">
        <v>4704</v>
      </c>
      <c r="BW461" s="29">
        <v>120.75060357571964</v>
      </c>
      <c r="BX461" s="30">
        <v>38.956327013721641</v>
      </c>
    </row>
    <row r="462" spans="1:76" x14ac:dyDescent="0.25">
      <c r="A462"/>
      <c r="D462"/>
      <c r="E462"/>
      <c r="F462"/>
      <c r="G462"/>
      <c r="H462"/>
      <c r="I462"/>
      <c r="J462"/>
      <c r="K462"/>
      <c r="L462"/>
      <c r="M462"/>
      <c r="N462"/>
      <c r="O462"/>
      <c r="P462"/>
      <c r="Q462"/>
      <c r="R462"/>
      <c r="S462"/>
      <c r="T462"/>
      <c r="U462"/>
      <c r="V462"/>
      <c r="W462"/>
      <c r="X462"/>
      <c r="Y462"/>
      <c r="Z462"/>
      <c r="AA462"/>
      <c r="AB462"/>
      <c r="AC462"/>
      <c r="AD462"/>
      <c r="AE462"/>
      <c r="AF462"/>
      <c r="BL462"/>
      <c r="BN462"/>
      <c r="BP462" t="s">
        <v>3244</v>
      </c>
      <c r="BQ462" t="s">
        <v>3217</v>
      </c>
      <c r="BR462" t="s">
        <v>3582</v>
      </c>
      <c r="BS462" s="1" t="str">
        <f t="shared" si="14"/>
        <v>ILLINOIS_SCHUYLER</v>
      </c>
      <c r="BT462" t="s">
        <v>2586</v>
      </c>
      <c r="BU462" s="1" t="str">
        <f t="shared" si="15"/>
        <v>ILLINOIS_SCHUYLER_CORN</v>
      </c>
      <c r="BV462" s="28">
        <v>6537.0666666666648</v>
      </c>
      <c r="BW462" s="29">
        <v>205.5013762177731</v>
      </c>
      <c r="BX462" s="30">
        <v>31.810330358757454</v>
      </c>
    </row>
    <row r="463" spans="1:76" x14ac:dyDescent="0.25">
      <c r="A463"/>
      <c r="D463"/>
      <c r="E463"/>
      <c r="F463"/>
      <c r="G463"/>
      <c r="H463"/>
      <c r="I463"/>
      <c r="J463"/>
      <c r="K463"/>
      <c r="L463"/>
      <c r="M463"/>
      <c r="N463"/>
      <c r="O463"/>
      <c r="P463"/>
      <c r="Q463"/>
      <c r="R463"/>
      <c r="S463"/>
      <c r="T463"/>
      <c r="U463"/>
      <c r="V463"/>
      <c r="W463"/>
      <c r="X463"/>
      <c r="Y463"/>
      <c r="Z463"/>
      <c r="AA463"/>
      <c r="AB463"/>
      <c r="AC463"/>
      <c r="AD463"/>
      <c r="AE463"/>
      <c r="AF463"/>
      <c r="BL463"/>
      <c r="BN463"/>
      <c r="BP463" t="s">
        <v>3244</v>
      </c>
      <c r="BQ463" t="s">
        <v>3217</v>
      </c>
      <c r="BR463" t="s">
        <v>3582</v>
      </c>
      <c r="BS463" s="1" t="str">
        <f t="shared" si="14"/>
        <v>ILLINOIS_SCHUYLER</v>
      </c>
      <c r="BT463" t="s">
        <v>1214</v>
      </c>
      <c r="BU463" s="1" t="str">
        <f t="shared" si="15"/>
        <v>ILLINOIS_SCHUYLER_WINTER WHEAT</v>
      </c>
      <c r="BV463" s="28">
        <v>3075</v>
      </c>
      <c r="BW463" s="29">
        <v>123.86366942209683</v>
      </c>
      <c r="BX463" s="30">
        <v>24.825681447569249</v>
      </c>
    </row>
    <row r="464" spans="1:76" x14ac:dyDescent="0.25">
      <c r="A464"/>
      <c r="D464"/>
      <c r="E464"/>
      <c r="F464"/>
      <c r="G464"/>
      <c r="H464"/>
      <c r="I464"/>
      <c r="J464"/>
      <c r="K464"/>
      <c r="L464"/>
      <c r="M464"/>
      <c r="N464"/>
      <c r="O464"/>
      <c r="P464"/>
      <c r="Q464"/>
      <c r="R464"/>
      <c r="S464"/>
      <c r="T464"/>
      <c r="U464"/>
      <c r="V464"/>
      <c r="W464"/>
      <c r="X464"/>
      <c r="Y464"/>
      <c r="Z464"/>
      <c r="AA464"/>
      <c r="AB464"/>
      <c r="AC464"/>
      <c r="AD464"/>
      <c r="AE464"/>
      <c r="AF464"/>
      <c r="BL464"/>
      <c r="BN464"/>
      <c r="BP464" t="s">
        <v>3244</v>
      </c>
      <c r="BQ464" t="s">
        <v>3217</v>
      </c>
      <c r="BR464" t="s">
        <v>3605</v>
      </c>
      <c r="BS464" s="1" t="str">
        <f t="shared" si="14"/>
        <v>ILLINOIS_SCOTT</v>
      </c>
      <c r="BT464" t="s">
        <v>2586</v>
      </c>
      <c r="BU464" s="1" t="str">
        <f t="shared" si="15"/>
        <v>ILLINOIS_SCOTT_CORN</v>
      </c>
      <c r="BV464" s="28">
        <v>7507.7333333333336</v>
      </c>
      <c r="BW464" s="29">
        <v>195.34992756193068</v>
      </c>
      <c r="BX464" s="30">
        <v>38.432229932377112</v>
      </c>
    </row>
    <row r="465" spans="1:76" x14ac:dyDescent="0.25">
      <c r="A465"/>
      <c r="D465"/>
      <c r="E465"/>
      <c r="F465"/>
      <c r="G465"/>
      <c r="H465"/>
      <c r="I465"/>
      <c r="J465"/>
      <c r="K465"/>
      <c r="L465"/>
      <c r="M465"/>
      <c r="N465"/>
      <c r="O465"/>
      <c r="P465"/>
      <c r="Q465"/>
      <c r="R465"/>
      <c r="S465"/>
      <c r="T465"/>
      <c r="U465"/>
      <c r="V465"/>
      <c r="W465"/>
      <c r="X465"/>
      <c r="Y465"/>
      <c r="Z465"/>
      <c r="AA465"/>
      <c r="AB465"/>
      <c r="AC465"/>
      <c r="AD465"/>
      <c r="AE465"/>
      <c r="AF465"/>
      <c r="BL465"/>
      <c r="BN465"/>
      <c r="BP465" t="s">
        <v>3244</v>
      </c>
      <c r="BQ465" t="s">
        <v>3217</v>
      </c>
      <c r="BR465" t="s">
        <v>3605</v>
      </c>
      <c r="BS465" s="1" t="str">
        <f t="shared" si="14"/>
        <v>ILLINOIS_SCOTT</v>
      </c>
      <c r="BT465" t="s">
        <v>1214</v>
      </c>
      <c r="BU465" s="1" t="str">
        <f t="shared" si="15"/>
        <v>ILLINOIS_SCOTT_WINTER WHEAT</v>
      </c>
      <c r="BV465" s="28">
        <v>3903</v>
      </c>
      <c r="BW465" s="29">
        <v>118.66720312657212</v>
      </c>
      <c r="BX465" s="30">
        <v>32.890300750048056</v>
      </c>
    </row>
    <row r="466" spans="1:76" x14ac:dyDescent="0.25">
      <c r="A466"/>
      <c r="D466"/>
      <c r="E466"/>
      <c r="F466"/>
      <c r="G466"/>
      <c r="H466"/>
      <c r="I466"/>
      <c r="J466"/>
      <c r="K466"/>
      <c r="L466"/>
      <c r="M466"/>
      <c r="N466"/>
      <c r="O466"/>
      <c r="P466"/>
      <c r="Q466"/>
      <c r="R466"/>
      <c r="S466"/>
      <c r="T466"/>
      <c r="U466"/>
      <c r="V466"/>
      <c r="W466"/>
      <c r="X466"/>
      <c r="Y466"/>
      <c r="Z466"/>
      <c r="AA466"/>
      <c r="AB466"/>
      <c r="AC466"/>
      <c r="AD466"/>
      <c r="AE466"/>
      <c r="AF466"/>
      <c r="BL466"/>
      <c r="BN466"/>
      <c r="BP466" t="s">
        <v>3244</v>
      </c>
      <c r="BQ466" t="s">
        <v>3217</v>
      </c>
      <c r="BR466" t="s">
        <v>3614</v>
      </c>
      <c r="BS466" s="1" t="str">
        <f t="shared" si="14"/>
        <v>ILLINOIS_SHELBY</v>
      </c>
      <c r="BT466" t="s">
        <v>2586</v>
      </c>
      <c r="BU466" s="1" t="str">
        <f t="shared" si="15"/>
        <v>ILLINOIS_SHELBY_CORN</v>
      </c>
      <c r="BV466" s="28">
        <v>7123.2</v>
      </c>
      <c r="BW466" s="29">
        <v>148.36977299188342</v>
      </c>
      <c r="BX466" s="30">
        <v>48.009778921678844</v>
      </c>
    </row>
    <row r="467" spans="1:76" x14ac:dyDescent="0.25">
      <c r="A467"/>
      <c r="D467"/>
      <c r="E467"/>
      <c r="F467"/>
      <c r="G467"/>
      <c r="H467"/>
      <c r="I467"/>
      <c r="J467"/>
      <c r="K467"/>
      <c r="L467"/>
      <c r="M467"/>
      <c r="N467"/>
      <c r="O467"/>
      <c r="P467"/>
      <c r="Q467"/>
      <c r="R467"/>
      <c r="S467"/>
      <c r="T467"/>
      <c r="U467"/>
      <c r="V467"/>
      <c r="W467"/>
      <c r="X467"/>
      <c r="Y467"/>
      <c r="Z467"/>
      <c r="AA467"/>
      <c r="AB467"/>
      <c r="AC467"/>
      <c r="AD467"/>
      <c r="AE467"/>
      <c r="AF467"/>
      <c r="BL467"/>
      <c r="BN467"/>
      <c r="BP467" t="s">
        <v>3244</v>
      </c>
      <c r="BQ467" t="s">
        <v>3217</v>
      </c>
      <c r="BR467" t="s">
        <v>3614</v>
      </c>
      <c r="BS467" s="1" t="str">
        <f t="shared" si="14"/>
        <v>ILLINOIS_SHELBY</v>
      </c>
      <c r="BT467" t="s">
        <v>1214</v>
      </c>
      <c r="BU467" s="1" t="str">
        <f t="shared" si="15"/>
        <v>ILLINOIS_SHELBY_WINTER WHEAT</v>
      </c>
      <c r="BV467" s="28">
        <v>3843</v>
      </c>
      <c r="BW467" s="29">
        <v>84.578908742065877</v>
      </c>
      <c r="BX467" s="30">
        <v>45.436859580675325</v>
      </c>
    </row>
    <row r="468" spans="1:76" x14ac:dyDescent="0.25">
      <c r="A468"/>
      <c r="D468"/>
      <c r="E468"/>
      <c r="F468"/>
      <c r="G468"/>
      <c r="H468"/>
      <c r="I468"/>
      <c r="J468"/>
      <c r="K468"/>
      <c r="L468"/>
      <c r="M468"/>
      <c r="N468"/>
      <c r="O468"/>
      <c r="P468"/>
      <c r="Q468"/>
      <c r="R468"/>
      <c r="S468"/>
      <c r="T468"/>
      <c r="U468"/>
      <c r="V468"/>
      <c r="W468"/>
      <c r="X468"/>
      <c r="Y468"/>
      <c r="Z468"/>
      <c r="AA468"/>
      <c r="AB468"/>
      <c r="AC468"/>
      <c r="AD468"/>
      <c r="AE468"/>
      <c r="AF468"/>
      <c r="BL468"/>
      <c r="BN468"/>
      <c r="BP468" t="s">
        <v>3244</v>
      </c>
      <c r="BQ468" t="s">
        <v>3217</v>
      </c>
      <c r="BR468" t="s">
        <v>3409</v>
      </c>
      <c r="BS468" s="1" t="str">
        <f t="shared" si="14"/>
        <v>ILLINOIS_STARK</v>
      </c>
      <c r="BT468" t="s">
        <v>2586</v>
      </c>
      <c r="BU468" s="1" t="str">
        <f t="shared" si="15"/>
        <v>ILLINOIS_STARK_CORN</v>
      </c>
      <c r="BV468" s="28">
        <v>9249.3333333333321</v>
      </c>
      <c r="BW468" s="29">
        <v>120.36629597922568</v>
      </c>
      <c r="BX468" s="30">
        <v>76.843216434355483</v>
      </c>
    </row>
    <row r="469" spans="1:76" x14ac:dyDescent="0.25">
      <c r="A469"/>
      <c r="D469"/>
      <c r="E469"/>
      <c r="F469"/>
      <c r="G469"/>
      <c r="H469"/>
      <c r="I469"/>
      <c r="J469"/>
      <c r="K469"/>
      <c r="L469"/>
      <c r="M469"/>
      <c r="N469"/>
      <c r="O469"/>
      <c r="P469"/>
      <c r="Q469"/>
      <c r="R469"/>
      <c r="S469"/>
      <c r="T469"/>
      <c r="U469"/>
      <c r="V469"/>
      <c r="W469"/>
      <c r="X469"/>
      <c r="Y469"/>
      <c r="Z469"/>
      <c r="AA469"/>
      <c r="AB469"/>
      <c r="AC469"/>
      <c r="AD469"/>
      <c r="AE469"/>
      <c r="AF469"/>
      <c r="BL469"/>
      <c r="BN469"/>
      <c r="BP469" t="s">
        <v>3244</v>
      </c>
      <c r="BQ469" t="s">
        <v>3217</v>
      </c>
      <c r="BR469" t="s">
        <v>3567</v>
      </c>
      <c r="BS469" s="1" t="str">
        <f t="shared" si="14"/>
        <v>ILLINOIS_STEPHENSON</v>
      </c>
      <c r="BT469" t="s">
        <v>2586</v>
      </c>
      <c r="BU469" s="1" t="str">
        <f t="shared" si="15"/>
        <v>ILLINOIS_STEPHENSON_CORN</v>
      </c>
      <c r="BV469" s="28">
        <v>8683.7333333333336</v>
      </c>
      <c r="BW469" s="29">
        <v>210.51425836672857</v>
      </c>
      <c r="BX469" s="30">
        <v>41.250095840091483</v>
      </c>
    </row>
    <row r="470" spans="1:76" x14ac:dyDescent="0.25">
      <c r="A470"/>
      <c r="D470"/>
      <c r="E470"/>
      <c r="F470"/>
      <c r="G470"/>
      <c r="H470"/>
      <c r="I470"/>
      <c r="J470"/>
      <c r="K470"/>
      <c r="L470"/>
      <c r="M470"/>
      <c r="N470"/>
      <c r="O470"/>
      <c r="P470"/>
      <c r="Q470"/>
      <c r="R470"/>
      <c r="S470"/>
      <c r="T470"/>
      <c r="U470"/>
      <c r="V470"/>
      <c r="W470"/>
      <c r="X470"/>
      <c r="Y470"/>
      <c r="Z470"/>
      <c r="AA470"/>
      <c r="AB470"/>
      <c r="AC470"/>
      <c r="AD470"/>
      <c r="AE470"/>
      <c r="AF470"/>
      <c r="BL470"/>
      <c r="BN470"/>
      <c r="BP470" t="s">
        <v>3244</v>
      </c>
      <c r="BQ470" t="s">
        <v>3217</v>
      </c>
      <c r="BR470" t="s">
        <v>3567</v>
      </c>
      <c r="BS470" s="1" t="str">
        <f t="shared" si="14"/>
        <v>ILLINOIS_STEPHENSON</v>
      </c>
      <c r="BT470" t="s">
        <v>2395</v>
      </c>
      <c r="BU470" s="1" t="str">
        <f t="shared" si="15"/>
        <v>ILLINOIS_STEPHENSON_OATS</v>
      </c>
      <c r="BV470" s="28">
        <v>2118.4</v>
      </c>
      <c r="BW470" s="29">
        <v>35.947930664941474</v>
      </c>
      <c r="BX470" s="30">
        <v>58.929678588314061</v>
      </c>
    </row>
    <row r="471" spans="1:76" x14ac:dyDescent="0.25">
      <c r="A471"/>
      <c r="D471"/>
      <c r="E471"/>
      <c r="F471"/>
      <c r="G471"/>
      <c r="H471"/>
      <c r="I471"/>
      <c r="J471"/>
      <c r="K471"/>
      <c r="L471"/>
      <c r="M471"/>
      <c r="N471"/>
      <c r="O471"/>
      <c r="P471"/>
      <c r="Q471"/>
      <c r="R471"/>
      <c r="S471"/>
      <c r="T471"/>
      <c r="U471"/>
      <c r="V471"/>
      <c r="W471"/>
      <c r="X471"/>
      <c r="Y471"/>
      <c r="Z471"/>
      <c r="AA471"/>
      <c r="AB471"/>
      <c r="AC471"/>
      <c r="AD471"/>
      <c r="AE471"/>
      <c r="AF471"/>
      <c r="BL471"/>
      <c r="BN471"/>
      <c r="BP471" t="s">
        <v>3244</v>
      </c>
      <c r="BQ471" t="s">
        <v>3217</v>
      </c>
      <c r="BR471" t="s">
        <v>3567</v>
      </c>
      <c r="BS471" s="1" t="str">
        <f t="shared" si="14"/>
        <v>ILLINOIS_STEPHENSON</v>
      </c>
      <c r="BT471" t="s">
        <v>1214</v>
      </c>
      <c r="BU471" s="1" t="str">
        <f t="shared" si="15"/>
        <v>ILLINOIS_STEPHENSON_WINTER WHEAT</v>
      </c>
      <c r="BV471" s="28">
        <v>4767.9999999999991</v>
      </c>
      <c r="BW471" s="29">
        <v>129.35533846509259</v>
      </c>
      <c r="BX471" s="30">
        <v>36.859707968578938</v>
      </c>
    </row>
    <row r="472" spans="1:76" x14ac:dyDescent="0.25">
      <c r="A472"/>
      <c r="D472"/>
      <c r="E472"/>
      <c r="F472"/>
      <c r="G472"/>
      <c r="H472"/>
      <c r="I472"/>
      <c r="J472"/>
      <c r="K472"/>
      <c r="L472"/>
      <c r="M472"/>
      <c r="N472"/>
      <c r="O472"/>
      <c r="P472"/>
      <c r="Q472"/>
      <c r="R472"/>
      <c r="S472"/>
      <c r="T472"/>
      <c r="U472"/>
      <c r="V472"/>
      <c r="W472"/>
      <c r="X472"/>
      <c r="Y472"/>
      <c r="Z472"/>
      <c r="AA472"/>
      <c r="AB472"/>
      <c r="AC472"/>
      <c r="AD472"/>
      <c r="AE472"/>
      <c r="AF472"/>
      <c r="BL472"/>
      <c r="BN472"/>
      <c r="BP472" t="s">
        <v>3244</v>
      </c>
      <c r="BQ472" t="s">
        <v>3217</v>
      </c>
      <c r="BR472" t="s">
        <v>3588</v>
      </c>
      <c r="BS472" s="1" t="str">
        <f t="shared" si="14"/>
        <v>ILLINOIS_TAZEWELL</v>
      </c>
      <c r="BT472" t="s">
        <v>2586</v>
      </c>
      <c r="BU472" s="1" t="str">
        <f t="shared" si="15"/>
        <v>ILLINOIS_TAZEWELL_CORN</v>
      </c>
      <c r="BV472" s="28">
        <v>8764</v>
      </c>
      <c r="BW472" s="29">
        <v>215.43536397846333</v>
      </c>
      <c r="BX472" s="30">
        <v>40.680414942813755</v>
      </c>
    </row>
    <row r="473" spans="1:76" x14ac:dyDescent="0.25">
      <c r="A473"/>
      <c r="D473"/>
      <c r="E473"/>
      <c r="F473"/>
      <c r="G473"/>
      <c r="H473"/>
      <c r="I473"/>
      <c r="J473"/>
      <c r="K473"/>
      <c r="L473"/>
      <c r="M473"/>
      <c r="N473"/>
      <c r="O473"/>
      <c r="P473"/>
      <c r="Q473"/>
      <c r="R473"/>
      <c r="S473"/>
      <c r="T473"/>
      <c r="U473"/>
      <c r="V473"/>
      <c r="W473"/>
      <c r="X473"/>
      <c r="Y473"/>
      <c r="Z473"/>
      <c r="AA473"/>
      <c r="AB473"/>
      <c r="AC473"/>
      <c r="AD473"/>
      <c r="AE473"/>
      <c r="AF473"/>
      <c r="BL473"/>
      <c r="BN473"/>
      <c r="BP473" t="s">
        <v>3244</v>
      </c>
      <c r="BQ473" t="s">
        <v>3217</v>
      </c>
      <c r="BR473" t="s">
        <v>3588</v>
      </c>
      <c r="BS473" s="1" t="str">
        <f t="shared" si="14"/>
        <v>ILLINOIS_TAZEWELL</v>
      </c>
      <c r="BT473" t="s">
        <v>1214</v>
      </c>
      <c r="BU473" s="1" t="str">
        <f t="shared" si="15"/>
        <v>ILLINOIS_TAZEWELL_WINTER WHEAT</v>
      </c>
      <c r="BV473" s="28">
        <v>4091.9999999999991</v>
      </c>
      <c r="BW473" s="29">
        <v>131.34455378013527</v>
      </c>
      <c r="BX473" s="30">
        <v>31.15469870832877</v>
      </c>
    </row>
    <row r="474" spans="1:76" x14ac:dyDescent="0.25">
      <c r="A474"/>
      <c r="D474"/>
      <c r="E474"/>
      <c r="F474"/>
      <c r="G474"/>
      <c r="H474"/>
      <c r="I474"/>
      <c r="J474"/>
      <c r="K474"/>
      <c r="L474"/>
      <c r="M474"/>
      <c r="N474"/>
      <c r="O474"/>
      <c r="P474"/>
      <c r="Q474"/>
      <c r="R474"/>
      <c r="S474"/>
      <c r="T474"/>
      <c r="U474"/>
      <c r="V474"/>
      <c r="W474"/>
      <c r="X474"/>
      <c r="Y474"/>
      <c r="Z474"/>
      <c r="AA474"/>
      <c r="AB474"/>
      <c r="AC474"/>
      <c r="AD474"/>
      <c r="AE474"/>
      <c r="AF474"/>
      <c r="BL474"/>
      <c r="BN474"/>
      <c r="BP474" t="s">
        <v>3244</v>
      </c>
      <c r="BQ474" t="s">
        <v>3217</v>
      </c>
      <c r="BR474" t="s">
        <v>3423</v>
      </c>
      <c r="BS474" s="1" t="str">
        <f t="shared" si="14"/>
        <v>ILLINOIS_UNION</v>
      </c>
      <c r="BT474" t="s">
        <v>2586</v>
      </c>
      <c r="BU474" s="1" t="str">
        <f t="shared" si="15"/>
        <v>ILLINOIS_UNION_CORN</v>
      </c>
      <c r="BV474" s="28">
        <v>5204.2666666666664</v>
      </c>
      <c r="BW474" s="29">
        <v>108.38297549408846</v>
      </c>
      <c r="BX474" s="30">
        <v>48.017381354791496</v>
      </c>
    </row>
    <row r="475" spans="1:76" x14ac:dyDescent="0.25">
      <c r="A475"/>
      <c r="D475"/>
      <c r="E475"/>
      <c r="F475"/>
      <c r="G475"/>
      <c r="H475"/>
      <c r="I475"/>
      <c r="J475"/>
      <c r="K475"/>
      <c r="L475"/>
      <c r="M475"/>
      <c r="N475"/>
      <c r="O475"/>
      <c r="P475"/>
      <c r="Q475"/>
      <c r="R475"/>
      <c r="S475"/>
      <c r="T475"/>
      <c r="U475"/>
      <c r="V475"/>
      <c r="W475"/>
      <c r="X475"/>
      <c r="Y475"/>
      <c r="Z475"/>
      <c r="AA475"/>
      <c r="AB475"/>
      <c r="AC475"/>
      <c r="AD475"/>
      <c r="AE475"/>
      <c r="AF475"/>
      <c r="BL475"/>
      <c r="BN475"/>
      <c r="BP475" t="s">
        <v>3244</v>
      </c>
      <c r="BQ475" t="s">
        <v>3217</v>
      </c>
      <c r="BR475" t="s">
        <v>3596</v>
      </c>
      <c r="BS475" s="1" t="str">
        <f t="shared" si="14"/>
        <v>ILLINOIS_VERMILION</v>
      </c>
      <c r="BT475" t="s">
        <v>2586</v>
      </c>
      <c r="BU475" s="1" t="str">
        <f t="shared" si="15"/>
        <v>ILLINOIS_VERMILION_CORN</v>
      </c>
      <c r="BV475" s="28">
        <v>7737.333333333333</v>
      </c>
      <c r="BW475" s="29">
        <v>165.57287983529596</v>
      </c>
      <c r="BX475" s="30">
        <v>46.73068041716774</v>
      </c>
    </row>
    <row r="476" spans="1:76" x14ac:dyDescent="0.25">
      <c r="A476"/>
      <c r="D476"/>
      <c r="E476"/>
      <c r="F476"/>
      <c r="G476"/>
      <c r="H476"/>
      <c r="I476"/>
      <c r="J476"/>
      <c r="K476"/>
      <c r="L476"/>
      <c r="M476"/>
      <c r="N476"/>
      <c r="O476"/>
      <c r="P476"/>
      <c r="Q476"/>
      <c r="R476"/>
      <c r="S476"/>
      <c r="T476"/>
      <c r="U476"/>
      <c r="V476"/>
      <c r="W476"/>
      <c r="X476"/>
      <c r="Y476"/>
      <c r="Z476"/>
      <c r="AA476"/>
      <c r="AB476"/>
      <c r="AC476"/>
      <c r="AD476"/>
      <c r="AE476"/>
      <c r="AF476"/>
      <c r="BL476"/>
      <c r="BN476"/>
      <c r="BP476" t="s">
        <v>3244</v>
      </c>
      <c r="BQ476" t="s">
        <v>3217</v>
      </c>
      <c r="BR476" t="s">
        <v>3596</v>
      </c>
      <c r="BS476" s="1" t="str">
        <f t="shared" si="14"/>
        <v>ILLINOIS_VERMILION</v>
      </c>
      <c r="BT476" t="s">
        <v>1214</v>
      </c>
      <c r="BU476" s="1" t="str">
        <f t="shared" si="15"/>
        <v>ILLINOIS_VERMILION_WINTER WHEAT</v>
      </c>
      <c r="BV476" s="28">
        <v>4469.9999999999991</v>
      </c>
      <c r="BW476" s="29">
        <v>93.73706641740597</v>
      </c>
      <c r="BX476" s="30">
        <v>47.686578755252874</v>
      </c>
    </row>
    <row r="477" spans="1:76" x14ac:dyDescent="0.25">
      <c r="A477"/>
      <c r="D477"/>
      <c r="E477"/>
      <c r="F477"/>
      <c r="G477"/>
      <c r="H477"/>
      <c r="I477"/>
      <c r="J477"/>
      <c r="K477"/>
      <c r="L477"/>
      <c r="M477"/>
      <c r="N477"/>
      <c r="O477"/>
      <c r="P477"/>
      <c r="Q477"/>
      <c r="R477"/>
      <c r="S477"/>
      <c r="T477"/>
      <c r="U477"/>
      <c r="V477"/>
      <c r="W477"/>
      <c r="X477"/>
      <c r="Y477"/>
      <c r="Z477"/>
      <c r="AA477"/>
      <c r="AB477"/>
      <c r="AC477"/>
      <c r="AD477"/>
      <c r="AE477"/>
      <c r="AF477"/>
      <c r="BL477"/>
      <c r="BN477"/>
      <c r="BP477" t="s">
        <v>3244</v>
      </c>
      <c r="BQ477" t="s">
        <v>3217</v>
      </c>
      <c r="BR477" t="s">
        <v>3626</v>
      </c>
      <c r="BS477" s="1" t="str">
        <f t="shared" si="14"/>
        <v>ILLINOIS_WABASH</v>
      </c>
      <c r="BT477" t="s">
        <v>2586</v>
      </c>
      <c r="BU477" s="1" t="str">
        <f t="shared" si="15"/>
        <v>ILLINOIS_WABASH_CORN</v>
      </c>
      <c r="BV477" s="28">
        <v>6333.6</v>
      </c>
      <c r="BW477" s="29">
        <v>241.93691079984833</v>
      </c>
      <c r="BX477" s="30">
        <v>26.17872559859093</v>
      </c>
    </row>
    <row r="478" spans="1:76" x14ac:dyDescent="0.25">
      <c r="A478"/>
      <c r="D478"/>
      <c r="E478"/>
      <c r="F478"/>
      <c r="G478"/>
      <c r="H478"/>
      <c r="I478"/>
      <c r="J478"/>
      <c r="K478"/>
      <c r="L478"/>
      <c r="M478"/>
      <c r="N478"/>
      <c r="O478"/>
      <c r="P478"/>
      <c r="Q478"/>
      <c r="R478"/>
      <c r="S478"/>
      <c r="T478"/>
      <c r="U478"/>
      <c r="V478"/>
      <c r="W478"/>
      <c r="X478"/>
      <c r="Y478"/>
      <c r="Z478"/>
      <c r="AA478"/>
      <c r="AB478"/>
      <c r="AC478"/>
      <c r="AD478"/>
      <c r="AE478"/>
      <c r="AF478"/>
      <c r="BL478"/>
      <c r="BN478"/>
      <c r="BP478" t="s">
        <v>3244</v>
      </c>
      <c r="BQ478" t="s">
        <v>3217</v>
      </c>
      <c r="BR478" t="s">
        <v>3626</v>
      </c>
      <c r="BS478" s="1" t="str">
        <f t="shared" si="14"/>
        <v>ILLINOIS_WABASH</v>
      </c>
      <c r="BT478" t="s">
        <v>1214</v>
      </c>
      <c r="BU478" s="1" t="str">
        <f t="shared" si="15"/>
        <v>ILLINOIS_WABASH_WINTER WHEAT</v>
      </c>
      <c r="BV478" s="28">
        <v>3525</v>
      </c>
      <c r="BW478" s="29">
        <v>146.16183981223517</v>
      </c>
      <c r="BX478" s="30">
        <v>24.117102005067419</v>
      </c>
    </row>
    <row r="479" spans="1:76" x14ac:dyDescent="0.25">
      <c r="A479"/>
      <c r="D479"/>
      <c r="E479"/>
      <c r="F479"/>
      <c r="G479"/>
      <c r="H479"/>
      <c r="I479"/>
      <c r="J479"/>
      <c r="K479"/>
      <c r="L479"/>
      <c r="M479"/>
      <c r="N479"/>
      <c r="O479"/>
      <c r="P479"/>
      <c r="Q479"/>
      <c r="R479"/>
      <c r="S479"/>
      <c r="T479"/>
      <c r="U479"/>
      <c r="V479"/>
      <c r="W479"/>
      <c r="X479"/>
      <c r="Y479"/>
      <c r="Z479"/>
      <c r="AA479"/>
      <c r="AB479"/>
      <c r="AC479"/>
      <c r="AD479"/>
      <c r="AE479"/>
      <c r="AF479"/>
      <c r="BL479"/>
      <c r="BN479"/>
      <c r="BP479" t="s">
        <v>3244</v>
      </c>
      <c r="BQ479" t="s">
        <v>3217</v>
      </c>
      <c r="BR479" t="s">
        <v>3583</v>
      </c>
      <c r="BS479" s="1" t="str">
        <f t="shared" si="14"/>
        <v>ILLINOIS_WARREN</v>
      </c>
      <c r="BT479" t="s">
        <v>2586</v>
      </c>
      <c r="BU479" s="1" t="str">
        <f t="shared" si="15"/>
        <v>ILLINOIS_WARREN_CORN</v>
      </c>
      <c r="BV479" s="28">
        <v>9243.7333333333354</v>
      </c>
      <c r="BW479" s="29">
        <v>157.96020661371247</v>
      </c>
      <c r="BX479" s="30">
        <v>58.519379858362946</v>
      </c>
    </row>
    <row r="480" spans="1:76" x14ac:dyDescent="0.25">
      <c r="A480"/>
      <c r="D480"/>
      <c r="E480"/>
      <c r="F480"/>
      <c r="G480"/>
      <c r="H480"/>
      <c r="I480"/>
      <c r="J480"/>
      <c r="K480"/>
      <c r="L480"/>
      <c r="M480"/>
      <c r="N480"/>
      <c r="O480"/>
      <c r="P480"/>
      <c r="Q480"/>
      <c r="R480"/>
      <c r="S480"/>
      <c r="T480"/>
      <c r="U480"/>
      <c r="V480"/>
      <c r="W480"/>
      <c r="X480"/>
      <c r="Y480"/>
      <c r="Z480"/>
      <c r="AA480"/>
      <c r="AB480"/>
      <c r="AC480"/>
      <c r="AD480"/>
      <c r="AE480"/>
      <c r="AF480"/>
      <c r="BL480"/>
      <c r="BN480"/>
      <c r="BP480" t="s">
        <v>3244</v>
      </c>
      <c r="BQ480" t="s">
        <v>3217</v>
      </c>
      <c r="BR480" t="s">
        <v>3262</v>
      </c>
      <c r="BS480" s="1" t="str">
        <f t="shared" si="14"/>
        <v>ILLINOIS_WASHINGTON</v>
      </c>
      <c r="BT480" t="s">
        <v>2586</v>
      </c>
      <c r="BU480" s="1" t="str">
        <f t="shared" si="15"/>
        <v>ILLINOIS_WASHINGTON_CORN</v>
      </c>
      <c r="BV480" s="28">
        <v>5331.2</v>
      </c>
      <c r="BW480" s="29">
        <v>98.570705172909015</v>
      </c>
      <c r="BX480" s="30">
        <v>54.085034601793808</v>
      </c>
    </row>
    <row r="481" spans="1:76" x14ac:dyDescent="0.25">
      <c r="A481"/>
      <c r="D481"/>
      <c r="E481"/>
      <c r="F481"/>
      <c r="G481"/>
      <c r="H481"/>
      <c r="I481"/>
      <c r="J481"/>
      <c r="K481"/>
      <c r="L481"/>
      <c r="M481"/>
      <c r="N481"/>
      <c r="O481"/>
      <c r="P481"/>
      <c r="Q481"/>
      <c r="R481"/>
      <c r="S481"/>
      <c r="T481"/>
      <c r="U481"/>
      <c r="V481"/>
      <c r="W481"/>
      <c r="X481"/>
      <c r="Y481"/>
      <c r="Z481"/>
      <c r="AA481"/>
      <c r="AB481"/>
      <c r="AC481"/>
      <c r="AD481"/>
      <c r="AE481"/>
      <c r="AF481"/>
      <c r="BL481"/>
      <c r="BN481"/>
      <c r="BP481" t="s">
        <v>3244</v>
      </c>
      <c r="BQ481" t="s">
        <v>3217</v>
      </c>
      <c r="BR481" t="s">
        <v>3262</v>
      </c>
      <c r="BS481" s="1" t="str">
        <f t="shared" si="14"/>
        <v>ILLINOIS_WASHINGTON</v>
      </c>
      <c r="BT481" t="s">
        <v>1214</v>
      </c>
      <c r="BU481" s="1" t="str">
        <f t="shared" si="15"/>
        <v>ILLINOIS_WASHINGTON_WINTER WHEAT</v>
      </c>
      <c r="BV481" s="28">
        <v>3844</v>
      </c>
      <c r="BW481" s="29">
        <v>47.619982980206466</v>
      </c>
      <c r="BX481" s="30">
        <v>80.722414403167292</v>
      </c>
    </row>
    <row r="482" spans="1:76" x14ac:dyDescent="0.25">
      <c r="A482"/>
      <c r="D482"/>
      <c r="E482"/>
      <c r="F482"/>
      <c r="G482"/>
      <c r="H482"/>
      <c r="I482"/>
      <c r="J482"/>
      <c r="K482"/>
      <c r="L482"/>
      <c r="M482"/>
      <c r="N482"/>
      <c r="O482"/>
      <c r="P482"/>
      <c r="Q482"/>
      <c r="R482"/>
      <c r="S482"/>
      <c r="T482"/>
      <c r="U482"/>
      <c r="V482"/>
      <c r="W482"/>
      <c r="X482"/>
      <c r="Y482"/>
      <c r="Z482"/>
      <c r="AA482"/>
      <c r="AB482"/>
      <c r="AC482"/>
      <c r="AD482"/>
      <c r="AE482"/>
      <c r="AF482"/>
      <c r="BL482"/>
      <c r="BN482"/>
      <c r="BP482" t="s">
        <v>3244</v>
      </c>
      <c r="BQ482" t="s">
        <v>3217</v>
      </c>
      <c r="BR482" t="s">
        <v>3559</v>
      </c>
      <c r="BS482" s="1" t="str">
        <f t="shared" si="14"/>
        <v>ILLINOIS_WAYNE</v>
      </c>
      <c r="BT482" t="s">
        <v>2586</v>
      </c>
      <c r="BU482" s="1" t="str">
        <f t="shared" si="15"/>
        <v>ILLINOIS_WAYNE_CORN</v>
      </c>
      <c r="BV482" s="28">
        <v>5616.8000000000011</v>
      </c>
      <c r="BW482" s="29">
        <v>245.95134301371118</v>
      </c>
      <c r="BX482" s="30">
        <v>22.837037322812581</v>
      </c>
    </row>
    <row r="483" spans="1:76" x14ac:dyDescent="0.25">
      <c r="A483"/>
      <c r="D483"/>
      <c r="E483"/>
      <c r="F483"/>
      <c r="G483"/>
      <c r="H483"/>
      <c r="I483"/>
      <c r="J483"/>
      <c r="K483"/>
      <c r="L483"/>
      <c r="M483"/>
      <c r="N483"/>
      <c r="O483"/>
      <c r="P483"/>
      <c r="Q483"/>
      <c r="R483"/>
      <c r="S483"/>
      <c r="T483"/>
      <c r="U483"/>
      <c r="V483"/>
      <c r="W483"/>
      <c r="X483"/>
      <c r="Y483"/>
      <c r="Z483"/>
      <c r="AA483"/>
      <c r="AB483"/>
      <c r="AC483"/>
      <c r="AD483"/>
      <c r="AE483"/>
      <c r="AF483"/>
      <c r="BL483"/>
      <c r="BN483"/>
      <c r="BP483" t="s">
        <v>3244</v>
      </c>
      <c r="BQ483" t="s">
        <v>3217</v>
      </c>
      <c r="BR483" t="s">
        <v>3559</v>
      </c>
      <c r="BS483" s="1" t="str">
        <f t="shared" si="14"/>
        <v>ILLINOIS_WAYNE</v>
      </c>
      <c r="BT483" t="s">
        <v>1214</v>
      </c>
      <c r="BU483" s="1" t="str">
        <f t="shared" si="15"/>
        <v>ILLINOIS_WAYNE_WINTER WHEAT</v>
      </c>
      <c r="BV483" s="28">
        <v>3417</v>
      </c>
      <c r="BW483" s="29">
        <v>151.82433010369076</v>
      </c>
      <c r="BX483" s="30">
        <v>22.506274176650788</v>
      </c>
    </row>
    <row r="484" spans="1:76" x14ac:dyDescent="0.25">
      <c r="A484"/>
      <c r="D484"/>
      <c r="E484"/>
      <c r="F484"/>
      <c r="G484"/>
      <c r="H484"/>
      <c r="I484"/>
      <c r="J484"/>
      <c r="K484"/>
      <c r="L484"/>
      <c r="M484"/>
      <c r="N484"/>
      <c r="O484"/>
      <c r="P484"/>
      <c r="Q484"/>
      <c r="R484"/>
      <c r="S484"/>
      <c r="T484"/>
      <c r="U484"/>
      <c r="V484"/>
      <c r="W484"/>
      <c r="X484"/>
      <c r="Y484"/>
      <c r="Z484"/>
      <c r="AA484"/>
      <c r="AB484"/>
      <c r="AC484"/>
      <c r="AD484"/>
      <c r="AE484"/>
      <c r="AF484"/>
      <c r="BL484"/>
      <c r="BN484"/>
      <c r="BP484" t="s">
        <v>3244</v>
      </c>
      <c r="BQ484" t="s">
        <v>3217</v>
      </c>
      <c r="BR484" t="s">
        <v>3500</v>
      </c>
      <c r="BS484" s="1" t="str">
        <f t="shared" si="14"/>
        <v>ILLINOIS_WHITE</v>
      </c>
      <c r="BT484" t="s">
        <v>2586</v>
      </c>
      <c r="BU484" s="1" t="str">
        <f t="shared" si="15"/>
        <v>ILLINOIS_WHITE_CORN</v>
      </c>
      <c r="BV484" s="28">
        <v>6882.4</v>
      </c>
      <c r="BW484" s="29">
        <v>166.88782445073392</v>
      </c>
      <c r="BX484" s="30">
        <v>41.239677146320027</v>
      </c>
    </row>
    <row r="485" spans="1:76" x14ac:dyDescent="0.25">
      <c r="A485"/>
      <c r="D485"/>
      <c r="E485"/>
      <c r="F485"/>
      <c r="G485"/>
      <c r="H485"/>
      <c r="I485"/>
      <c r="J485"/>
      <c r="K485"/>
      <c r="L485"/>
      <c r="M485"/>
      <c r="N485"/>
      <c r="O485"/>
      <c r="P485"/>
      <c r="Q485"/>
      <c r="R485"/>
      <c r="S485"/>
      <c r="T485"/>
      <c r="U485"/>
      <c r="V485"/>
      <c r="W485"/>
      <c r="X485"/>
      <c r="Y485"/>
      <c r="Z485"/>
      <c r="AA485"/>
      <c r="AB485"/>
      <c r="AC485"/>
      <c r="AD485"/>
      <c r="AE485"/>
      <c r="AF485"/>
      <c r="BL485"/>
      <c r="BN485"/>
      <c r="BP485" t="s">
        <v>3244</v>
      </c>
      <c r="BQ485" t="s">
        <v>3217</v>
      </c>
      <c r="BR485" t="s">
        <v>3500</v>
      </c>
      <c r="BS485" s="1" t="str">
        <f t="shared" si="14"/>
        <v>ILLINOIS_WHITE</v>
      </c>
      <c r="BT485" t="s">
        <v>1214</v>
      </c>
      <c r="BU485" s="1" t="str">
        <f t="shared" si="15"/>
        <v>ILLINOIS_WHITE_WINTER WHEAT</v>
      </c>
      <c r="BV485" s="28">
        <v>3948</v>
      </c>
      <c r="BW485" s="29">
        <v>90.044416495225008</v>
      </c>
      <c r="BX485" s="30">
        <v>43.845028416718762</v>
      </c>
    </row>
    <row r="486" spans="1:76" x14ac:dyDescent="0.25">
      <c r="A486"/>
      <c r="D486"/>
      <c r="E486"/>
      <c r="F486"/>
      <c r="G486"/>
      <c r="H486"/>
      <c r="I486"/>
      <c r="J486"/>
      <c r="K486"/>
      <c r="L486"/>
      <c r="M486"/>
      <c r="N486"/>
      <c r="O486"/>
      <c r="P486"/>
      <c r="Q486"/>
      <c r="R486"/>
      <c r="S486"/>
      <c r="T486"/>
      <c r="U486"/>
      <c r="V486"/>
      <c r="W486"/>
      <c r="X486"/>
      <c r="Y486"/>
      <c r="Z486"/>
      <c r="AA486"/>
      <c r="AB486"/>
      <c r="AC486"/>
      <c r="AD486"/>
      <c r="AE486"/>
      <c r="AF486"/>
      <c r="BL486"/>
      <c r="BN486"/>
      <c r="BP486" t="s">
        <v>3244</v>
      </c>
      <c r="BQ486" t="s">
        <v>3217</v>
      </c>
      <c r="BR486" t="s">
        <v>3568</v>
      </c>
      <c r="BS486" s="1" t="str">
        <f t="shared" si="14"/>
        <v>ILLINOIS_WHITESIDE</v>
      </c>
      <c r="BT486" t="s">
        <v>2586</v>
      </c>
      <c r="BU486" s="1" t="str">
        <f t="shared" si="15"/>
        <v>ILLINOIS_WHITESIDE_CORN</v>
      </c>
      <c r="BV486" s="28">
        <v>8713.6</v>
      </c>
      <c r="BW486" s="29">
        <v>139.64716787229517</v>
      </c>
      <c r="BX486" s="30">
        <v>62.397255402762134</v>
      </c>
    </row>
    <row r="487" spans="1:76" x14ac:dyDescent="0.25">
      <c r="A487"/>
      <c r="D487"/>
      <c r="E487"/>
      <c r="F487"/>
      <c r="G487"/>
      <c r="H487"/>
      <c r="I487"/>
      <c r="J487"/>
      <c r="K487"/>
      <c r="L487"/>
      <c r="M487"/>
      <c r="N487"/>
      <c r="O487"/>
      <c r="P487"/>
      <c r="Q487"/>
      <c r="R487"/>
      <c r="S487"/>
      <c r="T487"/>
      <c r="U487"/>
      <c r="V487"/>
      <c r="W487"/>
      <c r="X487"/>
      <c r="Y487"/>
      <c r="Z487"/>
      <c r="AA487"/>
      <c r="AB487"/>
      <c r="AC487"/>
      <c r="AD487"/>
      <c r="AE487"/>
      <c r="AF487"/>
      <c r="BL487"/>
      <c r="BN487"/>
      <c r="BP487" t="s">
        <v>3244</v>
      </c>
      <c r="BQ487" t="s">
        <v>3217</v>
      </c>
      <c r="BR487" t="s">
        <v>3568</v>
      </c>
      <c r="BS487" s="1" t="str">
        <f t="shared" si="14"/>
        <v>ILLINOIS_WHITESIDE</v>
      </c>
      <c r="BT487" t="s">
        <v>2395</v>
      </c>
      <c r="BU487" s="1" t="str">
        <f t="shared" si="15"/>
        <v>ILLINOIS_WHITESIDE_OATS</v>
      </c>
      <c r="BV487" s="28">
        <v>2318.9333333333329</v>
      </c>
      <c r="BW487" s="29">
        <v>25.191394151992323</v>
      </c>
      <c r="BX487" s="30">
        <v>92.052600159484797</v>
      </c>
    </row>
    <row r="488" spans="1:76" x14ac:dyDescent="0.25">
      <c r="A488"/>
      <c r="D488"/>
      <c r="E488"/>
      <c r="F488"/>
      <c r="G488"/>
      <c r="H488"/>
      <c r="I488"/>
      <c r="J488"/>
      <c r="K488"/>
      <c r="L488"/>
      <c r="M488"/>
      <c r="N488"/>
      <c r="O488"/>
      <c r="P488"/>
      <c r="Q488"/>
      <c r="R488"/>
      <c r="S488"/>
      <c r="T488"/>
      <c r="U488"/>
      <c r="V488"/>
      <c r="W488"/>
      <c r="X488"/>
      <c r="Y488"/>
      <c r="Z488"/>
      <c r="AA488"/>
      <c r="AB488"/>
      <c r="AC488"/>
      <c r="AD488"/>
      <c r="AE488"/>
      <c r="AF488"/>
      <c r="BL488"/>
      <c r="BN488"/>
      <c r="BP488" t="s">
        <v>3244</v>
      </c>
      <c r="BQ488" t="s">
        <v>3217</v>
      </c>
      <c r="BR488" t="s">
        <v>3568</v>
      </c>
      <c r="BS488" s="1" t="str">
        <f t="shared" si="14"/>
        <v>ILLINOIS_WHITESIDE</v>
      </c>
      <c r="BT488" t="s">
        <v>1214</v>
      </c>
      <c r="BU488" s="1" t="str">
        <f t="shared" si="15"/>
        <v>ILLINOIS_WHITESIDE_WINTER WHEAT</v>
      </c>
      <c r="BV488" s="28">
        <v>3678</v>
      </c>
      <c r="BW488" s="29">
        <v>78.168544122007859</v>
      </c>
      <c r="BX488" s="30">
        <v>47.052174775818578</v>
      </c>
    </row>
    <row r="489" spans="1:76" x14ac:dyDescent="0.25">
      <c r="A489"/>
      <c r="D489"/>
      <c r="E489"/>
      <c r="F489"/>
      <c r="G489"/>
      <c r="H489"/>
      <c r="I489"/>
      <c r="J489"/>
      <c r="K489"/>
      <c r="L489"/>
      <c r="M489"/>
      <c r="N489"/>
      <c r="O489"/>
      <c r="P489"/>
      <c r="Q489"/>
      <c r="R489"/>
      <c r="S489"/>
      <c r="T489"/>
      <c r="U489"/>
      <c r="V489"/>
      <c r="W489"/>
      <c r="X489"/>
      <c r="Y489"/>
      <c r="Z489"/>
      <c r="AA489"/>
      <c r="AB489"/>
      <c r="AC489"/>
      <c r="AD489"/>
      <c r="AE489"/>
      <c r="AF489"/>
      <c r="BL489"/>
      <c r="BN489"/>
      <c r="BP489" t="s">
        <v>3244</v>
      </c>
      <c r="BQ489" t="s">
        <v>3217</v>
      </c>
      <c r="BR489" t="s">
        <v>3576</v>
      </c>
      <c r="BS489" s="1" t="str">
        <f t="shared" si="14"/>
        <v>ILLINOIS_WILL</v>
      </c>
      <c r="BT489" t="s">
        <v>2586</v>
      </c>
      <c r="BU489" s="1" t="str">
        <f t="shared" si="15"/>
        <v>ILLINOIS_WILL_CORN</v>
      </c>
      <c r="BV489" s="28">
        <v>8340.2666666666664</v>
      </c>
      <c r="BW489" s="29">
        <v>203.38943287674871</v>
      </c>
      <c r="BX489" s="30">
        <v>41.006391279534945</v>
      </c>
    </row>
    <row r="490" spans="1:76" x14ac:dyDescent="0.25">
      <c r="A490"/>
      <c r="D490"/>
      <c r="E490"/>
      <c r="F490"/>
      <c r="G490"/>
      <c r="H490"/>
      <c r="I490"/>
      <c r="J490"/>
      <c r="K490"/>
      <c r="L490"/>
      <c r="M490"/>
      <c r="N490"/>
      <c r="O490"/>
      <c r="P490"/>
      <c r="Q490"/>
      <c r="R490"/>
      <c r="S490"/>
      <c r="T490"/>
      <c r="U490"/>
      <c r="V490"/>
      <c r="W490"/>
      <c r="X490"/>
      <c r="Y490"/>
      <c r="Z490"/>
      <c r="AA490"/>
      <c r="AB490"/>
      <c r="AC490"/>
      <c r="AD490"/>
      <c r="AE490"/>
      <c r="AF490"/>
      <c r="BL490"/>
      <c r="BN490"/>
      <c r="BP490" t="s">
        <v>3244</v>
      </c>
      <c r="BQ490" t="s">
        <v>3217</v>
      </c>
      <c r="BR490" t="s">
        <v>3576</v>
      </c>
      <c r="BS490" s="1" t="str">
        <f t="shared" si="14"/>
        <v>ILLINOIS_WILL</v>
      </c>
      <c r="BT490" t="s">
        <v>2395</v>
      </c>
      <c r="BU490" s="1" t="str">
        <f t="shared" si="15"/>
        <v>ILLINOIS_WILL_OATS</v>
      </c>
      <c r="BV490" s="28">
        <v>3244.8</v>
      </c>
      <c r="BW490" s="29">
        <v>35.294197350745101</v>
      </c>
      <c r="BX490" s="30">
        <v>91.935792384055986</v>
      </c>
    </row>
    <row r="491" spans="1:76" x14ac:dyDescent="0.25">
      <c r="A491"/>
      <c r="D491"/>
      <c r="E491"/>
      <c r="F491"/>
      <c r="G491"/>
      <c r="H491"/>
      <c r="I491"/>
      <c r="J491"/>
      <c r="K491"/>
      <c r="L491"/>
      <c r="M491"/>
      <c r="N491"/>
      <c r="O491"/>
      <c r="P491"/>
      <c r="Q491"/>
      <c r="R491"/>
      <c r="S491"/>
      <c r="T491"/>
      <c r="U491"/>
      <c r="V491"/>
      <c r="W491"/>
      <c r="X491"/>
      <c r="Y491"/>
      <c r="Z491"/>
      <c r="AA491"/>
      <c r="AB491"/>
      <c r="AC491"/>
      <c r="AD491"/>
      <c r="AE491"/>
      <c r="AF491"/>
      <c r="BL491"/>
      <c r="BN491"/>
      <c r="BP491" t="s">
        <v>3244</v>
      </c>
      <c r="BQ491" t="s">
        <v>3217</v>
      </c>
      <c r="BR491" t="s">
        <v>3576</v>
      </c>
      <c r="BS491" s="1" t="str">
        <f t="shared" si="14"/>
        <v>ILLINOIS_WILL</v>
      </c>
      <c r="BT491" t="s">
        <v>1214</v>
      </c>
      <c r="BU491" s="1" t="str">
        <f t="shared" si="15"/>
        <v>ILLINOIS_WILL_WINTER WHEAT</v>
      </c>
      <c r="BV491" s="28">
        <v>4422</v>
      </c>
      <c r="BW491" s="29">
        <v>119.95146802991367</v>
      </c>
      <c r="BX491" s="30">
        <v>36.864909388997518</v>
      </c>
    </row>
    <row r="492" spans="1:76" x14ac:dyDescent="0.25">
      <c r="A492"/>
      <c r="D492"/>
      <c r="E492"/>
      <c r="F492"/>
      <c r="G492"/>
      <c r="H492"/>
      <c r="I492"/>
      <c r="J492"/>
      <c r="K492"/>
      <c r="L492"/>
      <c r="M492"/>
      <c r="N492"/>
      <c r="O492"/>
      <c r="P492"/>
      <c r="Q492"/>
      <c r="R492"/>
      <c r="S492"/>
      <c r="T492"/>
      <c r="U492"/>
      <c r="V492"/>
      <c r="W492"/>
      <c r="X492"/>
      <c r="Y492"/>
      <c r="Z492"/>
      <c r="AA492"/>
      <c r="AB492"/>
      <c r="AC492"/>
      <c r="AD492"/>
      <c r="AE492"/>
      <c r="AF492"/>
      <c r="BL492"/>
      <c r="BN492"/>
      <c r="BP492" t="s">
        <v>3244</v>
      </c>
      <c r="BQ492" t="s">
        <v>3217</v>
      </c>
      <c r="BR492" t="s">
        <v>3619</v>
      </c>
      <c r="BS492" s="1" t="str">
        <f t="shared" si="14"/>
        <v>ILLINOIS_WILLIAMSON</v>
      </c>
      <c r="BT492" t="s">
        <v>2586</v>
      </c>
      <c r="BU492" s="1" t="str">
        <f t="shared" si="15"/>
        <v>ILLINOIS_WILLIAMSON_CORN</v>
      </c>
      <c r="BV492" s="28">
        <v>5288.2666666666664</v>
      </c>
      <c r="BW492" s="29">
        <v>63.516511690964933</v>
      </c>
      <c r="BX492" s="30">
        <v>83.258140692554903</v>
      </c>
    </row>
    <row r="493" spans="1:76" x14ac:dyDescent="0.25">
      <c r="A493"/>
      <c r="D493"/>
      <c r="E493"/>
      <c r="F493"/>
      <c r="G493"/>
      <c r="H493"/>
      <c r="I493"/>
      <c r="J493"/>
      <c r="K493"/>
      <c r="L493"/>
      <c r="M493"/>
      <c r="N493"/>
      <c r="O493"/>
      <c r="P493"/>
      <c r="Q493"/>
      <c r="R493"/>
      <c r="S493"/>
      <c r="T493"/>
      <c r="U493"/>
      <c r="V493"/>
      <c r="W493"/>
      <c r="X493"/>
      <c r="Y493"/>
      <c r="Z493"/>
      <c r="AA493"/>
      <c r="AB493"/>
      <c r="AC493"/>
      <c r="AD493"/>
      <c r="AE493"/>
      <c r="AF493"/>
      <c r="BL493"/>
      <c r="BN493"/>
      <c r="BP493" t="s">
        <v>3244</v>
      </c>
      <c r="BQ493" t="s">
        <v>3217</v>
      </c>
      <c r="BR493" t="s">
        <v>3619</v>
      </c>
      <c r="BS493" s="1" t="str">
        <f t="shared" si="14"/>
        <v>ILLINOIS_WILLIAMSON</v>
      </c>
      <c r="BT493" t="s">
        <v>1214</v>
      </c>
      <c r="BU493" s="1" t="str">
        <f t="shared" si="15"/>
        <v>ILLINOIS_WILLIAMSON_WINTER WHEAT</v>
      </c>
      <c r="BV493" s="28">
        <v>3612.0000000000005</v>
      </c>
      <c r="BW493" s="29">
        <v>21.620607096181971</v>
      </c>
      <c r="BX493" s="30">
        <v>167.06283888937841</v>
      </c>
    </row>
    <row r="494" spans="1:76" x14ac:dyDescent="0.25">
      <c r="A494"/>
      <c r="D494"/>
      <c r="E494"/>
      <c r="F494"/>
      <c r="G494"/>
      <c r="H494"/>
      <c r="I494"/>
      <c r="J494"/>
      <c r="K494"/>
      <c r="L494"/>
      <c r="M494"/>
      <c r="N494"/>
      <c r="O494"/>
      <c r="P494"/>
      <c r="Q494"/>
      <c r="R494"/>
      <c r="S494"/>
      <c r="T494"/>
      <c r="U494"/>
      <c r="V494"/>
      <c r="W494"/>
      <c r="X494"/>
      <c r="Y494"/>
      <c r="Z494"/>
      <c r="AA494"/>
      <c r="AB494"/>
      <c r="AC494"/>
      <c r="AD494"/>
      <c r="AE494"/>
      <c r="AF494"/>
      <c r="BL494"/>
      <c r="BN494"/>
      <c r="BP494" t="s">
        <v>3244</v>
      </c>
      <c r="BQ494" t="s">
        <v>3217</v>
      </c>
      <c r="BR494" t="s">
        <v>3569</v>
      </c>
      <c r="BS494" s="1" t="str">
        <f t="shared" si="14"/>
        <v>ILLINOIS_WINNEBAGO</v>
      </c>
      <c r="BT494" t="s">
        <v>2586</v>
      </c>
      <c r="BU494" s="1" t="str">
        <f t="shared" si="15"/>
        <v>ILLINOIS_WINNEBAGO_CORN</v>
      </c>
      <c r="BV494" s="28">
        <v>8106.9333333333325</v>
      </c>
      <c r="BW494" s="29">
        <v>216.02844713083314</v>
      </c>
      <c r="BX494" s="30">
        <v>37.527156450944339</v>
      </c>
    </row>
    <row r="495" spans="1:76" x14ac:dyDescent="0.25">
      <c r="A495"/>
      <c r="D495"/>
      <c r="E495"/>
      <c r="F495"/>
      <c r="G495"/>
      <c r="H495"/>
      <c r="I495"/>
      <c r="J495"/>
      <c r="K495"/>
      <c r="L495"/>
      <c r="M495"/>
      <c r="N495"/>
      <c r="O495"/>
      <c r="P495"/>
      <c r="Q495"/>
      <c r="R495"/>
      <c r="S495"/>
      <c r="T495"/>
      <c r="U495"/>
      <c r="V495"/>
      <c r="W495"/>
      <c r="X495"/>
      <c r="Y495"/>
      <c r="Z495"/>
      <c r="AA495"/>
      <c r="AB495"/>
      <c r="AC495"/>
      <c r="AD495"/>
      <c r="AE495"/>
      <c r="AF495"/>
      <c r="BL495"/>
      <c r="BN495"/>
      <c r="BP495" t="s">
        <v>3244</v>
      </c>
      <c r="BQ495" t="s">
        <v>3217</v>
      </c>
      <c r="BR495" t="s">
        <v>3569</v>
      </c>
      <c r="BS495" s="1" t="str">
        <f t="shared" si="14"/>
        <v>ILLINOIS_WINNEBAGO</v>
      </c>
      <c r="BT495" t="s">
        <v>2395</v>
      </c>
      <c r="BU495" s="1" t="str">
        <f t="shared" si="15"/>
        <v>ILLINOIS_WINNEBAGO_OATS</v>
      </c>
      <c r="BV495" s="28">
        <v>2568</v>
      </c>
      <c r="BW495" s="29">
        <v>36.981748318929696</v>
      </c>
      <c r="BX495" s="30">
        <v>69.439659203064991</v>
      </c>
    </row>
    <row r="496" spans="1:76" x14ac:dyDescent="0.25">
      <c r="A496"/>
      <c r="D496"/>
      <c r="E496"/>
      <c r="F496"/>
      <c r="G496"/>
      <c r="H496"/>
      <c r="I496"/>
      <c r="J496"/>
      <c r="K496"/>
      <c r="L496"/>
      <c r="M496"/>
      <c r="N496"/>
      <c r="O496"/>
      <c r="P496"/>
      <c r="Q496"/>
      <c r="R496"/>
      <c r="S496"/>
      <c r="T496"/>
      <c r="U496"/>
      <c r="V496"/>
      <c r="W496"/>
      <c r="X496"/>
      <c r="Y496"/>
      <c r="Z496"/>
      <c r="AA496"/>
      <c r="AB496"/>
      <c r="AC496"/>
      <c r="AD496"/>
      <c r="AE496"/>
      <c r="AF496"/>
      <c r="BL496"/>
      <c r="BN496"/>
      <c r="BP496" t="s">
        <v>3244</v>
      </c>
      <c r="BQ496" t="s">
        <v>3217</v>
      </c>
      <c r="BR496" t="s">
        <v>3569</v>
      </c>
      <c r="BS496" s="1" t="str">
        <f t="shared" si="14"/>
        <v>ILLINOIS_WINNEBAGO</v>
      </c>
      <c r="BT496" t="s">
        <v>1214</v>
      </c>
      <c r="BU496" s="1" t="str">
        <f t="shared" si="15"/>
        <v>ILLINOIS_WINNEBAGO_WINTER WHEAT</v>
      </c>
      <c r="BV496" s="28">
        <v>4518</v>
      </c>
      <c r="BW496" s="29">
        <v>130.96020736388087</v>
      </c>
      <c r="BX496" s="30">
        <v>34.499029063434996</v>
      </c>
    </row>
    <row r="497" spans="1:76" x14ac:dyDescent="0.25">
      <c r="A497"/>
      <c r="D497"/>
      <c r="E497"/>
      <c r="F497"/>
      <c r="G497"/>
      <c r="H497"/>
      <c r="I497"/>
      <c r="J497"/>
      <c r="K497"/>
      <c r="L497"/>
      <c r="M497"/>
      <c r="N497"/>
      <c r="O497"/>
      <c r="P497"/>
      <c r="Q497"/>
      <c r="R497"/>
      <c r="S497"/>
      <c r="T497"/>
      <c r="U497"/>
      <c r="V497"/>
      <c r="W497"/>
      <c r="X497"/>
      <c r="Y497"/>
      <c r="Z497"/>
      <c r="AA497"/>
      <c r="AB497"/>
      <c r="AC497"/>
      <c r="AD497"/>
      <c r="AE497"/>
      <c r="AF497"/>
      <c r="BL497"/>
      <c r="BN497"/>
      <c r="BP497" t="s">
        <v>3244</v>
      </c>
      <c r="BQ497" t="s">
        <v>3217</v>
      </c>
      <c r="BR497" t="s">
        <v>3589</v>
      </c>
      <c r="BS497" s="1" t="str">
        <f t="shared" si="14"/>
        <v>ILLINOIS_WOODFORD</v>
      </c>
      <c r="BT497" t="s">
        <v>2586</v>
      </c>
      <c r="BU497" s="1" t="str">
        <f t="shared" si="15"/>
        <v>ILLINOIS_WOODFORD_CORN</v>
      </c>
      <c r="BV497" s="28">
        <v>8596</v>
      </c>
      <c r="BW497" s="29">
        <v>130.39713118979444</v>
      </c>
      <c r="BX497" s="30">
        <v>65.921695681237253</v>
      </c>
    </row>
    <row r="498" spans="1:76" x14ac:dyDescent="0.25">
      <c r="A498"/>
      <c r="D498"/>
      <c r="E498"/>
      <c r="F498"/>
      <c r="G498"/>
      <c r="H498"/>
      <c r="I498"/>
      <c r="J498"/>
      <c r="K498"/>
      <c r="L498"/>
      <c r="M498"/>
      <c r="N498"/>
      <c r="O498"/>
      <c r="P498"/>
      <c r="Q498"/>
      <c r="R498"/>
      <c r="S498"/>
      <c r="T498"/>
      <c r="U498"/>
      <c r="V498"/>
      <c r="W498"/>
      <c r="X498"/>
      <c r="Y498"/>
      <c r="Z498"/>
      <c r="AA498"/>
      <c r="AB498"/>
      <c r="AC498"/>
      <c r="AD498"/>
      <c r="AE498"/>
      <c r="AF498"/>
      <c r="BL498"/>
      <c r="BN498"/>
      <c r="BP498" t="s">
        <v>3244</v>
      </c>
      <c r="BQ498" t="s">
        <v>3217</v>
      </c>
      <c r="BR498" t="s">
        <v>3589</v>
      </c>
      <c r="BS498" s="1" t="str">
        <f t="shared" si="14"/>
        <v>ILLINOIS_WOODFORD</v>
      </c>
      <c r="BT498" t="s">
        <v>2395</v>
      </c>
      <c r="BU498" s="1" t="str">
        <f t="shared" si="15"/>
        <v>ILLINOIS_WOODFORD_OATS</v>
      </c>
      <c r="BV498" s="28">
        <v>2560</v>
      </c>
      <c r="BW498" s="29">
        <v>23.591667021172565</v>
      </c>
      <c r="BX498" s="30">
        <v>108.51289134008647</v>
      </c>
    </row>
    <row r="499" spans="1:76" x14ac:dyDescent="0.25">
      <c r="A499"/>
      <c r="D499"/>
      <c r="E499"/>
      <c r="F499"/>
      <c r="G499"/>
      <c r="H499"/>
      <c r="I499"/>
      <c r="J499"/>
      <c r="K499"/>
      <c r="L499"/>
      <c r="M499"/>
      <c r="N499"/>
      <c r="O499"/>
      <c r="P499"/>
      <c r="Q499"/>
      <c r="R499"/>
      <c r="S499"/>
      <c r="T499"/>
      <c r="U499"/>
      <c r="V499"/>
      <c r="W499"/>
      <c r="X499"/>
      <c r="Y499"/>
      <c r="Z499"/>
      <c r="AA499"/>
      <c r="AB499"/>
      <c r="AC499"/>
      <c r="AD499"/>
      <c r="AE499"/>
      <c r="AF499"/>
      <c r="BL499"/>
      <c r="BN499"/>
      <c r="BP499" t="s">
        <v>3244</v>
      </c>
      <c r="BQ499" t="s">
        <v>3217</v>
      </c>
      <c r="BR499" t="s">
        <v>3589</v>
      </c>
      <c r="BS499" s="1" t="str">
        <f t="shared" si="14"/>
        <v>ILLINOIS_WOODFORD</v>
      </c>
      <c r="BT499" t="s">
        <v>1214</v>
      </c>
      <c r="BU499" s="1" t="str">
        <f t="shared" si="15"/>
        <v>ILLINOIS_WOODFORD_WINTER WHEAT</v>
      </c>
      <c r="BV499" s="28">
        <v>3797.9999999999995</v>
      </c>
      <c r="BW499" s="29">
        <v>73.391849219825843</v>
      </c>
      <c r="BX499" s="30">
        <v>51.749615800306337</v>
      </c>
    </row>
    <row r="500" spans="1:76" x14ac:dyDescent="0.25">
      <c r="A500"/>
      <c r="D500"/>
      <c r="E500"/>
      <c r="F500"/>
      <c r="G500"/>
      <c r="H500"/>
      <c r="I500"/>
      <c r="J500"/>
      <c r="K500"/>
      <c r="L500"/>
      <c r="M500"/>
      <c r="N500"/>
      <c r="O500"/>
      <c r="P500"/>
      <c r="Q500"/>
      <c r="R500"/>
      <c r="S500"/>
      <c r="T500"/>
      <c r="U500"/>
      <c r="V500"/>
      <c r="W500"/>
      <c r="X500"/>
      <c r="Y500"/>
      <c r="Z500"/>
      <c r="AA500"/>
      <c r="AB500"/>
      <c r="AC500"/>
      <c r="AD500"/>
      <c r="AE500"/>
      <c r="AF500"/>
      <c r="BL500"/>
      <c r="BN500"/>
      <c r="BP500" t="s">
        <v>3245</v>
      </c>
      <c r="BQ500" t="s">
        <v>3218</v>
      </c>
      <c r="BR500" t="s">
        <v>3405</v>
      </c>
      <c r="BS500" s="1" t="str">
        <f t="shared" si="14"/>
        <v>INDIANA_ADAMS</v>
      </c>
      <c r="BT500" t="s">
        <v>2586</v>
      </c>
      <c r="BU500" s="1" t="str">
        <f t="shared" si="15"/>
        <v>INDIANA_ADAMS_CORN</v>
      </c>
      <c r="BV500" s="28">
        <v>7509.5999999999995</v>
      </c>
      <c r="BW500" s="29">
        <v>195.36429385959181</v>
      </c>
      <c r="BX500" s="30">
        <v>38.438958581639</v>
      </c>
    </row>
    <row r="501" spans="1:76" x14ac:dyDescent="0.25">
      <c r="A501"/>
      <c r="D501"/>
      <c r="E501"/>
      <c r="F501"/>
      <c r="G501"/>
      <c r="H501"/>
      <c r="I501"/>
      <c r="J501"/>
      <c r="K501"/>
      <c r="L501"/>
      <c r="M501"/>
      <c r="N501"/>
      <c r="O501"/>
      <c r="P501"/>
      <c r="Q501"/>
      <c r="R501"/>
      <c r="S501"/>
      <c r="T501"/>
      <c r="U501"/>
      <c r="V501"/>
      <c r="W501"/>
      <c r="X501"/>
      <c r="Y501"/>
      <c r="Z501"/>
      <c r="AA501"/>
      <c r="AB501"/>
      <c r="AC501"/>
      <c r="AD501"/>
      <c r="AE501"/>
      <c r="AF501"/>
      <c r="BL501"/>
      <c r="BN501"/>
      <c r="BP501" t="s">
        <v>3245</v>
      </c>
      <c r="BQ501" t="s">
        <v>3218</v>
      </c>
      <c r="BR501" t="s">
        <v>3634</v>
      </c>
      <c r="BS501" s="1" t="str">
        <f t="shared" si="14"/>
        <v>INDIANA_ALLEN</v>
      </c>
      <c r="BT501" t="s">
        <v>2586</v>
      </c>
      <c r="BU501" s="1" t="str">
        <f t="shared" si="15"/>
        <v>INDIANA_ALLEN_CORN</v>
      </c>
      <c r="BV501" s="28">
        <v>7304.2666666666655</v>
      </c>
      <c r="BW501" s="29">
        <v>121.08102260452267</v>
      </c>
      <c r="BX501" s="30">
        <v>60.325445801065058</v>
      </c>
    </row>
    <row r="502" spans="1:76" x14ac:dyDescent="0.25">
      <c r="A502"/>
      <c r="D502"/>
      <c r="E502"/>
      <c r="F502"/>
      <c r="G502"/>
      <c r="H502"/>
      <c r="I502"/>
      <c r="J502"/>
      <c r="K502"/>
      <c r="L502"/>
      <c r="M502"/>
      <c r="N502"/>
      <c r="O502"/>
      <c r="P502"/>
      <c r="Q502"/>
      <c r="R502"/>
      <c r="S502"/>
      <c r="T502"/>
      <c r="U502"/>
      <c r="V502"/>
      <c r="W502"/>
      <c r="X502"/>
      <c r="Y502"/>
      <c r="Z502"/>
      <c r="AA502"/>
      <c r="AB502"/>
      <c r="AC502"/>
      <c r="AD502"/>
      <c r="AE502"/>
      <c r="AF502"/>
      <c r="BL502"/>
      <c r="BN502"/>
      <c r="BP502" t="s">
        <v>3245</v>
      </c>
      <c r="BQ502" t="s">
        <v>3218</v>
      </c>
      <c r="BR502" t="s">
        <v>3645</v>
      </c>
      <c r="BS502" s="1" t="str">
        <f t="shared" si="14"/>
        <v>INDIANA_BARTHOLOMEW</v>
      </c>
      <c r="BT502" t="s">
        <v>2586</v>
      </c>
      <c r="BU502" s="1" t="str">
        <f t="shared" si="15"/>
        <v>INDIANA_BARTHOLOMEW_CORN</v>
      </c>
      <c r="BV502" s="28">
        <v>6148.8000000000011</v>
      </c>
      <c r="BW502" s="29">
        <v>189.87925597175163</v>
      </c>
      <c r="BX502" s="30">
        <v>32.382684293405696</v>
      </c>
    </row>
    <row r="503" spans="1:76" x14ac:dyDescent="0.25">
      <c r="A503"/>
      <c r="D503"/>
      <c r="E503"/>
      <c r="F503"/>
      <c r="G503"/>
      <c r="H503"/>
      <c r="I503"/>
      <c r="J503"/>
      <c r="K503"/>
      <c r="L503"/>
      <c r="M503"/>
      <c r="N503"/>
      <c r="O503"/>
      <c r="P503"/>
      <c r="Q503"/>
      <c r="R503"/>
      <c r="S503"/>
      <c r="T503"/>
      <c r="U503"/>
      <c r="V503"/>
      <c r="W503"/>
      <c r="X503"/>
      <c r="Y503"/>
      <c r="Z503"/>
      <c r="AA503"/>
      <c r="AB503"/>
      <c r="AC503"/>
      <c r="AD503"/>
      <c r="AE503"/>
      <c r="AF503"/>
      <c r="BL503"/>
      <c r="BN503"/>
      <c r="BP503" t="s">
        <v>3245</v>
      </c>
      <c r="BQ503" t="s">
        <v>3218</v>
      </c>
      <c r="BR503" t="s">
        <v>3327</v>
      </c>
      <c r="BS503" s="1" t="str">
        <f t="shared" si="14"/>
        <v>INDIANA_BENTON</v>
      </c>
      <c r="BT503" t="s">
        <v>2586</v>
      </c>
      <c r="BU503" s="1" t="str">
        <f t="shared" si="15"/>
        <v>INDIANA_BENTON_CORN</v>
      </c>
      <c r="BV503" s="28">
        <v>8368.2666666666646</v>
      </c>
      <c r="BW503" s="29">
        <v>201.5099137993478</v>
      </c>
      <c r="BX503" s="30">
        <v>41.527816219500309</v>
      </c>
    </row>
    <row r="504" spans="1:76" x14ac:dyDescent="0.25">
      <c r="A504"/>
      <c r="D504"/>
      <c r="E504"/>
      <c r="F504"/>
      <c r="G504"/>
      <c r="H504"/>
      <c r="I504"/>
      <c r="J504"/>
      <c r="K504"/>
      <c r="L504"/>
      <c r="M504"/>
      <c r="N504"/>
      <c r="O504"/>
      <c r="P504"/>
      <c r="Q504"/>
      <c r="R504"/>
      <c r="S504"/>
      <c r="T504"/>
      <c r="U504"/>
      <c r="V504"/>
      <c r="W504"/>
      <c r="X504"/>
      <c r="Y504"/>
      <c r="Z504"/>
      <c r="AA504"/>
      <c r="AB504"/>
      <c r="AC504"/>
      <c r="AD504"/>
      <c r="AE504"/>
      <c r="AF504"/>
      <c r="BL504"/>
      <c r="BN504"/>
      <c r="BP504" t="s">
        <v>3245</v>
      </c>
      <c r="BQ504" t="s">
        <v>3218</v>
      </c>
      <c r="BR504" t="s">
        <v>3570</v>
      </c>
      <c r="BS504" s="1" t="str">
        <f t="shared" si="14"/>
        <v>INDIANA_BOONE</v>
      </c>
      <c r="BT504" t="s">
        <v>2586</v>
      </c>
      <c r="BU504" s="1" t="str">
        <f t="shared" si="15"/>
        <v>INDIANA_BOONE_CORN</v>
      </c>
      <c r="BV504" s="28">
        <v>7571.2000000000007</v>
      </c>
      <c r="BW504" s="29">
        <v>133.18609929431378</v>
      </c>
      <c r="BX504" s="30">
        <v>56.846773350342005</v>
      </c>
    </row>
    <row r="505" spans="1:76" x14ac:dyDescent="0.25">
      <c r="A505"/>
      <c r="D505"/>
      <c r="E505"/>
      <c r="F505"/>
      <c r="G505"/>
      <c r="H505"/>
      <c r="I505"/>
      <c r="J505"/>
      <c r="K505"/>
      <c r="L505"/>
      <c r="M505"/>
      <c r="N505"/>
      <c r="O505"/>
      <c r="P505"/>
      <c r="Q505"/>
      <c r="R505"/>
      <c r="S505"/>
      <c r="T505"/>
      <c r="U505"/>
      <c r="V505"/>
      <c r="W505"/>
      <c r="X505"/>
      <c r="Y505"/>
      <c r="Z505"/>
      <c r="AA505"/>
      <c r="AB505"/>
      <c r="AC505"/>
      <c r="AD505"/>
      <c r="AE505"/>
      <c r="AF505"/>
      <c r="BL505"/>
      <c r="BN505"/>
      <c r="BP505" t="s">
        <v>3245</v>
      </c>
      <c r="BQ505" t="s">
        <v>3218</v>
      </c>
      <c r="BR505" t="s">
        <v>3561</v>
      </c>
      <c r="BS505" s="1" t="str">
        <f t="shared" si="14"/>
        <v>INDIANA_CARROLL</v>
      </c>
      <c r="BT505" t="s">
        <v>2586</v>
      </c>
      <c r="BU505" s="1" t="str">
        <f t="shared" si="15"/>
        <v>INDIANA_CARROLL_CORN</v>
      </c>
      <c r="BV505" s="28">
        <v>8461.6</v>
      </c>
      <c r="BW505" s="29">
        <v>148.87371033916324</v>
      </c>
      <c r="BX505" s="30">
        <v>56.837436110934775</v>
      </c>
    </row>
    <row r="506" spans="1:76" x14ac:dyDescent="0.25">
      <c r="A506"/>
      <c r="D506"/>
      <c r="E506"/>
      <c r="F506"/>
      <c r="G506"/>
      <c r="H506"/>
      <c r="I506"/>
      <c r="J506"/>
      <c r="K506"/>
      <c r="L506"/>
      <c r="M506"/>
      <c r="N506"/>
      <c r="O506"/>
      <c r="P506"/>
      <c r="Q506"/>
      <c r="R506"/>
      <c r="S506"/>
      <c r="T506"/>
      <c r="U506"/>
      <c r="V506"/>
      <c r="W506"/>
      <c r="X506"/>
      <c r="Y506"/>
      <c r="Z506"/>
      <c r="AA506"/>
      <c r="AB506"/>
      <c r="AC506"/>
      <c r="AD506"/>
      <c r="AE506"/>
      <c r="AF506"/>
      <c r="BL506"/>
      <c r="BN506"/>
      <c r="BP506" t="s">
        <v>3245</v>
      </c>
      <c r="BQ506" t="s">
        <v>3218</v>
      </c>
      <c r="BR506" t="s">
        <v>3402</v>
      </c>
      <c r="BS506" s="1" t="str">
        <f t="shared" si="14"/>
        <v>INDIANA_CASS</v>
      </c>
      <c r="BT506" t="s">
        <v>2586</v>
      </c>
      <c r="BU506" s="1" t="str">
        <f t="shared" si="15"/>
        <v>INDIANA_CASS_CORN</v>
      </c>
      <c r="BV506" s="28">
        <v>7567.4666666666662</v>
      </c>
      <c r="BW506" s="29">
        <v>214.89870213552021</v>
      </c>
      <c r="BX506" s="30">
        <v>35.21411060870178</v>
      </c>
    </row>
    <row r="507" spans="1:76" x14ac:dyDescent="0.25">
      <c r="A507"/>
      <c r="D507"/>
      <c r="E507"/>
      <c r="F507"/>
      <c r="G507"/>
      <c r="H507"/>
      <c r="I507"/>
      <c r="J507"/>
      <c r="K507"/>
      <c r="L507"/>
      <c r="M507"/>
      <c r="N507"/>
      <c r="O507"/>
      <c r="P507"/>
      <c r="Q507"/>
      <c r="R507"/>
      <c r="S507"/>
      <c r="T507"/>
      <c r="U507"/>
      <c r="V507"/>
      <c r="W507"/>
      <c r="X507"/>
      <c r="Y507"/>
      <c r="Z507"/>
      <c r="AA507"/>
      <c r="AB507"/>
      <c r="AC507"/>
      <c r="AD507"/>
      <c r="AE507"/>
      <c r="AF507"/>
      <c r="BL507"/>
      <c r="BN507"/>
      <c r="BP507" t="s">
        <v>3245</v>
      </c>
      <c r="BQ507" t="s">
        <v>3218</v>
      </c>
      <c r="BR507" t="s">
        <v>3606</v>
      </c>
      <c r="BS507" s="1" t="str">
        <f t="shared" si="14"/>
        <v>INDIANA_CLARK</v>
      </c>
      <c r="BT507" t="s">
        <v>2586</v>
      </c>
      <c r="BU507" s="1" t="str">
        <f t="shared" si="15"/>
        <v>INDIANA_CLARK_CORN</v>
      </c>
      <c r="BV507" s="28">
        <v>6023.7333333333336</v>
      </c>
      <c r="BW507" s="29">
        <v>154.62236070139042</v>
      </c>
      <c r="BX507" s="30">
        <v>38.957711588471213</v>
      </c>
    </row>
    <row r="508" spans="1:76" x14ac:dyDescent="0.25">
      <c r="A508"/>
      <c r="D508"/>
      <c r="E508"/>
      <c r="F508"/>
      <c r="G508"/>
      <c r="H508"/>
      <c r="I508"/>
      <c r="J508"/>
      <c r="K508"/>
      <c r="L508"/>
      <c r="M508"/>
      <c r="N508"/>
      <c r="O508"/>
      <c r="P508"/>
      <c r="Q508"/>
      <c r="R508"/>
      <c r="S508"/>
      <c r="T508"/>
      <c r="U508"/>
      <c r="V508"/>
      <c r="W508"/>
      <c r="X508"/>
      <c r="Y508"/>
      <c r="Z508"/>
      <c r="AA508"/>
      <c r="AB508"/>
      <c r="AC508"/>
      <c r="AD508"/>
      <c r="AE508"/>
      <c r="AF508"/>
      <c r="BL508"/>
      <c r="BN508"/>
      <c r="BP508" t="s">
        <v>3245</v>
      </c>
      <c r="BQ508" t="s">
        <v>3218</v>
      </c>
      <c r="BR508" t="s">
        <v>3318</v>
      </c>
      <c r="BS508" s="1" t="str">
        <f t="shared" si="14"/>
        <v>INDIANA_CLAY</v>
      </c>
      <c r="BT508" t="s">
        <v>2586</v>
      </c>
      <c r="BU508" s="1" t="str">
        <f t="shared" si="15"/>
        <v>INDIANA_CLAY_CORN</v>
      </c>
      <c r="BV508" s="28">
        <v>6716.2666666666664</v>
      </c>
      <c r="BW508" s="29">
        <v>190.91804583881694</v>
      </c>
      <c r="BX508" s="30">
        <v>35.17879432066308</v>
      </c>
    </row>
    <row r="509" spans="1:76" x14ac:dyDescent="0.25">
      <c r="A509"/>
      <c r="D509"/>
      <c r="E509"/>
      <c r="F509"/>
      <c r="G509"/>
      <c r="H509"/>
      <c r="I509"/>
      <c r="J509"/>
      <c r="K509"/>
      <c r="L509"/>
      <c r="M509"/>
      <c r="N509"/>
      <c r="O509"/>
      <c r="P509"/>
      <c r="Q509"/>
      <c r="R509"/>
      <c r="S509"/>
      <c r="T509"/>
      <c r="U509"/>
      <c r="V509"/>
      <c r="W509"/>
      <c r="X509"/>
      <c r="Y509"/>
      <c r="Z509"/>
      <c r="AA509"/>
      <c r="AB509"/>
      <c r="AC509"/>
      <c r="AD509"/>
      <c r="AE509"/>
      <c r="AF509"/>
      <c r="BL509"/>
      <c r="BN509"/>
      <c r="BP509" t="s">
        <v>3245</v>
      </c>
      <c r="BQ509" t="s">
        <v>3218</v>
      </c>
      <c r="BR509" t="s">
        <v>3616</v>
      </c>
      <c r="BS509" s="1" t="str">
        <f t="shared" si="14"/>
        <v>INDIANA_CLINTON</v>
      </c>
      <c r="BT509" t="s">
        <v>2586</v>
      </c>
      <c r="BU509" s="1" t="str">
        <f t="shared" si="15"/>
        <v>INDIANA_CLINTON_CORN</v>
      </c>
      <c r="BV509" s="28">
        <v>9378.1333333333332</v>
      </c>
      <c r="BW509" s="29">
        <v>180.50037535928377</v>
      </c>
      <c r="BX509" s="30">
        <v>51.956309313297965</v>
      </c>
    </row>
    <row r="510" spans="1:76" x14ac:dyDescent="0.25">
      <c r="A510"/>
      <c r="D510"/>
      <c r="E510"/>
      <c r="F510"/>
      <c r="G510"/>
      <c r="H510"/>
      <c r="I510"/>
      <c r="J510"/>
      <c r="K510"/>
      <c r="L510"/>
      <c r="M510"/>
      <c r="N510"/>
      <c r="O510"/>
      <c r="P510"/>
      <c r="Q510"/>
      <c r="R510"/>
      <c r="S510"/>
      <c r="T510"/>
      <c r="U510"/>
      <c r="V510"/>
      <c r="W510"/>
      <c r="X510"/>
      <c r="Y510"/>
      <c r="Z510"/>
      <c r="AA510"/>
      <c r="AB510"/>
      <c r="AC510"/>
      <c r="AD510"/>
      <c r="AE510"/>
      <c r="AF510"/>
      <c r="BL510"/>
      <c r="BN510"/>
      <c r="BP510" t="s">
        <v>3245</v>
      </c>
      <c r="BQ510" t="s">
        <v>3218</v>
      </c>
      <c r="BR510" t="s">
        <v>3608</v>
      </c>
      <c r="BS510" s="1" t="str">
        <f t="shared" si="14"/>
        <v>INDIANA_CRAWFORD</v>
      </c>
      <c r="BT510" t="s">
        <v>2586</v>
      </c>
      <c r="BU510" s="1" t="str">
        <f t="shared" si="15"/>
        <v>INDIANA_CRAWFORD_CORN</v>
      </c>
      <c r="BV510" s="28">
        <v>7632.8000000000011</v>
      </c>
      <c r="BW510" s="29">
        <v>63.003697159432306</v>
      </c>
      <c r="BX510" s="30">
        <v>121.14844595048169</v>
      </c>
    </row>
    <row r="511" spans="1:76" x14ac:dyDescent="0.25">
      <c r="A511"/>
      <c r="D511"/>
      <c r="E511"/>
      <c r="F511"/>
      <c r="G511"/>
      <c r="H511"/>
      <c r="I511"/>
      <c r="J511"/>
      <c r="K511"/>
      <c r="L511"/>
      <c r="M511"/>
      <c r="N511"/>
      <c r="O511"/>
      <c r="P511"/>
      <c r="Q511"/>
      <c r="R511"/>
      <c r="S511"/>
      <c r="T511"/>
      <c r="U511"/>
      <c r="V511"/>
      <c r="W511"/>
      <c r="X511"/>
      <c r="Y511"/>
      <c r="Z511"/>
      <c r="AA511"/>
      <c r="AB511"/>
      <c r="AC511"/>
      <c r="AD511"/>
      <c r="AE511"/>
      <c r="AF511"/>
      <c r="BL511"/>
      <c r="BN511"/>
      <c r="BP511" t="s">
        <v>3245</v>
      </c>
      <c r="BQ511" t="s">
        <v>3218</v>
      </c>
      <c r="BR511" t="s">
        <v>3652</v>
      </c>
      <c r="BS511" s="1" t="str">
        <f t="shared" si="14"/>
        <v>INDIANA_DAVIESS</v>
      </c>
      <c r="BT511" t="s">
        <v>2586</v>
      </c>
      <c r="BU511" s="1" t="str">
        <f t="shared" si="15"/>
        <v>INDIANA_DAVIESS_CORN</v>
      </c>
      <c r="BV511" s="28">
        <v>7278.1333333333332</v>
      </c>
      <c r="BW511" s="29">
        <v>207.58710479399113</v>
      </c>
      <c r="BX511" s="30">
        <v>35.060623541891644</v>
      </c>
    </row>
    <row r="512" spans="1:76" x14ac:dyDescent="0.25">
      <c r="A512"/>
      <c r="D512"/>
      <c r="E512"/>
      <c r="F512"/>
      <c r="G512"/>
      <c r="H512"/>
      <c r="I512"/>
      <c r="J512"/>
      <c r="K512"/>
      <c r="L512"/>
      <c r="M512"/>
      <c r="N512"/>
      <c r="O512"/>
      <c r="P512"/>
      <c r="Q512"/>
      <c r="R512"/>
      <c r="S512"/>
      <c r="T512"/>
      <c r="U512"/>
      <c r="V512"/>
      <c r="W512"/>
      <c r="X512"/>
      <c r="Y512"/>
      <c r="Z512"/>
      <c r="AA512"/>
      <c r="AB512"/>
      <c r="AC512"/>
      <c r="AD512"/>
      <c r="AE512"/>
      <c r="AF512"/>
      <c r="BL512"/>
      <c r="BN512"/>
      <c r="BP512" t="s">
        <v>3245</v>
      </c>
      <c r="BQ512" t="s">
        <v>3218</v>
      </c>
      <c r="BR512" t="s">
        <v>3571</v>
      </c>
      <c r="BS512" s="1" t="str">
        <f t="shared" si="14"/>
        <v>INDIANA_DE KALB</v>
      </c>
      <c r="BT512" t="s">
        <v>2586</v>
      </c>
      <c r="BU512" s="1" t="str">
        <f t="shared" si="15"/>
        <v>INDIANA_DE KALB_CORN</v>
      </c>
      <c r="BV512" s="28">
        <v>6300</v>
      </c>
      <c r="BW512" s="29">
        <v>130.08260164973044</v>
      </c>
      <c r="BX512" s="30">
        <v>48.430765683514103</v>
      </c>
    </row>
    <row r="513" spans="1:76" x14ac:dyDescent="0.25">
      <c r="A513"/>
      <c r="D513"/>
      <c r="E513"/>
      <c r="F513"/>
      <c r="G513"/>
      <c r="H513"/>
      <c r="I513"/>
      <c r="J513"/>
      <c r="K513"/>
      <c r="L513"/>
      <c r="M513"/>
      <c r="N513"/>
      <c r="O513"/>
      <c r="P513"/>
      <c r="Q513"/>
      <c r="R513"/>
      <c r="S513"/>
      <c r="T513"/>
      <c r="U513"/>
      <c r="V513"/>
      <c r="W513"/>
      <c r="X513"/>
      <c r="Y513"/>
      <c r="Z513"/>
      <c r="AA513"/>
      <c r="AB513"/>
      <c r="AC513"/>
      <c r="AD513"/>
      <c r="AE513"/>
      <c r="AF513"/>
      <c r="BL513"/>
      <c r="BN513"/>
      <c r="BP513" t="s">
        <v>3245</v>
      </c>
      <c r="BQ513" t="s">
        <v>3218</v>
      </c>
      <c r="BR513" t="s">
        <v>3662</v>
      </c>
      <c r="BS513" s="1" t="str">
        <f t="shared" si="14"/>
        <v>INDIANA_DEARBORN</v>
      </c>
      <c r="BT513" t="s">
        <v>2586</v>
      </c>
      <c r="BU513" s="1" t="str">
        <f t="shared" si="15"/>
        <v>INDIANA_DEARBORN_CORN</v>
      </c>
      <c r="BV513" s="28">
        <v>6010.6666666666661</v>
      </c>
      <c r="BW513" s="29">
        <v>65.896707535963969</v>
      </c>
      <c r="BX513" s="30">
        <v>91.213459540239825</v>
      </c>
    </row>
    <row r="514" spans="1:76" x14ac:dyDescent="0.25">
      <c r="A514"/>
      <c r="D514"/>
      <c r="E514"/>
      <c r="F514"/>
      <c r="G514"/>
      <c r="H514"/>
      <c r="I514"/>
      <c r="J514"/>
      <c r="K514"/>
      <c r="L514"/>
      <c r="M514"/>
      <c r="N514"/>
      <c r="O514"/>
      <c r="P514"/>
      <c r="Q514"/>
      <c r="R514"/>
      <c r="S514"/>
      <c r="T514"/>
      <c r="U514"/>
      <c r="V514"/>
      <c r="W514"/>
      <c r="X514"/>
      <c r="Y514"/>
      <c r="Z514"/>
      <c r="AA514"/>
      <c r="AB514"/>
      <c r="AC514"/>
      <c r="AD514"/>
      <c r="AE514"/>
      <c r="AF514"/>
      <c r="BL514"/>
      <c r="BN514"/>
      <c r="BP514" t="s">
        <v>3245</v>
      </c>
      <c r="BQ514" t="s">
        <v>3218</v>
      </c>
      <c r="BR514" t="s">
        <v>3519</v>
      </c>
      <c r="BS514" s="1" t="str">
        <f t="shared" si="14"/>
        <v>INDIANA_DECATUR</v>
      </c>
      <c r="BT514" t="s">
        <v>2586</v>
      </c>
      <c r="BU514" s="1" t="str">
        <f t="shared" si="15"/>
        <v>INDIANA_DECATUR_CORN</v>
      </c>
      <c r="BV514" s="28">
        <v>6873.0666666666675</v>
      </c>
      <c r="BW514" s="29">
        <v>359.69458841075038</v>
      </c>
      <c r="BX514" s="30">
        <v>19.108062473317013</v>
      </c>
    </row>
    <row r="515" spans="1:76" x14ac:dyDescent="0.25">
      <c r="A515"/>
      <c r="D515"/>
      <c r="E515"/>
      <c r="F515"/>
      <c r="G515"/>
      <c r="H515"/>
      <c r="I515"/>
      <c r="J515"/>
      <c r="K515"/>
      <c r="L515"/>
      <c r="M515"/>
      <c r="N515"/>
      <c r="O515"/>
      <c r="P515"/>
      <c r="Q515"/>
      <c r="R515"/>
      <c r="S515"/>
      <c r="T515"/>
      <c r="U515"/>
      <c r="V515"/>
      <c r="W515"/>
      <c r="X515"/>
      <c r="Y515"/>
      <c r="Z515"/>
      <c r="AA515"/>
      <c r="AB515"/>
      <c r="AC515"/>
      <c r="AD515"/>
      <c r="AE515"/>
      <c r="AF515"/>
      <c r="BL515"/>
      <c r="BN515"/>
      <c r="BP515" t="s">
        <v>3245</v>
      </c>
      <c r="BQ515" t="s">
        <v>3218</v>
      </c>
      <c r="BR515" t="s">
        <v>3650</v>
      </c>
      <c r="BS515" s="1" t="str">
        <f t="shared" ref="BS515:BS578" si="16">BP515&amp;"_"&amp;BR515</f>
        <v>INDIANA_DELAWARE</v>
      </c>
      <c r="BT515" t="s">
        <v>2586</v>
      </c>
      <c r="BU515" s="1" t="str">
        <f t="shared" ref="BU515:BU578" si="17">BP515&amp;"_"&amp;BR515&amp;"_"&amp;BT515</f>
        <v>INDIANA_DELAWARE_CORN</v>
      </c>
      <c r="BV515" s="28">
        <v>7677.5999999999995</v>
      </c>
      <c r="BW515" s="29">
        <v>169.38124080411129</v>
      </c>
      <c r="BX515" s="30">
        <v>45.327333555662825</v>
      </c>
    </row>
    <row r="516" spans="1:76" x14ac:dyDescent="0.25">
      <c r="A516"/>
      <c r="D516"/>
      <c r="E516"/>
      <c r="F516"/>
      <c r="G516"/>
      <c r="H516"/>
      <c r="I516"/>
      <c r="J516"/>
      <c r="K516"/>
      <c r="L516"/>
      <c r="M516"/>
      <c r="N516"/>
      <c r="O516"/>
      <c r="P516"/>
      <c r="Q516"/>
      <c r="R516"/>
      <c r="S516"/>
      <c r="T516"/>
      <c r="U516"/>
      <c r="V516"/>
      <c r="W516"/>
      <c r="X516"/>
      <c r="Y516"/>
      <c r="Z516"/>
      <c r="AA516"/>
      <c r="AB516"/>
      <c r="AC516"/>
      <c r="AD516"/>
      <c r="AE516"/>
      <c r="AF516"/>
      <c r="BL516"/>
      <c r="BN516"/>
      <c r="BP516" t="s">
        <v>3245</v>
      </c>
      <c r="BQ516" t="s">
        <v>3218</v>
      </c>
      <c r="BR516" t="s">
        <v>3653</v>
      </c>
      <c r="BS516" s="1" t="str">
        <f t="shared" si="16"/>
        <v>INDIANA_DUBOIS</v>
      </c>
      <c r="BT516" t="s">
        <v>2586</v>
      </c>
      <c r="BU516" s="1" t="str">
        <f t="shared" si="17"/>
        <v>INDIANA_DUBOIS_CORN</v>
      </c>
      <c r="BV516" s="28">
        <v>6902.9333333333334</v>
      </c>
      <c r="BW516" s="29">
        <v>196.01586288796125</v>
      </c>
      <c r="BX516" s="30">
        <v>35.216197462951826</v>
      </c>
    </row>
    <row r="517" spans="1:76" x14ac:dyDescent="0.25">
      <c r="A517"/>
      <c r="D517"/>
      <c r="E517"/>
      <c r="F517"/>
      <c r="G517"/>
      <c r="H517"/>
      <c r="I517"/>
      <c r="J517"/>
      <c r="K517"/>
      <c r="L517"/>
      <c r="M517"/>
      <c r="N517"/>
      <c r="O517"/>
      <c r="P517"/>
      <c r="Q517"/>
      <c r="R517"/>
      <c r="S517"/>
      <c r="T517"/>
      <c r="U517"/>
      <c r="V517"/>
      <c r="W517"/>
      <c r="X517"/>
      <c r="Y517"/>
      <c r="Z517"/>
      <c r="AA517"/>
      <c r="AB517"/>
      <c r="AC517"/>
      <c r="AD517"/>
      <c r="AE517"/>
      <c r="AF517"/>
      <c r="BL517"/>
      <c r="BN517"/>
      <c r="BP517" t="s">
        <v>3245</v>
      </c>
      <c r="BQ517" t="s">
        <v>3218</v>
      </c>
      <c r="BR517" t="s">
        <v>3631</v>
      </c>
      <c r="BS517" s="1" t="str">
        <f t="shared" si="16"/>
        <v>INDIANA_ELKHART</v>
      </c>
      <c r="BT517" t="s">
        <v>2586</v>
      </c>
      <c r="BU517" s="1" t="str">
        <f t="shared" si="17"/>
        <v>INDIANA_ELKHART_CORN</v>
      </c>
      <c r="BV517" s="28">
        <v>6930</v>
      </c>
      <c r="BW517" s="29">
        <v>126.18007393573555</v>
      </c>
      <c r="BX517" s="30">
        <v>54.921508474701803</v>
      </c>
    </row>
    <row r="518" spans="1:76" x14ac:dyDescent="0.25">
      <c r="A518"/>
      <c r="D518"/>
      <c r="E518"/>
      <c r="F518"/>
      <c r="G518"/>
      <c r="H518"/>
      <c r="I518"/>
      <c r="J518"/>
      <c r="K518"/>
      <c r="L518"/>
      <c r="M518"/>
      <c r="N518"/>
      <c r="O518"/>
      <c r="P518"/>
      <c r="Q518"/>
      <c r="R518"/>
      <c r="S518"/>
      <c r="T518"/>
      <c r="U518"/>
      <c r="V518"/>
      <c r="W518"/>
      <c r="X518"/>
      <c r="Y518"/>
      <c r="Z518"/>
      <c r="AA518"/>
      <c r="AB518"/>
      <c r="AC518"/>
      <c r="AD518"/>
      <c r="AE518"/>
      <c r="AF518"/>
      <c r="BL518"/>
      <c r="BN518"/>
      <c r="BP518" t="s">
        <v>3245</v>
      </c>
      <c r="BQ518" t="s">
        <v>3218</v>
      </c>
      <c r="BR518" t="s">
        <v>3610</v>
      </c>
      <c r="BS518" s="1" t="str">
        <f t="shared" si="16"/>
        <v>INDIANA_FAYETTE</v>
      </c>
      <c r="BT518" t="s">
        <v>2586</v>
      </c>
      <c r="BU518" s="1" t="str">
        <f t="shared" si="17"/>
        <v>INDIANA_FAYETTE_CORN</v>
      </c>
      <c r="BV518" s="28">
        <v>6675.2</v>
      </c>
      <c r="BW518" s="29">
        <v>169.70017685526827</v>
      </c>
      <c r="BX518" s="30">
        <v>39.33525659017468</v>
      </c>
    </row>
    <row r="519" spans="1:76" x14ac:dyDescent="0.25">
      <c r="A519"/>
      <c r="D519"/>
      <c r="E519"/>
      <c r="F519"/>
      <c r="G519"/>
      <c r="H519"/>
      <c r="I519"/>
      <c r="J519"/>
      <c r="K519"/>
      <c r="L519"/>
      <c r="M519"/>
      <c r="N519"/>
      <c r="O519"/>
      <c r="P519"/>
      <c r="Q519"/>
      <c r="R519"/>
      <c r="S519"/>
      <c r="T519"/>
      <c r="U519"/>
      <c r="V519"/>
      <c r="W519"/>
      <c r="X519"/>
      <c r="Y519"/>
      <c r="Z519"/>
      <c r="AA519"/>
      <c r="AB519"/>
      <c r="AC519"/>
      <c r="AD519"/>
      <c r="AE519"/>
      <c r="AF519"/>
      <c r="BL519"/>
      <c r="BN519"/>
      <c r="BP519" t="s">
        <v>3245</v>
      </c>
      <c r="BQ519" t="s">
        <v>3218</v>
      </c>
      <c r="BR519" t="s">
        <v>3495</v>
      </c>
      <c r="BS519" s="1" t="str">
        <f t="shared" si="16"/>
        <v>INDIANA_FLOYD</v>
      </c>
      <c r="BT519" t="s">
        <v>2586</v>
      </c>
      <c r="BU519" s="1" t="str">
        <f t="shared" si="17"/>
        <v>INDIANA_FLOYD_CORN</v>
      </c>
      <c r="BV519" s="28">
        <v>5639.1999999999989</v>
      </c>
      <c r="BW519" s="29">
        <v>209.68420393393293</v>
      </c>
      <c r="BX519" s="30">
        <v>26.893775945930539</v>
      </c>
    </row>
    <row r="520" spans="1:76" x14ac:dyDescent="0.25">
      <c r="A520"/>
      <c r="D520"/>
      <c r="E520"/>
      <c r="F520"/>
      <c r="G520"/>
      <c r="H520"/>
      <c r="I520"/>
      <c r="J520"/>
      <c r="K520"/>
      <c r="L520"/>
      <c r="M520"/>
      <c r="N520"/>
      <c r="O520"/>
      <c r="P520"/>
      <c r="Q520"/>
      <c r="R520"/>
      <c r="S520"/>
      <c r="T520"/>
      <c r="U520"/>
      <c r="V520"/>
      <c r="W520"/>
      <c r="X520"/>
      <c r="Y520"/>
      <c r="Z520"/>
      <c r="AA520"/>
      <c r="AB520"/>
      <c r="AC520"/>
      <c r="AD520"/>
      <c r="AE520"/>
      <c r="AF520"/>
      <c r="BL520"/>
      <c r="BN520"/>
      <c r="BP520" t="s">
        <v>3245</v>
      </c>
      <c r="BQ520" t="s">
        <v>3218</v>
      </c>
      <c r="BR520" t="s">
        <v>3639</v>
      </c>
      <c r="BS520" s="1" t="str">
        <f t="shared" si="16"/>
        <v>INDIANA_FOUNTAIN</v>
      </c>
      <c r="BT520" t="s">
        <v>2586</v>
      </c>
      <c r="BU520" s="1" t="str">
        <f t="shared" si="17"/>
        <v>INDIANA_FOUNTAIN_CORN</v>
      </c>
      <c r="BV520" s="28">
        <v>8054.666666666667</v>
      </c>
      <c r="BW520" s="29">
        <v>210.72637991841466</v>
      </c>
      <c r="BX520" s="30">
        <v>38.223342847654536</v>
      </c>
    </row>
    <row r="521" spans="1:76" x14ac:dyDescent="0.25">
      <c r="A521"/>
      <c r="D521"/>
      <c r="E521"/>
      <c r="F521"/>
      <c r="G521"/>
      <c r="H521"/>
      <c r="I521"/>
      <c r="J521"/>
      <c r="K521"/>
      <c r="L521"/>
      <c r="M521"/>
      <c r="N521"/>
      <c r="O521"/>
      <c r="P521"/>
      <c r="Q521"/>
      <c r="R521"/>
      <c r="S521"/>
      <c r="T521"/>
      <c r="U521"/>
      <c r="V521"/>
      <c r="W521"/>
      <c r="X521"/>
      <c r="Y521"/>
      <c r="Z521"/>
      <c r="AA521"/>
      <c r="AB521"/>
      <c r="AC521"/>
      <c r="AD521"/>
      <c r="AE521"/>
      <c r="AF521"/>
      <c r="BL521"/>
      <c r="BN521"/>
      <c r="BP521" t="s">
        <v>3245</v>
      </c>
      <c r="BQ521" t="s">
        <v>3218</v>
      </c>
      <c r="BR521" t="s">
        <v>3310</v>
      </c>
      <c r="BS521" s="1" t="str">
        <f t="shared" si="16"/>
        <v>INDIANA_FRANKLIN</v>
      </c>
      <c r="BT521" t="s">
        <v>2586</v>
      </c>
      <c r="BU521" s="1" t="str">
        <f t="shared" si="17"/>
        <v>INDIANA_FRANKLIN_CORN</v>
      </c>
      <c r="BV521" s="28">
        <v>7007.4666666666662</v>
      </c>
      <c r="BW521" s="29">
        <v>122.95175875757737</v>
      </c>
      <c r="BX521" s="30">
        <v>56.993626910886334</v>
      </c>
    </row>
    <row r="522" spans="1:76" x14ac:dyDescent="0.25">
      <c r="A522"/>
      <c r="D522"/>
      <c r="E522"/>
      <c r="F522"/>
      <c r="G522"/>
      <c r="H522"/>
      <c r="I522"/>
      <c r="J522"/>
      <c r="K522"/>
      <c r="L522"/>
      <c r="M522"/>
      <c r="N522"/>
      <c r="O522"/>
      <c r="P522"/>
      <c r="Q522"/>
      <c r="R522"/>
      <c r="S522"/>
      <c r="T522"/>
      <c r="U522"/>
      <c r="V522"/>
      <c r="W522"/>
      <c r="X522"/>
      <c r="Y522"/>
      <c r="Z522"/>
      <c r="AA522"/>
      <c r="AB522"/>
      <c r="AC522"/>
      <c r="AD522"/>
      <c r="AE522"/>
      <c r="AF522"/>
      <c r="BL522"/>
      <c r="BN522"/>
      <c r="BP522" t="s">
        <v>3245</v>
      </c>
      <c r="BQ522" t="s">
        <v>3218</v>
      </c>
      <c r="BR522" t="s">
        <v>3442</v>
      </c>
      <c r="BS522" s="1" t="str">
        <f t="shared" si="16"/>
        <v>INDIANA_FULTON</v>
      </c>
      <c r="BT522" t="s">
        <v>2586</v>
      </c>
      <c r="BU522" s="1" t="str">
        <f t="shared" si="17"/>
        <v>INDIANA_FULTON_CORN</v>
      </c>
      <c r="BV522" s="28">
        <v>8435.4666666666672</v>
      </c>
      <c r="BW522" s="29">
        <v>200.96633863075033</v>
      </c>
      <c r="BX522" s="30">
        <v>41.974525306776606</v>
      </c>
    </row>
    <row r="523" spans="1:76" x14ac:dyDescent="0.25">
      <c r="A523"/>
      <c r="D523"/>
      <c r="E523"/>
      <c r="F523"/>
      <c r="G523"/>
      <c r="H523"/>
      <c r="I523"/>
      <c r="J523"/>
      <c r="K523"/>
      <c r="L523"/>
      <c r="M523"/>
      <c r="N523"/>
      <c r="O523"/>
      <c r="P523"/>
      <c r="Q523"/>
      <c r="R523"/>
      <c r="S523"/>
      <c r="T523"/>
      <c r="U523"/>
      <c r="V523"/>
      <c r="W523"/>
      <c r="X523"/>
      <c r="Y523"/>
      <c r="Z523"/>
      <c r="AA523"/>
      <c r="AB523"/>
      <c r="AC523"/>
      <c r="AD523"/>
      <c r="AE523"/>
      <c r="AF523"/>
      <c r="BL523"/>
      <c r="BN523"/>
      <c r="BP523" t="s">
        <v>3245</v>
      </c>
      <c r="BQ523" t="s">
        <v>3218</v>
      </c>
      <c r="BR523" t="s">
        <v>3654</v>
      </c>
      <c r="BS523" s="1" t="str">
        <f t="shared" si="16"/>
        <v>INDIANA_GIBSON</v>
      </c>
      <c r="BT523" t="s">
        <v>2586</v>
      </c>
      <c r="BU523" s="1" t="str">
        <f t="shared" si="17"/>
        <v>INDIANA_GIBSON_CORN</v>
      </c>
      <c r="BV523" s="28">
        <v>6154.4000000000005</v>
      </c>
      <c r="BW523" s="29">
        <v>183.33668892352543</v>
      </c>
      <c r="BX523" s="30">
        <v>33.568840127614408</v>
      </c>
    </row>
    <row r="524" spans="1:76" x14ac:dyDescent="0.25">
      <c r="A524"/>
      <c r="D524"/>
      <c r="E524"/>
      <c r="F524"/>
      <c r="G524"/>
      <c r="H524"/>
      <c r="I524"/>
      <c r="J524"/>
      <c r="K524"/>
      <c r="L524"/>
      <c r="M524"/>
      <c r="N524"/>
      <c r="O524"/>
      <c r="P524"/>
      <c r="Q524"/>
      <c r="R524"/>
      <c r="S524"/>
      <c r="T524"/>
      <c r="U524"/>
      <c r="V524"/>
      <c r="W524"/>
      <c r="X524"/>
      <c r="Y524"/>
      <c r="Z524"/>
      <c r="AA524"/>
      <c r="AB524"/>
      <c r="AC524"/>
      <c r="AD524"/>
      <c r="AE524"/>
      <c r="AF524"/>
      <c r="BL524"/>
      <c r="BN524"/>
      <c r="BP524" t="s">
        <v>3245</v>
      </c>
      <c r="BQ524" t="s">
        <v>3218</v>
      </c>
      <c r="BR524" t="s">
        <v>3412</v>
      </c>
      <c r="BS524" s="1" t="str">
        <f t="shared" si="16"/>
        <v>INDIANA_GRANT</v>
      </c>
      <c r="BT524" t="s">
        <v>2586</v>
      </c>
      <c r="BU524" s="1" t="str">
        <f t="shared" si="17"/>
        <v>INDIANA_GRANT_CORN</v>
      </c>
      <c r="BV524" s="28">
        <v>8870.4</v>
      </c>
      <c r="BW524" s="29">
        <v>182.63515721605424</v>
      </c>
      <c r="BX524" s="30">
        <v>48.568961941464913</v>
      </c>
    </row>
    <row r="525" spans="1:76" x14ac:dyDescent="0.25">
      <c r="A525"/>
      <c r="D525"/>
      <c r="E525"/>
      <c r="F525"/>
      <c r="G525"/>
      <c r="H525"/>
      <c r="I525"/>
      <c r="J525"/>
      <c r="K525"/>
      <c r="L525"/>
      <c r="M525"/>
      <c r="N525"/>
      <c r="O525"/>
      <c r="P525"/>
      <c r="Q525"/>
      <c r="R525"/>
      <c r="S525"/>
      <c r="T525"/>
      <c r="U525"/>
      <c r="V525"/>
      <c r="W525"/>
      <c r="X525"/>
      <c r="Y525"/>
      <c r="Z525"/>
      <c r="AA525"/>
      <c r="AB525"/>
      <c r="AC525"/>
      <c r="AD525"/>
      <c r="AE525"/>
      <c r="AF525"/>
      <c r="BL525"/>
      <c r="BN525"/>
      <c r="BP525" t="s">
        <v>3245</v>
      </c>
      <c r="BQ525" t="s">
        <v>3218</v>
      </c>
      <c r="BR525" t="s">
        <v>3599</v>
      </c>
      <c r="BS525" s="1" t="str">
        <f t="shared" si="16"/>
        <v>INDIANA_GREENE</v>
      </c>
      <c r="BT525" t="s">
        <v>2586</v>
      </c>
      <c r="BU525" s="1" t="str">
        <f t="shared" si="17"/>
        <v>INDIANA_GREENE_CORN</v>
      </c>
      <c r="BV525" s="28">
        <v>7187.5999999999995</v>
      </c>
      <c r="BW525" s="29">
        <v>150.53052566374996</v>
      </c>
      <c r="BX525" s="30">
        <v>47.748454795510511</v>
      </c>
    </row>
    <row r="526" spans="1:76" x14ac:dyDescent="0.25">
      <c r="A526"/>
      <c r="D526"/>
      <c r="E526"/>
      <c r="F526"/>
      <c r="G526"/>
      <c r="H526"/>
      <c r="I526"/>
      <c r="J526"/>
      <c r="K526"/>
      <c r="L526"/>
      <c r="M526"/>
      <c r="N526"/>
      <c r="O526"/>
      <c r="P526"/>
      <c r="Q526"/>
      <c r="R526"/>
      <c r="S526"/>
      <c r="T526"/>
      <c r="U526"/>
      <c r="V526"/>
      <c r="W526"/>
      <c r="X526"/>
      <c r="Y526"/>
      <c r="Z526"/>
      <c r="AA526"/>
      <c r="AB526"/>
      <c r="AC526"/>
      <c r="AD526"/>
      <c r="AE526"/>
      <c r="AF526"/>
      <c r="BL526"/>
      <c r="BN526"/>
      <c r="BP526" t="s">
        <v>3245</v>
      </c>
      <c r="BQ526" t="s">
        <v>3218</v>
      </c>
      <c r="BR526" t="s">
        <v>3621</v>
      </c>
      <c r="BS526" s="1" t="str">
        <f t="shared" si="16"/>
        <v>INDIANA_HAMILTON</v>
      </c>
      <c r="BT526" t="s">
        <v>2586</v>
      </c>
      <c r="BU526" s="1" t="str">
        <f t="shared" si="17"/>
        <v>INDIANA_HAMILTON_CORN</v>
      </c>
      <c r="BV526" s="28">
        <v>7868</v>
      </c>
      <c r="BW526" s="29">
        <v>181.97736705119368</v>
      </c>
      <c r="BX526" s="30">
        <v>43.236145942185118</v>
      </c>
    </row>
    <row r="527" spans="1:76" x14ac:dyDescent="0.25">
      <c r="A527"/>
      <c r="D527"/>
      <c r="E527"/>
      <c r="F527"/>
      <c r="G527"/>
      <c r="H527"/>
      <c r="I527"/>
      <c r="J527"/>
      <c r="K527"/>
      <c r="L527"/>
      <c r="M527"/>
      <c r="N527"/>
      <c r="O527"/>
      <c r="P527"/>
      <c r="Q527"/>
      <c r="R527"/>
      <c r="S527"/>
      <c r="T527"/>
      <c r="U527"/>
      <c r="V527"/>
      <c r="W527"/>
      <c r="X527"/>
      <c r="Y527"/>
      <c r="Z527"/>
      <c r="AA527"/>
      <c r="AB527"/>
      <c r="AC527"/>
      <c r="AD527"/>
      <c r="AE527"/>
      <c r="AF527"/>
      <c r="BL527"/>
      <c r="BN527"/>
      <c r="BP527" t="s">
        <v>3245</v>
      </c>
      <c r="BQ527" t="s">
        <v>3218</v>
      </c>
      <c r="BR527" t="s">
        <v>3578</v>
      </c>
      <c r="BS527" s="1" t="str">
        <f t="shared" si="16"/>
        <v>INDIANA_HANCOCK</v>
      </c>
      <c r="BT527" t="s">
        <v>2586</v>
      </c>
      <c r="BU527" s="1" t="str">
        <f t="shared" si="17"/>
        <v>INDIANA_HANCOCK_CORN</v>
      </c>
      <c r="BV527" s="28">
        <v>7294.9333333333343</v>
      </c>
      <c r="BW527" s="29">
        <v>159.16949260916161</v>
      </c>
      <c r="BX527" s="30">
        <v>45.831228169118674</v>
      </c>
    </row>
    <row r="528" spans="1:76" x14ac:dyDescent="0.25">
      <c r="A528"/>
      <c r="D528"/>
      <c r="E528"/>
      <c r="F528"/>
      <c r="G528"/>
      <c r="H528"/>
      <c r="I528"/>
      <c r="J528"/>
      <c r="K528"/>
      <c r="L528"/>
      <c r="M528"/>
      <c r="N528"/>
      <c r="O528"/>
      <c r="P528"/>
      <c r="Q528"/>
      <c r="R528"/>
      <c r="S528"/>
      <c r="T528"/>
      <c r="U528"/>
      <c r="V528"/>
      <c r="W528"/>
      <c r="X528"/>
      <c r="Y528"/>
      <c r="Z528"/>
      <c r="AA528"/>
      <c r="AB528"/>
      <c r="AC528"/>
      <c r="AD528"/>
      <c r="AE528"/>
      <c r="AF528"/>
      <c r="BL528"/>
      <c r="BN528"/>
      <c r="BP528" t="s">
        <v>3245</v>
      </c>
      <c r="BQ528" t="s">
        <v>3218</v>
      </c>
      <c r="BR528" t="s">
        <v>3661</v>
      </c>
      <c r="BS528" s="1" t="str">
        <f t="shared" si="16"/>
        <v>INDIANA_HARRISON</v>
      </c>
      <c r="BT528" t="s">
        <v>2586</v>
      </c>
      <c r="BU528" s="1" t="str">
        <f t="shared" si="17"/>
        <v>INDIANA_HARRISON_CORN</v>
      </c>
      <c r="BV528" s="28">
        <v>5374.1333333333323</v>
      </c>
      <c r="BW528" s="29">
        <v>163.17238275626181</v>
      </c>
      <c r="BX528" s="30">
        <v>32.935311984509816</v>
      </c>
    </row>
    <row r="529" spans="1:76" x14ac:dyDescent="0.25">
      <c r="A529"/>
      <c r="D529"/>
      <c r="E529"/>
      <c r="F529"/>
      <c r="G529"/>
      <c r="H529"/>
      <c r="I529"/>
      <c r="J529"/>
      <c r="K529"/>
      <c r="L529"/>
      <c r="M529"/>
      <c r="N529"/>
      <c r="O529"/>
      <c r="P529"/>
      <c r="Q529"/>
      <c r="R529"/>
      <c r="S529"/>
      <c r="T529"/>
      <c r="U529"/>
      <c r="V529"/>
      <c r="W529"/>
      <c r="X529"/>
      <c r="Y529"/>
      <c r="Z529"/>
      <c r="AA529"/>
      <c r="AB529"/>
      <c r="AC529"/>
      <c r="AD529"/>
      <c r="AE529"/>
      <c r="AF529"/>
      <c r="BL529"/>
      <c r="BN529"/>
      <c r="BP529" t="s">
        <v>3245</v>
      </c>
      <c r="BQ529" t="s">
        <v>3218</v>
      </c>
      <c r="BR529" t="s">
        <v>3646</v>
      </c>
      <c r="BS529" s="1" t="str">
        <f t="shared" si="16"/>
        <v>INDIANA_HENDRICKS</v>
      </c>
      <c r="BT529" t="s">
        <v>2586</v>
      </c>
      <c r="BU529" s="1" t="str">
        <f t="shared" si="17"/>
        <v>INDIANA_HENDRICKS_CORN</v>
      </c>
      <c r="BV529" s="28">
        <v>6553.8666666666677</v>
      </c>
      <c r="BW529" s="29">
        <v>53.8667838067052</v>
      </c>
      <c r="BX529" s="30">
        <v>121.6680522487563</v>
      </c>
    </row>
    <row r="530" spans="1:76" x14ac:dyDescent="0.25">
      <c r="A530"/>
      <c r="D530"/>
      <c r="E530"/>
      <c r="F530"/>
      <c r="G530"/>
      <c r="H530"/>
      <c r="I530"/>
      <c r="J530"/>
      <c r="K530"/>
      <c r="L530"/>
      <c r="M530"/>
      <c r="N530"/>
      <c r="O530"/>
      <c r="P530"/>
      <c r="Q530"/>
      <c r="R530"/>
      <c r="S530"/>
      <c r="T530"/>
      <c r="U530"/>
      <c r="V530"/>
      <c r="W530"/>
      <c r="X530"/>
      <c r="Y530"/>
      <c r="Z530"/>
      <c r="AA530"/>
      <c r="AB530"/>
      <c r="AC530"/>
      <c r="AD530"/>
      <c r="AE530"/>
      <c r="AF530"/>
      <c r="BL530"/>
      <c r="BN530"/>
      <c r="BP530" t="s">
        <v>3245</v>
      </c>
      <c r="BQ530" t="s">
        <v>3218</v>
      </c>
      <c r="BR530" t="s">
        <v>3562</v>
      </c>
      <c r="BS530" s="1" t="str">
        <f t="shared" si="16"/>
        <v>INDIANA_HENRY</v>
      </c>
      <c r="BT530" t="s">
        <v>2586</v>
      </c>
      <c r="BU530" s="1" t="str">
        <f t="shared" si="17"/>
        <v>INDIANA_HENRY_CORN</v>
      </c>
      <c r="BV530" s="28">
        <v>7526.4000000000005</v>
      </c>
      <c r="BW530" s="29">
        <v>153.15623967897386</v>
      </c>
      <c r="BX530" s="30">
        <v>49.141974337943125</v>
      </c>
    </row>
    <row r="531" spans="1:76" x14ac:dyDescent="0.25">
      <c r="A531"/>
      <c r="D531"/>
      <c r="E531"/>
      <c r="F531"/>
      <c r="G531"/>
      <c r="H531"/>
      <c r="I531"/>
      <c r="J531"/>
      <c r="K531"/>
      <c r="L531"/>
      <c r="M531"/>
      <c r="N531"/>
      <c r="O531"/>
      <c r="P531"/>
      <c r="Q531"/>
      <c r="R531"/>
      <c r="S531"/>
      <c r="T531"/>
      <c r="U531"/>
      <c r="V531"/>
      <c r="W531"/>
      <c r="X531"/>
      <c r="Y531"/>
      <c r="Z531"/>
      <c r="AA531"/>
      <c r="AB531"/>
      <c r="AC531"/>
      <c r="AD531"/>
      <c r="AE531"/>
      <c r="AF531"/>
      <c r="BL531"/>
      <c r="BN531"/>
      <c r="BP531" t="s">
        <v>3245</v>
      </c>
      <c r="BQ531" t="s">
        <v>3218</v>
      </c>
      <c r="BR531" t="s">
        <v>3647</v>
      </c>
      <c r="BS531" s="1" t="str">
        <f t="shared" si="16"/>
        <v>INDIANA_HOWARD</v>
      </c>
      <c r="BT531" t="s">
        <v>2586</v>
      </c>
      <c r="BU531" s="1" t="str">
        <f t="shared" si="17"/>
        <v>INDIANA_HOWARD_CORN</v>
      </c>
      <c r="BV531" s="28">
        <v>9100</v>
      </c>
      <c r="BW531" s="29">
        <v>156.3032635376637</v>
      </c>
      <c r="BX531" s="30">
        <v>58.22015352742276</v>
      </c>
    </row>
    <row r="532" spans="1:76" x14ac:dyDescent="0.25">
      <c r="A532"/>
      <c r="D532"/>
      <c r="E532"/>
      <c r="F532"/>
      <c r="G532"/>
      <c r="H532"/>
      <c r="I532"/>
      <c r="J532"/>
      <c r="K532"/>
      <c r="L532"/>
      <c r="M532"/>
      <c r="N532"/>
      <c r="O532"/>
      <c r="P532"/>
      <c r="Q532"/>
      <c r="R532"/>
      <c r="S532"/>
      <c r="T532"/>
      <c r="U532"/>
      <c r="V532"/>
      <c r="W532"/>
      <c r="X532"/>
      <c r="Y532"/>
      <c r="Z532"/>
      <c r="AA532"/>
      <c r="AB532"/>
      <c r="AC532"/>
      <c r="AD532"/>
      <c r="AE532"/>
      <c r="AF532"/>
      <c r="BL532"/>
      <c r="BN532"/>
      <c r="BP532" t="s">
        <v>3245</v>
      </c>
      <c r="BQ532" t="s">
        <v>3218</v>
      </c>
      <c r="BR532" t="s">
        <v>3635</v>
      </c>
      <c r="BS532" s="1" t="str">
        <f t="shared" si="16"/>
        <v>INDIANA_HUNTINGTON</v>
      </c>
      <c r="BT532" t="s">
        <v>2586</v>
      </c>
      <c r="BU532" s="1" t="str">
        <f t="shared" si="17"/>
        <v>INDIANA_HUNTINGTON_CORN</v>
      </c>
      <c r="BV532" s="28">
        <v>7700.0000000000018</v>
      </c>
      <c r="BW532" s="29">
        <v>141.1379855434333</v>
      </c>
      <c r="BX532" s="30">
        <v>54.556538910146422</v>
      </c>
    </row>
    <row r="533" spans="1:76" x14ac:dyDescent="0.25">
      <c r="A533"/>
      <c r="D533"/>
      <c r="E533"/>
      <c r="F533"/>
      <c r="G533"/>
      <c r="H533"/>
      <c r="I533"/>
      <c r="J533"/>
      <c r="K533"/>
      <c r="L533"/>
      <c r="M533"/>
      <c r="N533"/>
      <c r="O533"/>
      <c r="P533"/>
      <c r="Q533"/>
      <c r="R533"/>
      <c r="S533"/>
      <c r="T533"/>
      <c r="U533"/>
      <c r="V533"/>
      <c r="W533"/>
      <c r="X533"/>
      <c r="Y533"/>
      <c r="Z533"/>
      <c r="AA533"/>
      <c r="AB533"/>
      <c r="AC533"/>
      <c r="AD533"/>
      <c r="AE533"/>
      <c r="AF533"/>
      <c r="BL533"/>
      <c r="BN533"/>
      <c r="BP533" t="s">
        <v>3245</v>
      </c>
      <c r="BQ533" t="s">
        <v>3218</v>
      </c>
      <c r="BR533" t="s">
        <v>3617</v>
      </c>
      <c r="BS533" s="1" t="str">
        <f t="shared" si="16"/>
        <v>INDIANA_JACKSON</v>
      </c>
      <c r="BT533" t="s">
        <v>2586</v>
      </c>
      <c r="BU533" s="1" t="str">
        <f t="shared" si="17"/>
        <v>INDIANA_JACKSON_CORN</v>
      </c>
      <c r="BV533" s="28">
        <v>6132</v>
      </c>
      <c r="BW533" s="29">
        <v>241.17957521587925</v>
      </c>
      <c r="BX533" s="30">
        <v>25.425038561044243</v>
      </c>
    </row>
    <row r="534" spans="1:76" x14ac:dyDescent="0.25">
      <c r="A534"/>
      <c r="D534"/>
      <c r="E534"/>
      <c r="F534"/>
      <c r="G534"/>
      <c r="H534"/>
      <c r="I534"/>
      <c r="J534"/>
      <c r="K534"/>
      <c r="L534"/>
      <c r="M534"/>
      <c r="N534"/>
      <c r="O534"/>
      <c r="P534"/>
      <c r="Q534"/>
      <c r="R534"/>
      <c r="S534"/>
      <c r="T534"/>
      <c r="U534"/>
      <c r="V534"/>
      <c r="W534"/>
      <c r="X534"/>
      <c r="Y534"/>
      <c r="Z534"/>
      <c r="AA534"/>
      <c r="AB534"/>
      <c r="AC534"/>
      <c r="AD534"/>
      <c r="AE534"/>
      <c r="AF534"/>
      <c r="BL534"/>
      <c r="BN534"/>
      <c r="BP534" t="s">
        <v>3245</v>
      </c>
      <c r="BQ534" t="s">
        <v>3218</v>
      </c>
      <c r="BR534" t="s">
        <v>3611</v>
      </c>
      <c r="BS534" s="1" t="str">
        <f t="shared" si="16"/>
        <v>INDIANA_JASPER</v>
      </c>
      <c r="BT534" t="s">
        <v>2586</v>
      </c>
      <c r="BU534" s="1" t="str">
        <f t="shared" si="17"/>
        <v>INDIANA_JASPER_CORN</v>
      </c>
      <c r="BV534" s="28">
        <v>8680</v>
      </c>
      <c r="BW534" s="29">
        <v>221.41022716869782</v>
      </c>
      <c r="BX534" s="30">
        <v>39.203247794811652</v>
      </c>
    </row>
    <row r="535" spans="1:76" x14ac:dyDescent="0.25">
      <c r="A535"/>
      <c r="D535"/>
      <c r="E535"/>
      <c r="F535"/>
      <c r="G535"/>
      <c r="H535"/>
      <c r="I535"/>
      <c r="J535"/>
      <c r="K535"/>
      <c r="L535"/>
      <c r="M535"/>
      <c r="N535"/>
      <c r="O535"/>
      <c r="P535"/>
      <c r="Q535"/>
      <c r="R535"/>
      <c r="S535"/>
      <c r="T535"/>
      <c r="U535"/>
      <c r="V535"/>
      <c r="W535"/>
      <c r="X535"/>
      <c r="Y535"/>
      <c r="Z535"/>
      <c r="AA535"/>
      <c r="AB535"/>
      <c r="AC535"/>
      <c r="AD535"/>
      <c r="AE535"/>
      <c r="AF535"/>
      <c r="BL535"/>
      <c r="BN535"/>
      <c r="BP535" t="s">
        <v>3245</v>
      </c>
      <c r="BQ535" t="s">
        <v>3218</v>
      </c>
      <c r="BR535" t="s">
        <v>3651</v>
      </c>
      <c r="BS535" s="1" t="str">
        <f t="shared" si="16"/>
        <v>INDIANA_JAY</v>
      </c>
      <c r="BT535" t="s">
        <v>2586</v>
      </c>
      <c r="BU535" s="1" t="str">
        <f t="shared" si="17"/>
        <v>INDIANA_JAY_CORN</v>
      </c>
      <c r="BV535" s="28">
        <v>7489.0666666666657</v>
      </c>
      <c r="BW535" s="29">
        <v>159.22529325791001</v>
      </c>
      <c r="BX535" s="30">
        <v>47.034403350327153</v>
      </c>
    </row>
    <row r="536" spans="1:76" x14ac:dyDescent="0.25">
      <c r="A536"/>
      <c r="D536"/>
      <c r="E536"/>
      <c r="F536"/>
      <c r="G536"/>
      <c r="H536"/>
      <c r="I536"/>
      <c r="J536"/>
      <c r="K536"/>
      <c r="L536"/>
      <c r="M536"/>
      <c r="N536"/>
      <c r="O536"/>
      <c r="P536"/>
      <c r="Q536"/>
      <c r="R536"/>
      <c r="S536"/>
      <c r="T536"/>
      <c r="U536"/>
      <c r="V536"/>
      <c r="W536"/>
      <c r="X536"/>
      <c r="Y536"/>
      <c r="Z536"/>
      <c r="AA536"/>
      <c r="AB536"/>
      <c r="AC536"/>
      <c r="AD536"/>
      <c r="AE536"/>
      <c r="AF536"/>
      <c r="BL536"/>
      <c r="BN536"/>
      <c r="BP536" t="s">
        <v>3245</v>
      </c>
      <c r="BQ536" t="s">
        <v>3218</v>
      </c>
      <c r="BR536" t="s">
        <v>3312</v>
      </c>
      <c r="BS536" s="1" t="str">
        <f t="shared" si="16"/>
        <v>INDIANA_JEFFERSON</v>
      </c>
      <c r="BT536" t="s">
        <v>2586</v>
      </c>
      <c r="BU536" s="1" t="str">
        <f t="shared" si="17"/>
        <v>INDIANA_JEFFERSON_CORN</v>
      </c>
      <c r="BV536" s="28">
        <v>6770.4000000000005</v>
      </c>
      <c r="BW536" s="29">
        <v>60.929756866304466</v>
      </c>
      <c r="BX536" s="30">
        <v>111.1181194248977</v>
      </c>
    </row>
    <row r="537" spans="1:76" x14ac:dyDescent="0.25">
      <c r="A537"/>
      <c r="D537"/>
      <c r="E537"/>
      <c r="F537"/>
      <c r="G537"/>
      <c r="H537"/>
      <c r="I537"/>
      <c r="J537"/>
      <c r="K537"/>
      <c r="L537"/>
      <c r="M537"/>
      <c r="N537"/>
      <c r="O537"/>
      <c r="P537"/>
      <c r="Q537"/>
      <c r="R537"/>
      <c r="S537"/>
      <c r="T537"/>
      <c r="U537"/>
      <c r="V537"/>
      <c r="W537"/>
      <c r="X537"/>
      <c r="Y537"/>
      <c r="Z537"/>
      <c r="AA537"/>
      <c r="AB537"/>
      <c r="AC537"/>
      <c r="AD537"/>
      <c r="AE537"/>
      <c r="AF537"/>
      <c r="BL537"/>
      <c r="BN537"/>
      <c r="BP537" t="s">
        <v>3245</v>
      </c>
      <c r="BQ537" t="s">
        <v>3218</v>
      </c>
      <c r="BR537" t="s">
        <v>3663</v>
      </c>
      <c r="BS537" s="1" t="str">
        <f t="shared" si="16"/>
        <v>INDIANA_JENNINGS</v>
      </c>
      <c r="BT537" t="s">
        <v>2586</v>
      </c>
      <c r="BU537" s="1" t="str">
        <f t="shared" si="17"/>
        <v>INDIANA_JENNINGS_CORN</v>
      </c>
      <c r="BV537" s="28">
        <v>6283.1999999999989</v>
      </c>
      <c r="BW537" s="29">
        <v>97.385455447979879</v>
      </c>
      <c r="BX537" s="30">
        <v>64.518874724124274</v>
      </c>
    </row>
    <row r="538" spans="1:76" x14ac:dyDescent="0.25">
      <c r="A538"/>
      <c r="D538"/>
      <c r="E538"/>
      <c r="F538"/>
      <c r="G538"/>
      <c r="H538"/>
      <c r="I538"/>
      <c r="J538"/>
      <c r="K538"/>
      <c r="L538"/>
      <c r="M538"/>
      <c r="N538"/>
      <c r="O538"/>
      <c r="P538"/>
      <c r="Q538"/>
      <c r="R538"/>
      <c r="S538"/>
      <c r="T538"/>
      <c r="U538"/>
      <c r="V538"/>
      <c r="W538"/>
      <c r="X538"/>
      <c r="Y538"/>
      <c r="Z538"/>
      <c r="AA538"/>
      <c r="AB538"/>
      <c r="AC538"/>
      <c r="AD538"/>
      <c r="AE538"/>
      <c r="AF538"/>
      <c r="BL538"/>
      <c r="BN538"/>
      <c r="BP538" t="s">
        <v>3245</v>
      </c>
      <c r="BQ538" t="s">
        <v>3218</v>
      </c>
      <c r="BR538" t="s">
        <v>3508</v>
      </c>
      <c r="BS538" s="1" t="str">
        <f t="shared" si="16"/>
        <v>INDIANA_JOHNSON</v>
      </c>
      <c r="BT538" t="s">
        <v>2586</v>
      </c>
      <c r="BU538" s="1" t="str">
        <f t="shared" si="17"/>
        <v>INDIANA_JOHNSON_CORN</v>
      </c>
      <c r="BV538" s="28">
        <v>5754.9333333333334</v>
      </c>
      <c r="BW538" s="29">
        <v>191.3801188190038</v>
      </c>
      <c r="BX538" s="30">
        <v>30.070695790381524</v>
      </c>
    </row>
    <row r="539" spans="1:76" x14ac:dyDescent="0.25">
      <c r="A539"/>
      <c r="D539"/>
      <c r="E539"/>
      <c r="F539"/>
      <c r="G539"/>
      <c r="H539"/>
      <c r="I539"/>
      <c r="J539"/>
      <c r="K539"/>
      <c r="L539"/>
      <c r="M539"/>
      <c r="N539"/>
      <c r="O539"/>
      <c r="P539"/>
      <c r="Q539"/>
      <c r="R539"/>
      <c r="S539"/>
      <c r="T539"/>
      <c r="U539"/>
      <c r="V539"/>
      <c r="W539"/>
      <c r="X539"/>
      <c r="Y539"/>
      <c r="Z539"/>
      <c r="AA539"/>
      <c r="AB539"/>
      <c r="AC539"/>
      <c r="AD539"/>
      <c r="AE539"/>
      <c r="AF539"/>
      <c r="BL539"/>
      <c r="BN539"/>
      <c r="BP539" t="s">
        <v>3245</v>
      </c>
      <c r="BQ539" t="s">
        <v>3218</v>
      </c>
      <c r="BR539" t="s">
        <v>3580</v>
      </c>
      <c r="BS539" s="1" t="str">
        <f t="shared" si="16"/>
        <v>INDIANA_KNOX</v>
      </c>
      <c r="BT539" t="s">
        <v>2586</v>
      </c>
      <c r="BU539" s="1" t="str">
        <f t="shared" si="17"/>
        <v>INDIANA_KNOX_CORN</v>
      </c>
      <c r="BV539" s="28">
        <v>6585.6</v>
      </c>
      <c r="BW539" s="29">
        <v>194.605822807599</v>
      </c>
      <c r="BX539" s="30">
        <v>33.840714039224757</v>
      </c>
    </row>
    <row r="540" spans="1:76" x14ac:dyDescent="0.25">
      <c r="A540"/>
      <c r="D540"/>
      <c r="E540"/>
      <c r="F540"/>
      <c r="G540"/>
      <c r="H540"/>
      <c r="I540"/>
      <c r="J540"/>
      <c r="K540"/>
      <c r="L540"/>
      <c r="M540"/>
      <c r="N540"/>
      <c r="O540"/>
      <c r="P540"/>
      <c r="Q540"/>
      <c r="R540"/>
      <c r="S540"/>
      <c r="T540"/>
      <c r="U540"/>
      <c r="V540"/>
      <c r="W540"/>
      <c r="X540"/>
      <c r="Y540"/>
      <c r="Z540"/>
      <c r="AA540"/>
      <c r="AB540"/>
      <c r="AC540"/>
      <c r="AD540"/>
      <c r="AE540"/>
      <c r="AF540"/>
      <c r="BL540"/>
      <c r="BN540"/>
      <c r="BP540" t="s">
        <v>3245</v>
      </c>
      <c r="BQ540" t="s">
        <v>3218</v>
      </c>
      <c r="BR540" t="s">
        <v>3632</v>
      </c>
      <c r="BS540" s="1" t="str">
        <f t="shared" si="16"/>
        <v>INDIANA_KOSCIUSKO</v>
      </c>
      <c r="BT540" t="s">
        <v>2586</v>
      </c>
      <c r="BU540" s="1" t="str">
        <f t="shared" si="17"/>
        <v>INDIANA_KOSCIUSKO_CORN</v>
      </c>
      <c r="BV540" s="28">
        <v>7897.8666666666668</v>
      </c>
      <c r="BW540" s="29">
        <v>184.01800541869648</v>
      </c>
      <c r="BX540" s="30">
        <v>42.918988545151535</v>
      </c>
    </row>
    <row r="541" spans="1:76" x14ac:dyDescent="0.25">
      <c r="A541"/>
      <c r="D541"/>
      <c r="E541"/>
      <c r="F541"/>
      <c r="G541"/>
      <c r="H541"/>
      <c r="I541"/>
      <c r="J541"/>
      <c r="K541"/>
      <c r="L541"/>
      <c r="M541"/>
      <c r="N541"/>
      <c r="O541"/>
      <c r="P541"/>
      <c r="Q541"/>
      <c r="R541"/>
      <c r="S541"/>
      <c r="T541"/>
      <c r="U541"/>
      <c r="V541"/>
      <c r="W541"/>
      <c r="X541"/>
      <c r="Y541"/>
      <c r="Z541"/>
      <c r="AA541"/>
      <c r="AB541"/>
      <c r="AC541"/>
      <c r="AD541"/>
      <c r="AE541"/>
      <c r="AF541"/>
      <c r="BL541"/>
      <c r="BN541"/>
      <c r="BP541" t="s">
        <v>3245</v>
      </c>
      <c r="BQ541" t="s">
        <v>3218</v>
      </c>
      <c r="BR541" t="s">
        <v>3627</v>
      </c>
      <c r="BS541" s="1" t="str">
        <f t="shared" si="16"/>
        <v>INDIANA_LA PORTE</v>
      </c>
      <c r="BT541" t="s">
        <v>2586</v>
      </c>
      <c r="BU541" s="1" t="str">
        <f t="shared" si="17"/>
        <v>INDIANA_LA PORTE_CORN</v>
      </c>
      <c r="BV541" s="28">
        <v>8118.1333333333332</v>
      </c>
      <c r="BW541" s="29">
        <v>274.95432496028496</v>
      </c>
      <c r="BX541" s="30">
        <v>29.525388751407839</v>
      </c>
    </row>
    <row r="542" spans="1:76" x14ac:dyDescent="0.25">
      <c r="A542"/>
      <c r="D542"/>
      <c r="E542"/>
      <c r="F542"/>
      <c r="G542"/>
      <c r="H542"/>
      <c r="I542"/>
      <c r="J542"/>
      <c r="K542"/>
      <c r="L542"/>
      <c r="M542"/>
      <c r="N542"/>
      <c r="O542"/>
      <c r="P542"/>
      <c r="Q542"/>
      <c r="R542"/>
      <c r="S542"/>
      <c r="T542"/>
      <c r="U542"/>
      <c r="V542"/>
      <c r="W542"/>
      <c r="X542"/>
      <c r="Y542"/>
      <c r="Z542"/>
      <c r="AA542"/>
      <c r="AB542"/>
      <c r="AC542"/>
      <c r="AD542"/>
      <c r="AE542"/>
      <c r="AF542"/>
      <c r="BL542"/>
      <c r="BN542"/>
      <c r="BP542" t="s">
        <v>3245</v>
      </c>
      <c r="BQ542" t="s">
        <v>3218</v>
      </c>
      <c r="BR542" t="s">
        <v>3343</v>
      </c>
      <c r="BS542" s="1" t="str">
        <f t="shared" si="16"/>
        <v>INDIANA_LAKE</v>
      </c>
      <c r="BT542" t="s">
        <v>2586</v>
      </c>
      <c r="BU542" s="1" t="str">
        <f t="shared" si="17"/>
        <v>INDIANA_LAKE_CORN</v>
      </c>
      <c r="BV542" s="28">
        <v>8756.5333333333328</v>
      </c>
      <c r="BW542" s="29">
        <v>246.99433189606262</v>
      </c>
      <c r="BX542" s="30">
        <v>35.452365510226201</v>
      </c>
    </row>
    <row r="543" spans="1:76" x14ac:dyDescent="0.25">
      <c r="A543"/>
      <c r="D543"/>
      <c r="E543"/>
      <c r="F543"/>
      <c r="G543"/>
      <c r="H543"/>
      <c r="I543"/>
      <c r="J543"/>
      <c r="K543"/>
      <c r="L543"/>
      <c r="M543"/>
      <c r="N543"/>
      <c r="O543"/>
      <c r="P543"/>
      <c r="Q543"/>
      <c r="R543"/>
      <c r="S543"/>
      <c r="T543"/>
      <c r="U543"/>
      <c r="V543"/>
      <c r="W543"/>
      <c r="X543"/>
      <c r="Y543"/>
      <c r="Z543"/>
      <c r="AA543"/>
      <c r="AB543"/>
      <c r="AC543"/>
      <c r="AD543"/>
      <c r="AE543"/>
      <c r="AF543"/>
      <c r="BL543"/>
      <c r="BN543"/>
      <c r="BP543" t="s">
        <v>3245</v>
      </c>
      <c r="BQ543" t="s">
        <v>3218</v>
      </c>
      <c r="BR543" t="s">
        <v>3612</v>
      </c>
      <c r="BS543" s="1" t="str">
        <f t="shared" si="16"/>
        <v>INDIANA_LAWRENCE</v>
      </c>
      <c r="BT543" t="s">
        <v>2586</v>
      </c>
      <c r="BU543" s="1" t="str">
        <f t="shared" si="17"/>
        <v>INDIANA_LAWRENCE_CORN</v>
      </c>
      <c r="BV543" s="28">
        <v>5973.3333333333339</v>
      </c>
      <c r="BW543" s="29">
        <v>143.58606538162766</v>
      </c>
      <c r="BX543" s="30">
        <v>41.601065656734981</v>
      </c>
    </row>
    <row r="544" spans="1:76" x14ac:dyDescent="0.25">
      <c r="A544"/>
      <c r="D544"/>
      <c r="E544"/>
      <c r="F544"/>
      <c r="G544"/>
      <c r="H544"/>
      <c r="I544"/>
      <c r="J544"/>
      <c r="K544"/>
      <c r="L544"/>
      <c r="M544"/>
      <c r="N544"/>
      <c r="O544"/>
      <c r="P544"/>
      <c r="Q544"/>
      <c r="R544"/>
      <c r="S544"/>
      <c r="T544"/>
      <c r="U544"/>
      <c r="V544"/>
      <c r="W544"/>
      <c r="X544"/>
      <c r="Y544"/>
      <c r="Z544"/>
      <c r="AA544"/>
      <c r="AB544"/>
      <c r="AC544"/>
      <c r="AD544"/>
      <c r="AE544"/>
      <c r="AF544"/>
      <c r="BL544"/>
      <c r="BN544"/>
      <c r="BP544" t="s">
        <v>3245</v>
      </c>
      <c r="BQ544" t="s">
        <v>3218</v>
      </c>
      <c r="BR544" t="s">
        <v>3314</v>
      </c>
      <c r="BS544" s="1" t="str">
        <f t="shared" si="16"/>
        <v>INDIANA_MADISON</v>
      </c>
      <c r="BT544" t="s">
        <v>2586</v>
      </c>
      <c r="BU544" s="1" t="str">
        <f t="shared" si="17"/>
        <v>INDIANA_MADISON_CORN</v>
      </c>
      <c r="BV544" s="28">
        <v>8301.0666666666675</v>
      </c>
      <c r="BW544" s="29">
        <v>181.95608549629148</v>
      </c>
      <c r="BX544" s="30">
        <v>45.621264295861401</v>
      </c>
    </row>
    <row r="545" spans="1:76" x14ac:dyDescent="0.25">
      <c r="A545"/>
      <c r="D545"/>
      <c r="E545"/>
      <c r="F545"/>
      <c r="G545"/>
      <c r="H545"/>
      <c r="I545"/>
      <c r="J545"/>
      <c r="K545"/>
      <c r="L545"/>
      <c r="M545"/>
      <c r="N545"/>
      <c r="O545"/>
      <c r="P545"/>
      <c r="Q545"/>
      <c r="R545"/>
      <c r="S545"/>
      <c r="T545"/>
      <c r="U545"/>
      <c r="V545"/>
      <c r="W545"/>
      <c r="X545"/>
      <c r="Y545"/>
      <c r="Z545"/>
      <c r="AA545"/>
      <c r="AB545"/>
      <c r="AC545"/>
      <c r="AD545"/>
      <c r="AE545"/>
      <c r="AF545"/>
      <c r="BL545"/>
      <c r="BN545"/>
      <c r="BP545" t="s">
        <v>3245</v>
      </c>
      <c r="BQ545" t="s">
        <v>3218</v>
      </c>
      <c r="BR545" t="s">
        <v>3503</v>
      </c>
      <c r="BS545" s="1" t="str">
        <f t="shared" si="16"/>
        <v>INDIANA_MARION</v>
      </c>
      <c r="BT545" t="s">
        <v>2586</v>
      </c>
      <c r="BU545" s="1" t="str">
        <f t="shared" si="17"/>
        <v>INDIANA_MARION_CORN</v>
      </c>
      <c r="BV545" s="28">
        <v>8803.1999999999989</v>
      </c>
      <c r="BW545" s="29">
        <v>86.800668543366569</v>
      </c>
      <c r="BX545" s="30">
        <v>101.41857370144359</v>
      </c>
    </row>
    <row r="546" spans="1:76" x14ac:dyDescent="0.25">
      <c r="A546"/>
      <c r="D546"/>
      <c r="E546"/>
      <c r="F546"/>
      <c r="G546"/>
      <c r="H546"/>
      <c r="I546"/>
      <c r="J546"/>
      <c r="K546"/>
      <c r="L546"/>
      <c r="M546"/>
      <c r="N546"/>
      <c r="O546"/>
      <c r="P546"/>
      <c r="Q546"/>
      <c r="R546"/>
      <c r="S546"/>
      <c r="T546"/>
      <c r="U546"/>
      <c r="V546"/>
      <c r="W546"/>
      <c r="X546"/>
      <c r="Y546"/>
      <c r="Z546"/>
      <c r="AA546"/>
      <c r="AB546"/>
      <c r="AC546"/>
      <c r="AD546"/>
      <c r="AE546"/>
      <c r="AF546"/>
      <c r="BL546"/>
      <c r="BN546"/>
      <c r="BP546" t="s">
        <v>3245</v>
      </c>
      <c r="BQ546" t="s">
        <v>3218</v>
      </c>
      <c r="BR546" t="s">
        <v>3320</v>
      </c>
      <c r="BS546" s="1" t="str">
        <f t="shared" si="16"/>
        <v>INDIANA_MARSHALL</v>
      </c>
      <c r="BT546" t="s">
        <v>2586</v>
      </c>
      <c r="BU546" s="1" t="str">
        <f t="shared" si="17"/>
        <v>INDIANA_MARSHALL_CORN</v>
      </c>
      <c r="BV546" s="28">
        <v>7840.0000000000018</v>
      </c>
      <c r="BW546" s="29">
        <v>172.57249446264814</v>
      </c>
      <c r="BX546" s="30">
        <v>45.430182975635809</v>
      </c>
    </row>
    <row r="547" spans="1:76" x14ac:dyDescent="0.25">
      <c r="A547"/>
      <c r="D547"/>
      <c r="E547"/>
      <c r="F547"/>
      <c r="G547"/>
      <c r="H547"/>
      <c r="I547"/>
      <c r="J547"/>
      <c r="K547"/>
      <c r="L547"/>
      <c r="M547"/>
      <c r="N547"/>
      <c r="O547"/>
      <c r="P547"/>
      <c r="Q547"/>
      <c r="R547"/>
      <c r="S547"/>
      <c r="T547"/>
      <c r="U547"/>
      <c r="V547"/>
      <c r="W547"/>
      <c r="X547"/>
      <c r="Y547"/>
      <c r="Z547"/>
      <c r="AA547"/>
      <c r="AB547"/>
      <c r="AC547"/>
      <c r="AD547"/>
      <c r="AE547"/>
      <c r="AF547"/>
      <c r="BL547"/>
      <c r="BN547"/>
      <c r="BP547" t="s">
        <v>3245</v>
      </c>
      <c r="BQ547" t="s">
        <v>3218</v>
      </c>
      <c r="BR547" t="s">
        <v>3655</v>
      </c>
      <c r="BS547" s="1" t="str">
        <f t="shared" si="16"/>
        <v>INDIANA_MARTIN</v>
      </c>
      <c r="BT547" t="s">
        <v>2586</v>
      </c>
      <c r="BU547" s="1" t="str">
        <f t="shared" si="17"/>
        <v>INDIANA_MARTIN_CORN</v>
      </c>
      <c r="BV547" s="28">
        <v>6397.0666666666675</v>
      </c>
      <c r="BW547" s="29">
        <v>263.31954470944044</v>
      </c>
      <c r="BX547" s="30">
        <v>24.293930303295568</v>
      </c>
    </row>
    <row r="548" spans="1:76" x14ac:dyDescent="0.25">
      <c r="A548"/>
      <c r="D548"/>
      <c r="E548"/>
      <c r="F548"/>
      <c r="G548"/>
      <c r="H548"/>
      <c r="I548"/>
      <c r="J548"/>
      <c r="K548"/>
      <c r="L548"/>
      <c r="M548"/>
      <c r="N548"/>
      <c r="O548"/>
      <c r="P548"/>
      <c r="Q548"/>
      <c r="R548"/>
      <c r="S548"/>
      <c r="T548"/>
      <c r="U548"/>
      <c r="V548"/>
      <c r="W548"/>
      <c r="X548"/>
      <c r="Y548"/>
      <c r="Z548"/>
      <c r="AA548"/>
      <c r="AB548"/>
      <c r="AC548"/>
      <c r="AD548"/>
      <c r="AE548"/>
      <c r="AF548"/>
      <c r="BL548"/>
      <c r="BN548"/>
      <c r="BP548" t="s">
        <v>3245</v>
      </c>
      <c r="BQ548" t="s">
        <v>3218</v>
      </c>
      <c r="BR548" t="s">
        <v>3633</v>
      </c>
      <c r="BS548" s="1" t="str">
        <f t="shared" si="16"/>
        <v>INDIANA_MIAMI</v>
      </c>
      <c r="BT548" t="s">
        <v>2586</v>
      </c>
      <c r="BU548" s="1" t="str">
        <f t="shared" si="17"/>
        <v>INDIANA_MIAMI_CORN</v>
      </c>
      <c r="BV548" s="28">
        <v>7869.8666666666668</v>
      </c>
      <c r="BW548" s="29">
        <v>172.9648928796648</v>
      </c>
      <c r="BX548" s="30">
        <v>45.499792100249458</v>
      </c>
    </row>
    <row r="549" spans="1:76" x14ac:dyDescent="0.25">
      <c r="A549"/>
      <c r="D549"/>
      <c r="E549"/>
      <c r="F549"/>
      <c r="G549"/>
      <c r="H549"/>
      <c r="I549"/>
      <c r="J549"/>
      <c r="K549"/>
      <c r="L549"/>
      <c r="M549"/>
      <c r="N549"/>
      <c r="O549"/>
      <c r="P549"/>
      <c r="Q549"/>
      <c r="R549"/>
      <c r="S549"/>
      <c r="T549"/>
      <c r="U549"/>
      <c r="V549"/>
      <c r="W549"/>
      <c r="X549"/>
      <c r="Y549"/>
      <c r="Z549"/>
      <c r="AA549"/>
      <c r="AB549"/>
      <c r="AC549"/>
      <c r="AD549"/>
      <c r="AE549"/>
      <c r="AF549"/>
      <c r="BL549"/>
      <c r="BN549"/>
      <c r="BP549" t="s">
        <v>3245</v>
      </c>
      <c r="BQ549" t="s">
        <v>3218</v>
      </c>
      <c r="BR549" t="s">
        <v>3618</v>
      </c>
      <c r="BS549" s="1" t="str">
        <f t="shared" si="16"/>
        <v>INDIANA_MONROE</v>
      </c>
      <c r="BT549" t="s">
        <v>2586</v>
      </c>
      <c r="BU549" s="1" t="str">
        <f t="shared" si="17"/>
        <v>INDIANA_MONROE_CORN</v>
      </c>
      <c r="BV549" s="28">
        <v>5751.1999999999989</v>
      </c>
      <c r="BW549" s="29">
        <v>42.870843936104869</v>
      </c>
      <c r="BX549" s="30">
        <v>134.15177943713084</v>
      </c>
    </row>
    <row r="550" spans="1:76" x14ac:dyDescent="0.25">
      <c r="A550"/>
      <c r="D550"/>
      <c r="E550"/>
      <c r="F550"/>
      <c r="G550"/>
      <c r="H550"/>
      <c r="I550"/>
      <c r="J550"/>
      <c r="K550"/>
      <c r="L550"/>
      <c r="M550"/>
      <c r="N550"/>
      <c r="O550"/>
      <c r="P550"/>
      <c r="Q550"/>
      <c r="R550"/>
      <c r="S550"/>
      <c r="T550"/>
      <c r="U550"/>
      <c r="V550"/>
      <c r="W550"/>
      <c r="X550"/>
      <c r="Y550"/>
      <c r="Z550"/>
      <c r="AA550"/>
      <c r="AB550"/>
      <c r="AC550"/>
      <c r="AD550"/>
      <c r="AE550"/>
      <c r="AF550"/>
      <c r="BL550"/>
      <c r="BN550"/>
      <c r="BP550" t="s">
        <v>3245</v>
      </c>
      <c r="BQ550" t="s">
        <v>3218</v>
      </c>
      <c r="BR550" t="s">
        <v>3602</v>
      </c>
      <c r="BS550" s="1" t="str">
        <f t="shared" si="16"/>
        <v>INDIANA_MONTGOMERY</v>
      </c>
      <c r="BT550" t="s">
        <v>2586</v>
      </c>
      <c r="BU550" s="1" t="str">
        <f t="shared" si="17"/>
        <v>INDIANA_MONTGOMERY_CORN</v>
      </c>
      <c r="BV550" s="28">
        <v>8282.4</v>
      </c>
      <c r="BW550" s="29">
        <v>185.54571610497305</v>
      </c>
      <c r="BX550" s="30">
        <v>44.63805564400208</v>
      </c>
    </row>
    <row r="551" spans="1:76" x14ac:dyDescent="0.25">
      <c r="A551"/>
      <c r="D551"/>
      <c r="E551"/>
      <c r="F551"/>
      <c r="G551"/>
      <c r="H551"/>
      <c r="I551"/>
      <c r="J551"/>
      <c r="K551"/>
      <c r="L551"/>
      <c r="M551"/>
      <c r="N551"/>
      <c r="O551"/>
      <c r="P551"/>
      <c r="Q551"/>
      <c r="R551"/>
      <c r="S551"/>
      <c r="T551"/>
      <c r="U551"/>
      <c r="V551"/>
      <c r="W551"/>
      <c r="X551"/>
      <c r="Y551"/>
      <c r="Z551"/>
      <c r="AA551"/>
      <c r="AB551"/>
      <c r="AC551"/>
      <c r="AD551"/>
      <c r="AE551"/>
      <c r="AF551"/>
      <c r="BL551"/>
      <c r="BN551"/>
      <c r="BP551" t="s">
        <v>3245</v>
      </c>
      <c r="BQ551" t="s">
        <v>3218</v>
      </c>
      <c r="BR551" t="s">
        <v>3484</v>
      </c>
      <c r="BS551" s="1" t="str">
        <f t="shared" si="16"/>
        <v>INDIANA_MORGAN</v>
      </c>
      <c r="BT551" t="s">
        <v>2586</v>
      </c>
      <c r="BU551" s="1" t="str">
        <f t="shared" si="17"/>
        <v>INDIANA_MORGAN_CORN</v>
      </c>
      <c r="BV551" s="28">
        <v>5575.7333333333336</v>
      </c>
      <c r="BW551" s="29">
        <v>108.43032038698418</v>
      </c>
      <c r="BX551" s="30">
        <v>51.422271127058636</v>
      </c>
    </row>
    <row r="552" spans="1:76" x14ac:dyDescent="0.25">
      <c r="A552"/>
      <c r="D552"/>
      <c r="E552"/>
      <c r="F552"/>
      <c r="G552"/>
      <c r="H552"/>
      <c r="I552"/>
      <c r="J552"/>
      <c r="K552"/>
      <c r="L552"/>
      <c r="M552"/>
      <c r="N552"/>
      <c r="O552"/>
      <c r="P552"/>
      <c r="Q552"/>
      <c r="R552"/>
      <c r="S552"/>
      <c r="T552"/>
      <c r="U552"/>
      <c r="V552"/>
      <c r="W552"/>
      <c r="X552"/>
      <c r="Y552"/>
      <c r="Z552"/>
      <c r="AA552"/>
      <c r="AB552"/>
      <c r="AC552"/>
      <c r="AD552"/>
      <c r="AE552"/>
      <c r="AF552"/>
      <c r="BL552"/>
      <c r="BN552"/>
      <c r="BP552" t="s">
        <v>3245</v>
      </c>
      <c r="BQ552" t="s">
        <v>3218</v>
      </c>
      <c r="BR552" t="s">
        <v>3628</v>
      </c>
      <c r="BS552" s="1" t="str">
        <f t="shared" si="16"/>
        <v>INDIANA_NEWTON</v>
      </c>
      <c r="BT552" t="s">
        <v>2586</v>
      </c>
      <c r="BU552" s="1" t="str">
        <f t="shared" si="17"/>
        <v>INDIANA_NEWTON_CORN</v>
      </c>
      <c r="BV552" s="28">
        <v>8750.9333333333343</v>
      </c>
      <c r="BW552" s="29">
        <v>245.08303395495682</v>
      </c>
      <c r="BX552" s="30">
        <v>35.705993973216628</v>
      </c>
    </row>
    <row r="553" spans="1:76" x14ac:dyDescent="0.25">
      <c r="A553"/>
      <c r="D553"/>
      <c r="E553"/>
      <c r="F553"/>
      <c r="G553"/>
      <c r="H553"/>
      <c r="I553"/>
      <c r="J553"/>
      <c r="K553"/>
      <c r="L553"/>
      <c r="M553"/>
      <c r="N553"/>
      <c r="O553"/>
      <c r="P553"/>
      <c r="Q553"/>
      <c r="R553"/>
      <c r="S553"/>
      <c r="T553"/>
      <c r="U553"/>
      <c r="V553"/>
      <c r="W553"/>
      <c r="X553"/>
      <c r="Y553"/>
      <c r="Z553"/>
      <c r="AA553"/>
      <c r="AB553"/>
      <c r="AC553"/>
      <c r="AD553"/>
      <c r="AE553"/>
      <c r="AF553"/>
      <c r="BL553"/>
      <c r="BN553"/>
      <c r="BP553" t="s">
        <v>3245</v>
      </c>
      <c r="BQ553" t="s">
        <v>3218</v>
      </c>
      <c r="BR553" t="s">
        <v>3636</v>
      </c>
      <c r="BS553" s="1" t="str">
        <f t="shared" si="16"/>
        <v>INDIANA_NOBLE</v>
      </c>
      <c r="BT553" t="s">
        <v>2586</v>
      </c>
      <c r="BU553" s="1" t="str">
        <f t="shared" si="17"/>
        <v>INDIANA_NOBLE_CORN</v>
      </c>
      <c r="BV553" s="28">
        <v>7093.3333333333339</v>
      </c>
      <c r="BW553" s="29">
        <v>114.27094284124605</v>
      </c>
      <c r="BX553" s="30">
        <v>62.074689828961468</v>
      </c>
    </row>
    <row r="554" spans="1:76" x14ac:dyDescent="0.25">
      <c r="A554"/>
      <c r="D554"/>
      <c r="E554"/>
      <c r="F554"/>
      <c r="G554"/>
      <c r="H554"/>
      <c r="I554"/>
      <c r="J554"/>
      <c r="K554"/>
      <c r="L554"/>
      <c r="M554"/>
      <c r="N554"/>
      <c r="O554"/>
      <c r="P554"/>
      <c r="Q554"/>
      <c r="R554"/>
      <c r="S554"/>
      <c r="T554"/>
      <c r="U554"/>
      <c r="V554"/>
      <c r="W554"/>
      <c r="X554"/>
      <c r="Y554"/>
      <c r="Z554"/>
      <c r="AA554"/>
      <c r="AB554"/>
      <c r="AC554"/>
      <c r="AD554"/>
      <c r="AE554"/>
      <c r="AF554"/>
      <c r="BL554"/>
      <c r="BN554"/>
      <c r="BP554" t="s">
        <v>3245</v>
      </c>
      <c r="BQ554" t="s">
        <v>3218</v>
      </c>
      <c r="BR554" t="s">
        <v>3254</v>
      </c>
      <c r="BS554" s="1" t="str">
        <f t="shared" si="16"/>
        <v>INDIANA_OHIO</v>
      </c>
      <c r="BT554" t="s">
        <v>2586</v>
      </c>
      <c r="BU554" s="1" t="str">
        <f t="shared" si="17"/>
        <v>INDIANA_OHIO_CORN</v>
      </c>
      <c r="BV554" s="28">
        <v>6087.2</v>
      </c>
      <c r="BW554" s="29">
        <v>19.8777363536298</v>
      </c>
      <c r="BX554" s="30">
        <v>306.23205236789647</v>
      </c>
    </row>
    <row r="555" spans="1:76" x14ac:dyDescent="0.25">
      <c r="A555"/>
      <c r="D555"/>
      <c r="E555"/>
      <c r="F555"/>
      <c r="G555"/>
      <c r="H555"/>
      <c r="I555"/>
      <c r="J555"/>
      <c r="K555"/>
      <c r="L555"/>
      <c r="M555"/>
      <c r="N555"/>
      <c r="O555"/>
      <c r="P555"/>
      <c r="Q555"/>
      <c r="R555"/>
      <c r="S555"/>
      <c r="T555"/>
      <c r="U555"/>
      <c r="V555"/>
      <c r="W555"/>
      <c r="X555"/>
      <c r="Y555"/>
      <c r="Z555"/>
      <c r="AA555"/>
      <c r="AB555"/>
      <c r="AC555"/>
      <c r="AD555"/>
      <c r="AE555"/>
      <c r="AF555"/>
      <c r="BL555"/>
      <c r="BN555"/>
      <c r="BP555" t="s">
        <v>3245</v>
      </c>
      <c r="BQ555" t="s">
        <v>3218</v>
      </c>
      <c r="BR555" t="s">
        <v>3460</v>
      </c>
      <c r="BS555" s="1" t="str">
        <f t="shared" si="16"/>
        <v>INDIANA_ORANGE</v>
      </c>
      <c r="BT555" t="s">
        <v>2586</v>
      </c>
      <c r="BU555" s="1" t="str">
        <f t="shared" si="17"/>
        <v>INDIANA_ORANGE_CORN</v>
      </c>
      <c r="BV555" s="28">
        <v>5812.8000000000011</v>
      </c>
      <c r="BW555" s="29">
        <v>70.484981207035915</v>
      </c>
      <c r="BX555" s="30">
        <v>82.468632330709326</v>
      </c>
    </row>
    <row r="556" spans="1:76" x14ac:dyDescent="0.25">
      <c r="A556"/>
      <c r="D556"/>
      <c r="E556"/>
      <c r="F556"/>
      <c r="G556"/>
      <c r="H556"/>
      <c r="I556"/>
      <c r="J556"/>
      <c r="K556"/>
      <c r="L556"/>
      <c r="M556"/>
      <c r="N556"/>
      <c r="O556"/>
      <c r="P556"/>
      <c r="Q556"/>
      <c r="R556"/>
      <c r="S556"/>
      <c r="T556"/>
      <c r="U556"/>
      <c r="V556"/>
      <c r="W556"/>
      <c r="X556"/>
      <c r="Y556"/>
      <c r="Z556"/>
      <c r="AA556"/>
      <c r="AB556"/>
      <c r="AC556"/>
      <c r="AD556"/>
      <c r="AE556"/>
      <c r="AF556"/>
      <c r="BL556"/>
      <c r="BN556"/>
      <c r="BP556" t="s">
        <v>3245</v>
      </c>
      <c r="BQ556" t="s">
        <v>3218</v>
      </c>
      <c r="BR556" t="s">
        <v>3640</v>
      </c>
      <c r="BS556" s="1" t="str">
        <f t="shared" si="16"/>
        <v>INDIANA_OWEN</v>
      </c>
      <c r="BT556" t="s">
        <v>2586</v>
      </c>
      <c r="BU556" s="1" t="str">
        <f t="shared" si="17"/>
        <v>INDIANA_OWEN_CORN</v>
      </c>
      <c r="BV556" s="28">
        <v>5665.3333333333339</v>
      </c>
      <c r="BW556" s="29">
        <v>95.727021310811324</v>
      </c>
      <c r="BX556" s="30">
        <v>59.182175061509994</v>
      </c>
    </row>
    <row r="557" spans="1:76" x14ac:dyDescent="0.25">
      <c r="A557"/>
      <c r="D557"/>
      <c r="E557"/>
      <c r="F557"/>
      <c r="G557"/>
      <c r="H557"/>
      <c r="I557"/>
      <c r="J557"/>
      <c r="K557"/>
      <c r="L557"/>
      <c r="M557"/>
      <c r="N557"/>
      <c r="O557"/>
      <c r="P557"/>
      <c r="Q557"/>
      <c r="R557"/>
      <c r="S557"/>
      <c r="T557"/>
      <c r="U557"/>
      <c r="V557"/>
      <c r="W557"/>
      <c r="X557"/>
      <c r="Y557"/>
      <c r="Z557"/>
      <c r="AA557"/>
      <c r="AB557"/>
      <c r="AC557"/>
      <c r="AD557"/>
      <c r="AE557"/>
      <c r="AF557"/>
      <c r="BL557"/>
      <c r="BN557"/>
      <c r="BP557" t="s">
        <v>3245</v>
      </c>
      <c r="BQ557" t="s">
        <v>3218</v>
      </c>
      <c r="BR557" t="s">
        <v>3641</v>
      </c>
      <c r="BS557" s="1" t="str">
        <f t="shared" si="16"/>
        <v>INDIANA_PARKE</v>
      </c>
      <c r="BT557" t="s">
        <v>2586</v>
      </c>
      <c r="BU557" s="1" t="str">
        <f t="shared" si="17"/>
        <v>INDIANA_PARKE_CORN</v>
      </c>
      <c r="BV557" s="28">
        <v>7050.4</v>
      </c>
      <c r="BW557" s="29">
        <v>129.22838089779876</v>
      </c>
      <c r="BX557" s="30">
        <v>54.557674955131269</v>
      </c>
    </row>
    <row r="558" spans="1:76" x14ac:dyDescent="0.25">
      <c r="A558"/>
      <c r="D558"/>
      <c r="E558"/>
      <c r="F558"/>
      <c r="G558"/>
      <c r="H558"/>
      <c r="I558"/>
      <c r="J558"/>
      <c r="K558"/>
      <c r="L558"/>
      <c r="M558"/>
      <c r="N558"/>
      <c r="O558"/>
      <c r="P558"/>
      <c r="Q558"/>
      <c r="R558"/>
      <c r="S558"/>
      <c r="T558"/>
      <c r="U558"/>
      <c r="V558"/>
      <c r="W558"/>
      <c r="X558"/>
      <c r="Y558"/>
      <c r="Z558"/>
      <c r="AA558"/>
      <c r="AB558"/>
      <c r="AC558"/>
      <c r="AD558"/>
      <c r="AE558"/>
      <c r="AF558"/>
      <c r="BL558"/>
      <c r="BN558"/>
      <c r="BP558" t="s">
        <v>3245</v>
      </c>
      <c r="BQ558" t="s">
        <v>3218</v>
      </c>
      <c r="BR558" t="s">
        <v>3436</v>
      </c>
      <c r="BS558" s="1" t="str">
        <f t="shared" si="16"/>
        <v>INDIANA_PERRY</v>
      </c>
      <c r="BT558" t="s">
        <v>2586</v>
      </c>
      <c r="BU558" s="1" t="str">
        <f t="shared" si="17"/>
        <v>INDIANA_PERRY_CORN</v>
      </c>
      <c r="BV558" s="28">
        <v>7347.1999999999989</v>
      </c>
      <c r="BW558" s="29">
        <v>82.323664501222552</v>
      </c>
      <c r="BX558" s="30">
        <v>89.247727789023401</v>
      </c>
    </row>
    <row r="559" spans="1:76" x14ac:dyDescent="0.25">
      <c r="A559"/>
      <c r="D559"/>
      <c r="E559"/>
      <c r="F559"/>
      <c r="G559"/>
      <c r="H559"/>
      <c r="I559"/>
      <c r="J559"/>
      <c r="K559"/>
      <c r="L559"/>
      <c r="M559"/>
      <c r="N559"/>
      <c r="O559"/>
      <c r="P559"/>
      <c r="Q559"/>
      <c r="R559"/>
      <c r="S559"/>
      <c r="T559"/>
      <c r="U559"/>
      <c r="V559"/>
      <c r="W559"/>
      <c r="X559"/>
      <c r="Y559"/>
      <c r="Z559"/>
      <c r="AA559"/>
      <c r="AB559"/>
      <c r="AC559"/>
      <c r="AD559"/>
      <c r="AE559"/>
      <c r="AF559"/>
      <c r="BL559"/>
      <c r="BN559"/>
      <c r="BP559" t="s">
        <v>3245</v>
      </c>
      <c r="BQ559" t="s">
        <v>3218</v>
      </c>
      <c r="BR559" t="s">
        <v>3603</v>
      </c>
      <c r="BS559" s="1" t="str">
        <f t="shared" si="16"/>
        <v>INDIANA_PIKE</v>
      </c>
      <c r="BT559" t="s">
        <v>2586</v>
      </c>
      <c r="BU559" s="1" t="str">
        <f t="shared" si="17"/>
        <v>INDIANA_PIKE_CORN</v>
      </c>
      <c r="BV559" s="28">
        <v>5709.1999999999989</v>
      </c>
      <c r="BW559" s="29">
        <v>144.96231984791868</v>
      </c>
      <c r="BX559" s="30">
        <v>39.384027559641524</v>
      </c>
    </row>
    <row r="560" spans="1:76" x14ac:dyDescent="0.25">
      <c r="A560"/>
      <c r="D560"/>
      <c r="E560"/>
      <c r="F560"/>
      <c r="G560"/>
      <c r="H560"/>
      <c r="I560"/>
      <c r="J560"/>
      <c r="K560"/>
      <c r="L560"/>
      <c r="M560"/>
      <c r="N560"/>
      <c r="O560"/>
      <c r="P560"/>
      <c r="Q560"/>
      <c r="R560"/>
      <c r="S560"/>
      <c r="T560"/>
      <c r="U560"/>
      <c r="V560"/>
      <c r="W560"/>
      <c r="X560"/>
      <c r="Y560"/>
      <c r="Z560"/>
      <c r="AA560"/>
      <c r="AB560"/>
      <c r="AC560"/>
      <c r="AD560"/>
      <c r="AE560"/>
      <c r="AF560"/>
      <c r="BL560"/>
      <c r="BN560"/>
      <c r="BP560" t="s">
        <v>3245</v>
      </c>
      <c r="BQ560" t="s">
        <v>3218</v>
      </c>
      <c r="BR560" t="s">
        <v>3629</v>
      </c>
      <c r="BS560" s="1" t="str">
        <f t="shared" si="16"/>
        <v>INDIANA_PORTER</v>
      </c>
      <c r="BT560" t="s">
        <v>2586</v>
      </c>
      <c r="BU560" s="1" t="str">
        <f t="shared" si="17"/>
        <v>INDIANA_PORTER_CORN</v>
      </c>
      <c r="BV560" s="28">
        <v>9090.6666666666661</v>
      </c>
      <c r="BW560" s="29">
        <v>891.53238953001767</v>
      </c>
      <c r="BX560" s="30">
        <v>10.19667571635723</v>
      </c>
    </row>
    <row r="561" spans="1:76" x14ac:dyDescent="0.25">
      <c r="A561"/>
      <c r="D561"/>
      <c r="E561"/>
      <c r="F561"/>
      <c r="G561"/>
      <c r="H561"/>
      <c r="I561"/>
      <c r="J561"/>
      <c r="K561"/>
      <c r="L561"/>
      <c r="M561"/>
      <c r="N561"/>
      <c r="O561"/>
      <c r="P561"/>
      <c r="Q561"/>
      <c r="R561"/>
      <c r="S561"/>
      <c r="T561"/>
      <c r="U561"/>
      <c r="V561"/>
      <c r="W561"/>
      <c r="X561"/>
      <c r="Y561"/>
      <c r="Z561"/>
      <c r="AA561"/>
      <c r="AB561"/>
      <c r="AC561"/>
      <c r="AD561"/>
      <c r="AE561"/>
      <c r="AF561"/>
      <c r="BL561"/>
      <c r="BN561"/>
      <c r="BP561" t="s">
        <v>3245</v>
      </c>
      <c r="BQ561" t="s">
        <v>3218</v>
      </c>
      <c r="BR561" t="s">
        <v>3656</v>
      </c>
      <c r="BS561" s="1" t="str">
        <f t="shared" si="16"/>
        <v>INDIANA_POSEY</v>
      </c>
      <c r="BT561" t="s">
        <v>2586</v>
      </c>
      <c r="BU561" s="1" t="str">
        <f t="shared" si="17"/>
        <v>INDIANA_POSEY_CORN</v>
      </c>
      <c r="BV561" s="28">
        <v>6988.8</v>
      </c>
      <c r="BW561" s="29">
        <v>226.85638500033329</v>
      </c>
      <c r="BX561" s="30">
        <v>30.807155813532567</v>
      </c>
    </row>
    <row r="562" spans="1:76" x14ac:dyDescent="0.25">
      <c r="A562"/>
      <c r="D562"/>
      <c r="E562"/>
      <c r="F562"/>
      <c r="G562"/>
      <c r="H562"/>
      <c r="I562"/>
      <c r="J562"/>
      <c r="K562"/>
      <c r="L562"/>
      <c r="M562"/>
      <c r="N562"/>
      <c r="O562"/>
      <c r="P562"/>
      <c r="Q562"/>
      <c r="R562"/>
      <c r="S562"/>
      <c r="T562"/>
      <c r="U562"/>
      <c r="V562"/>
      <c r="W562"/>
      <c r="X562"/>
      <c r="Y562"/>
      <c r="Z562"/>
      <c r="AA562"/>
      <c r="AB562"/>
      <c r="AC562"/>
      <c r="AD562"/>
      <c r="AE562"/>
      <c r="AF562"/>
      <c r="BL562"/>
      <c r="BN562"/>
      <c r="BP562" t="s">
        <v>3245</v>
      </c>
      <c r="BQ562" t="s">
        <v>3218</v>
      </c>
      <c r="BR562" t="s">
        <v>3510</v>
      </c>
      <c r="BS562" s="1" t="str">
        <f t="shared" si="16"/>
        <v>INDIANA_PULASKI</v>
      </c>
      <c r="BT562" t="s">
        <v>2586</v>
      </c>
      <c r="BU562" s="1" t="str">
        <f t="shared" si="17"/>
        <v>INDIANA_PULASKI_CORN</v>
      </c>
      <c r="BV562" s="28">
        <v>8021.0666666666657</v>
      </c>
      <c r="BW562" s="29">
        <v>222.65096092823183</v>
      </c>
      <c r="BX562" s="30">
        <v>36.025295526355869</v>
      </c>
    </row>
    <row r="563" spans="1:76" x14ac:dyDescent="0.25">
      <c r="A563"/>
      <c r="D563"/>
      <c r="E563"/>
      <c r="F563"/>
      <c r="G563"/>
      <c r="H563"/>
      <c r="I563"/>
      <c r="J563"/>
      <c r="K563"/>
      <c r="L563"/>
      <c r="M563"/>
      <c r="N563"/>
      <c r="O563"/>
      <c r="P563"/>
      <c r="Q563"/>
      <c r="R563"/>
      <c r="S563"/>
      <c r="T563"/>
      <c r="U563"/>
      <c r="V563"/>
      <c r="W563"/>
      <c r="X563"/>
      <c r="Y563"/>
      <c r="Z563"/>
      <c r="AA563"/>
      <c r="AB563"/>
      <c r="AC563"/>
      <c r="AD563"/>
      <c r="AE563"/>
      <c r="AF563"/>
      <c r="BL563"/>
      <c r="BN563"/>
      <c r="BP563" t="s">
        <v>3245</v>
      </c>
      <c r="BQ563" t="s">
        <v>3218</v>
      </c>
      <c r="BR563" t="s">
        <v>3565</v>
      </c>
      <c r="BS563" s="1" t="str">
        <f t="shared" si="16"/>
        <v>INDIANA_PUTNAM</v>
      </c>
      <c r="BT563" t="s">
        <v>2586</v>
      </c>
      <c r="BU563" s="1" t="str">
        <f t="shared" si="17"/>
        <v>INDIANA_PUTNAM_CORN</v>
      </c>
      <c r="BV563" s="28">
        <v>6802.1333333333323</v>
      </c>
      <c r="BW563" s="29">
        <v>102.96414568915837</v>
      </c>
      <c r="BX563" s="30">
        <v>66.063126030963261</v>
      </c>
    </row>
    <row r="564" spans="1:76" x14ac:dyDescent="0.25">
      <c r="A564"/>
      <c r="D564"/>
      <c r="E564"/>
      <c r="F564"/>
      <c r="G564"/>
      <c r="H564"/>
      <c r="I564"/>
      <c r="J564"/>
      <c r="K564"/>
      <c r="L564"/>
      <c r="M564"/>
      <c r="N564"/>
      <c r="O564"/>
      <c r="P564"/>
      <c r="Q564"/>
      <c r="R564"/>
      <c r="S564"/>
      <c r="T564"/>
      <c r="U564"/>
      <c r="V564"/>
      <c r="W564"/>
      <c r="X564"/>
      <c r="Y564"/>
      <c r="Z564"/>
      <c r="AA564"/>
      <c r="AB564"/>
      <c r="AC564"/>
      <c r="AD564"/>
      <c r="AE564"/>
      <c r="AF564"/>
      <c r="BL564"/>
      <c r="BN564"/>
      <c r="BP564" t="s">
        <v>3245</v>
      </c>
      <c r="BQ564" t="s">
        <v>3218</v>
      </c>
      <c r="BR564" t="s">
        <v>3525</v>
      </c>
      <c r="BS564" s="1" t="str">
        <f t="shared" si="16"/>
        <v>INDIANA_RANDOLPH</v>
      </c>
      <c r="BT564" t="s">
        <v>2586</v>
      </c>
      <c r="BU564" s="1" t="str">
        <f t="shared" si="17"/>
        <v>INDIANA_RANDOLPH_CORN</v>
      </c>
      <c r="BV564" s="28">
        <v>7358.4000000000005</v>
      </c>
      <c r="BW564" s="29">
        <v>162.1638273731983</v>
      </c>
      <c r="BX564" s="30">
        <v>45.376334039437964</v>
      </c>
    </row>
    <row r="565" spans="1:76" x14ac:dyDescent="0.25">
      <c r="A565"/>
      <c r="D565"/>
      <c r="E565"/>
      <c r="F565"/>
      <c r="G565"/>
      <c r="H565"/>
      <c r="I565"/>
      <c r="J565"/>
      <c r="K565"/>
      <c r="L565"/>
      <c r="M565"/>
      <c r="N565"/>
      <c r="O565"/>
      <c r="P565"/>
      <c r="Q565"/>
      <c r="R565"/>
      <c r="S565"/>
      <c r="T565"/>
      <c r="U565"/>
      <c r="V565"/>
      <c r="W565"/>
      <c r="X565"/>
      <c r="Y565"/>
      <c r="Z565"/>
      <c r="AA565"/>
      <c r="AB565"/>
      <c r="AC565"/>
      <c r="AD565"/>
      <c r="AE565"/>
      <c r="AF565"/>
      <c r="BL565"/>
      <c r="BN565"/>
      <c r="BP565" t="s">
        <v>3245</v>
      </c>
      <c r="BQ565" t="s">
        <v>3218</v>
      </c>
      <c r="BR565" t="s">
        <v>3664</v>
      </c>
      <c r="BS565" s="1" t="str">
        <f t="shared" si="16"/>
        <v>INDIANA_RIPLEY</v>
      </c>
      <c r="BT565" t="s">
        <v>2586</v>
      </c>
      <c r="BU565" s="1" t="str">
        <f t="shared" si="17"/>
        <v>INDIANA_RIPLEY_CORN</v>
      </c>
      <c r="BV565" s="28">
        <v>6531.4666666666662</v>
      </c>
      <c r="BW565" s="29">
        <v>98.754061322666246</v>
      </c>
      <c r="BX565" s="30">
        <v>66.138714491203913</v>
      </c>
    </row>
    <row r="566" spans="1:76" x14ac:dyDescent="0.25">
      <c r="A566"/>
      <c r="D566"/>
      <c r="E566"/>
      <c r="F566"/>
      <c r="G566"/>
      <c r="H566"/>
      <c r="I566"/>
      <c r="J566"/>
      <c r="K566"/>
      <c r="L566"/>
      <c r="M566"/>
      <c r="N566"/>
      <c r="O566"/>
      <c r="P566"/>
      <c r="Q566"/>
      <c r="R566"/>
      <c r="S566"/>
      <c r="T566"/>
      <c r="U566"/>
      <c r="V566"/>
      <c r="W566"/>
      <c r="X566"/>
      <c r="Y566"/>
      <c r="Z566"/>
      <c r="AA566"/>
      <c r="AB566"/>
      <c r="AC566"/>
      <c r="AD566"/>
      <c r="AE566"/>
      <c r="AF566"/>
      <c r="BL566"/>
      <c r="BN566"/>
      <c r="BP566" t="s">
        <v>3245</v>
      </c>
      <c r="BQ566" t="s">
        <v>3218</v>
      </c>
      <c r="BR566" t="s">
        <v>3648</v>
      </c>
      <c r="BS566" s="1" t="str">
        <f t="shared" si="16"/>
        <v>INDIANA_RUSH</v>
      </c>
      <c r="BT566" t="s">
        <v>2586</v>
      </c>
      <c r="BU566" s="1" t="str">
        <f t="shared" si="17"/>
        <v>INDIANA_RUSH_CORN</v>
      </c>
      <c r="BV566" s="28">
        <v>6953.3333333333339</v>
      </c>
      <c r="BW566" s="29">
        <v>154.89797089316778</v>
      </c>
      <c r="BX566" s="30">
        <v>44.889763844156533</v>
      </c>
    </row>
    <row r="567" spans="1:76" x14ac:dyDescent="0.25">
      <c r="A567"/>
      <c r="D567"/>
      <c r="E567"/>
      <c r="F567"/>
      <c r="G567"/>
      <c r="H567"/>
      <c r="I567"/>
      <c r="J567"/>
      <c r="K567"/>
      <c r="L567"/>
      <c r="M567"/>
      <c r="N567"/>
      <c r="O567"/>
      <c r="P567"/>
      <c r="Q567"/>
      <c r="R567"/>
      <c r="S567"/>
      <c r="T567"/>
      <c r="U567"/>
      <c r="V567"/>
      <c r="W567"/>
      <c r="X567"/>
      <c r="Y567"/>
      <c r="Z567"/>
      <c r="AA567"/>
      <c r="AB567"/>
      <c r="AC567"/>
      <c r="AD567"/>
      <c r="AE567"/>
      <c r="AF567"/>
      <c r="BL567"/>
      <c r="BN567"/>
      <c r="BP567" t="s">
        <v>3245</v>
      </c>
      <c r="BQ567" t="s">
        <v>3218</v>
      </c>
      <c r="BR567" t="s">
        <v>3605</v>
      </c>
      <c r="BS567" s="1" t="str">
        <f t="shared" si="16"/>
        <v>INDIANA_SCOTT</v>
      </c>
      <c r="BT567" t="s">
        <v>2586</v>
      </c>
      <c r="BU567" s="1" t="str">
        <f t="shared" si="17"/>
        <v>INDIANA_SCOTT_CORN</v>
      </c>
      <c r="BV567" s="28">
        <v>7100.8</v>
      </c>
      <c r="BW567" s="29">
        <v>95.333205495386835</v>
      </c>
      <c r="BX567" s="30">
        <v>74.484015963814485</v>
      </c>
    </row>
    <row r="568" spans="1:76" x14ac:dyDescent="0.25">
      <c r="A568"/>
      <c r="D568"/>
      <c r="E568"/>
      <c r="F568"/>
      <c r="G568"/>
      <c r="H568"/>
      <c r="I568"/>
      <c r="J568"/>
      <c r="K568"/>
      <c r="L568"/>
      <c r="M568"/>
      <c r="N568"/>
      <c r="O568"/>
      <c r="P568"/>
      <c r="Q568"/>
      <c r="R568"/>
      <c r="S568"/>
      <c r="T568"/>
      <c r="U568"/>
      <c r="V568"/>
      <c r="W568"/>
      <c r="X568"/>
      <c r="Y568"/>
      <c r="Z568"/>
      <c r="AA568"/>
      <c r="AB568"/>
      <c r="AC568"/>
      <c r="AD568"/>
      <c r="AE568"/>
      <c r="AF568"/>
      <c r="BL568"/>
      <c r="BN568"/>
      <c r="BP568" t="s">
        <v>3245</v>
      </c>
      <c r="BQ568" t="s">
        <v>3218</v>
      </c>
      <c r="BR568" t="s">
        <v>3614</v>
      </c>
      <c r="BS568" s="1" t="str">
        <f t="shared" si="16"/>
        <v>INDIANA_SHELBY</v>
      </c>
      <c r="BT568" t="s">
        <v>2586</v>
      </c>
      <c r="BU568" s="1" t="str">
        <f t="shared" si="17"/>
        <v>INDIANA_SHELBY_CORN</v>
      </c>
      <c r="BV568" s="28">
        <v>5949.0666666666648</v>
      </c>
      <c r="BW568" s="29">
        <v>153.47188153541987</v>
      </c>
      <c r="BX568" s="30">
        <v>38.763235370211291</v>
      </c>
    </row>
    <row r="569" spans="1:76" x14ac:dyDescent="0.25">
      <c r="A569"/>
      <c r="D569"/>
      <c r="E569"/>
      <c r="F569"/>
      <c r="G569"/>
      <c r="H569"/>
      <c r="I569"/>
      <c r="J569"/>
      <c r="K569"/>
      <c r="L569"/>
      <c r="M569"/>
      <c r="N569"/>
      <c r="O569"/>
      <c r="P569"/>
      <c r="Q569"/>
      <c r="R569"/>
      <c r="S569"/>
      <c r="T569"/>
      <c r="U569"/>
      <c r="V569"/>
      <c r="W569"/>
      <c r="X569"/>
      <c r="Y569"/>
      <c r="Z569"/>
      <c r="AA569"/>
      <c r="AB569"/>
      <c r="AC569"/>
      <c r="AD569"/>
      <c r="AE569"/>
      <c r="AF569"/>
      <c r="BL569"/>
      <c r="BN569"/>
      <c r="BP569" t="s">
        <v>3245</v>
      </c>
      <c r="BQ569" t="s">
        <v>3218</v>
      </c>
      <c r="BR569" t="s">
        <v>3657</v>
      </c>
      <c r="BS569" s="1" t="str">
        <f t="shared" si="16"/>
        <v>INDIANA_SPENCER</v>
      </c>
      <c r="BT569" t="s">
        <v>2586</v>
      </c>
      <c r="BU569" s="1" t="str">
        <f t="shared" si="17"/>
        <v>INDIANA_SPENCER_CORN</v>
      </c>
      <c r="BV569" s="28">
        <v>6387.7333333333336</v>
      </c>
      <c r="BW569" s="29">
        <v>221.05574332021465</v>
      </c>
      <c r="BX569" s="30">
        <v>28.896482115283732</v>
      </c>
    </row>
    <row r="570" spans="1:76" x14ac:dyDescent="0.25">
      <c r="A570"/>
      <c r="D570"/>
      <c r="E570"/>
      <c r="F570"/>
      <c r="G570"/>
      <c r="H570"/>
      <c r="I570"/>
      <c r="J570"/>
      <c r="K570"/>
      <c r="L570"/>
      <c r="M570"/>
      <c r="N570"/>
      <c r="O570"/>
      <c r="P570"/>
      <c r="Q570"/>
      <c r="R570"/>
      <c r="S570"/>
      <c r="T570"/>
      <c r="U570"/>
      <c r="V570"/>
      <c r="W570"/>
      <c r="X570"/>
      <c r="Y570"/>
      <c r="Z570"/>
      <c r="AA570"/>
      <c r="AB570"/>
      <c r="AC570"/>
      <c r="AD570"/>
      <c r="AE570"/>
      <c r="AF570"/>
      <c r="BL570"/>
      <c r="BN570"/>
      <c r="BP570" t="s">
        <v>3245</v>
      </c>
      <c r="BQ570" t="s">
        <v>3218</v>
      </c>
      <c r="BR570" t="s">
        <v>3630</v>
      </c>
      <c r="BS570" s="1" t="str">
        <f t="shared" si="16"/>
        <v>INDIANA_STARKE</v>
      </c>
      <c r="BT570" t="s">
        <v>2586</v>
      </c>
      <c r="BU570" s="1" t="str">
        <f t="shared" si="17"/>
        <v>INDIANA_STARKE_CORN</v>
      </c>
      <c r="BV570" s="28">
        <v>7207.1999999999989</v>
      </c>
      <c r="BW570" s="29">
        <v>232.24528422126573</v>
      </c>
      <c r="BX570" s="30">
        <v>31.032707614134047</v>
      </c>
    </row>
    <row r="571" spans="1:76" x14ac:dyDescent="0.25">
      <c r="A571"/>
      <c r="D571"/>
      <c r="E571"/>
      <c r="F571"/>
      <c r="G571"/>
      <c r="H571"/>
      <c r="I571"/>
      <c r="J571"/>
      <c r="K571"/>
      <c r="L571"/>
      <c r="M571"/>
      <c r="N571"/>
      <c r="O571"/>
      <c r="P571"/>
      <c r="Q571"/>
      <c r="R571"/>
      <c r="S571"/>
      <c r="T571"/>
      <c r="U571"/>
      <c r="V571"/>
      <c r="W571"/>
      <c r="X571"/>
      <c r="Y571"/>
      <c r="Z571"/>
      <c r="AA571"/>
      <c r="AB571"/>
      <c r="AC571"/>
      <c r="AD571"/>
      <c r="AE571"/>
      <c r="AF571"/>
      <c r="BL571"/>
      <c r="BN571"/>
      <c r="BP571" t="s">
        <v>3245</v>
      </c>
      <c r="BQ571" t="s">
        <v>3218</v>
      </c>
      <c r="BR571" t="s">
        <v>3637</v>
      </c>
      <c r="BS571" s="1" t="str">
        <f t="shared" si="16"/>
        <v>INDIANA_STEUBEN</v>
      </c>
      <c r="BT571" t="s">
        <v>2586</v>
      </c>
      <c r="BU571" s="1" t="str">
        <f t="shared" si="17"/>
        <v>INDIANA_STEUBEN_CORN</v>
      </c>
      <c r="BV571" s="28">
        <v>6376.5333333333338</v>
      </c>
      <c r="BW571" s="29">
        <v>142.08617525662018</v>
      </c>
      <c r="BX571" s="30">
        <v>44.877929339830224</v>
      </c>
    </row>
    <row r="572" spans="1:76" x14ac:dyDescent="0.25">
      <c r="A572"/>
      <c r="D572"/>
      <c r="E572"/>
      <c r="F572"/>
      <c r="G572"/>
      <c r="H572"/>
      <c r="I572"/>
      <c r="J572"/>
      <c r="K572"/>
      <c r="L572"/>
      <c r="M572"/>
      <c r="N572"/>
      <c r="O572"/>
      <c r="P572"/>
      <c r="Q572"/>
      <c r="R572"/>
      <c r="S572"/>
      <c r="T572"/>
      <c r="U572"/>
      <c r="V572"/>
      <c r="W572"/>
      <c r="X572"/>
      <c r="Y572"/>
      <c r="Z572"/>
      <c r="AA572"/>
      <c r="AB572"/>
      <c r="AC572"/>
      <c r="AD572"/>
      <c r="AE572"/>
      <c r="AF572"/>
      <c r="BL572"/>
      <c r="BN572"/>
      <c r="BP572" t="s">
        <v>3245</v>
      </c>
      <c r="BQ572" t="s">
        <v>3218</v>
      </c>
      <c r="BR572" t="s">
        <v>3658</v>
      </c>
      <c r="BS572" s="1" t="str">
        <f t="shared" si="16"/>
        <v>INDIANA_SULLIVAN</v>
      </c>
      <c r="BT572" t="s">
        <v>2586</v>
      </c>
      <c r="BU572" s="1" t="str">
        <f t="shared" si="17"/>
        <v>INDIANA_SULLIVAN_CORN</v>
      </c>
      <c r="BV572" s="28">
        <v>8803.1999999999989</v>
      </c>
      <c r="BW572" s="29">
        <v>207.04638384724083</v>
      </c>
      <c r="BX572" s="30">
        <v>42.51800894284159</v>
      </c>
    </row>
    <row r="573" spans="1:76" x14ac:dyDescent="0.25">
      <c r="A573"/>
      <c r="D573"/>
      <c r="E573"/>
      <c r="F573"/>
      <c r="G573"/>
      <c r="H573"/>
      <c r="I573"/>
      <c r="J573"/>
      <c r="K573"/>
      <c r="L573"/>
      <c r="M573"/>
      <c r="N573"/>
      <c r="O573"/>
      <c r="P573"/>
      <c r="Q573"/>
      <c r="R573"/>
      <c r="S573"/>
      <c r="T573"/>
      <c r="U573"/>
      <c r="V573"/>
      <c r="W573"/>
      <c r="X573"/>
      <c r="Y573"/>
      <c r="Z573"/>
      <c r="AA573"/>
      <c r="AB573"/>
      <c r="AC573"/>
      <c r="AD573"/>
      <c r="AE573"/>
      <c r="AF573"/>
      <c r="BL573"/>
      <c r="BN573"/>
      <c r="BP573" t="s">
        <v>3245</v>
      </c>
      <c r="BQ573" t="s">
        <v>3218</v>
      </c>
      <c r="BR573" t="s">
        <v>3665</v>
      </c>
      <c r="BS573" s="1" t="str">
        <f t="shared" si="16"/>
        <v>INDIANA_SWITZERLAND</v>
      </c>
      <c r="BT573" t="s">
        <v>2586</v>
      </c>
      <c r="BU573" s="1" t="str">
        <f t="shared" si="17"/>
        <v>INDIANA_SWITZERLAND_CORN</v>
      </c>
      <c r="BV573" s="28">
        <v>5827.7333333333336</v>
      </c>
      <c r="BW573" s="29">
        <v>46.576585554656845</v>
      </c>
      <c r="BX573" s="30">
        <v>125.12152327041204</v>
      </c>
    </row>
    <row r="574" spans="1:76" x14ac:dyDescent="0.25">
      <c r="A574"/>
      <c r="D574"/>
      <c r="E574"/>
      <c r="F574"/>
      <c r="G574"/>
      <c r="H574"/>
      <c r="I574"/>
      <c r="J574"/>
      <c r="K574"/>
      <c r="L574"/>
      <c r="M574"/>
      <c r="N574"/>
      <c r="O574"/>
      <c r="P574"/>
      <c r="Q574"/>
      <c r="R574"/>
      <c r="S574"/>
      <c r="T574"/>
      <c r="U574"/>
      <c r="V574"/>
      <c r="W574"/>
      <c r="X574"/>
      <c r="Y574"/>
      <c r="Z574"/>
      <c r="AA574"/>
      <c r="AB574"/>
      <c r="AC574"/>
      <c r="AD574"/>
      <c r="AE574"/>
      <c r="AF574"/>
      <c r="BL574"/>
      <c r="BN574"/>
      <c r="BP574" t="s">
        <v>3245</v>
      </c>
      <c r="BQ574" t="s">
        <v>3218</v>
      </c>
      <c r="BR574" t="s">
        <v>3642</v>
      </c>
      <c r="BS574" s="1" t="str">
        <f t="shared" si="16"/>
        <v>INDIANA_TIPPECANOE</v>
      </c>
      <c r="BT574" t="s">
        <v>2586</v>
      </c>
      <c r="BU574" s="1" t="str">
        <f t="shared" si="17"/>
        <v>INDIANA_TIPPECANOE_CORN</v>
      </c>
      <c r="BV574" s="28">
        <v>8349.6</v>
      </c>
      <c r="BW574" s="29">
        <v>192.34557040025871</v>
      </c>
      <c r="BX574" s="30">
        <v>43.409369826531602</v>
      </c>
    </row>
    <row r="575" spans="1:76" x14ac:dyDescent="0.25">
      <c r="A575"/>
      <c r="D575"/>
      <c r="E575"/>
      <c r="F575"/>
      <c r="G575"/>
      <c r="H575"/>
      <c r="I575"/>
      <c r="J575"/>
      <c r="K575"/>
      <c r="L575"/>
      <c r="M575"/>
      <c r="N575"/>
      <c r="O575"/>
      <c r="P575"/>
      <c r="Q575"/>
      <c r="R575"/>
      <c r="S575"/>
      <c r="T575"/>
      <c r="U575"/>
      <c r="V575"/>
      <c r="W575"/>
      <c r="X575"/>
      <c r="Y575"/>
      <c r="Z575"/>
      <c r="AA575"/>
      <c r="AB575"/>
      <c r="AC575"/>
      <c r="AD575"/>
      <c r="AE575"/>
      <c r="AF575"/>
      <c r="BL575"/>
      <c r="BN575"/>
      <c r="BP575" t="s">
        <v>3245</v>
      </c>
      <c r="BQ575" t="s">
        <v>3218</v>
      </c>
      <c r="BR575" t="s">
        <v>3649</v>
      </c>
      <c r="BS575" s="1" t="str">
        <f t="shared" si="16"/>
        <v>INDIANA_TIPTON</v>
      </c>
      <c r="BT575" t="s">
        <v>2586</v>
      </c>
      <c r="BU575" s="1" t="str">
        <f t="shared" si="17"/>
        <v>INDIANA_TIPTON_CORN</v>
      </c>
      <c r="BV575" s="28">
        <v>9426.6666666666679</v>
      </c>
      <c r="BW575" s="29">
        <v>164.71757610995124</v>
      </c>
      <c r="BX575" s="30">
        <v>57.229270180458691</v>
      </c>
    </row>
    <row r="576" spans="1:76" x14ac:dyDescent="0.25">
      <c r="A576"/>
      <c r="D576"/>
      <c r="E576"/>
      <c r="F576"/>
      <c r="G576"/>
      <c r="H576"/>
      <c r="I576"/>
      <c r="J576"/>
      <c r="K576"/>
      <c r="L576"/>
      <c r="M576"/>
      <c r="N576"/>
      <c r="O576"/>
      <c r="P576"/>
      <c r="Q576"/>
      <c r="R576"/>
      <c r="S576"/>
      <c r="T576"/>
      <c r="U576"/>
      <c r="V576"/>
      <c r="W576"/>
      <c r="X576"/>
      <c r="Y576"/>
      <c r="Z576"/>
      <c r="AA576"/>
      <c r="AB576"/>
      <c r="AC576"/>
      <c r="AD576"/>
      <c r="AE576"/>
      <c r="AF576"/>
      <c r="BL576"/>
      <c r="BN576"/>
      <c r="BP576" t="s">
        <v>3245</v>
      </c>
      <c r="BQ576" t="s">
        <v>3218</v>
      </c>
      <c r="BR576" t="s">
        <v>3423</v>
      </c>
      <c r="BS576" s="1" t="str">
        <f t="shared" si="16"/>
        <v>INDIANA_UNION</v>
      </c>
      <c r="BT576" t="s">
        <v>2586</v>
      </c>
      <c r="BU576" s="1" t="str">
        <f t="shared" si="17"/>
        <v>INDIANA_UNION_CORN</v>
      </c>
      <c r="BV576" s="28">
        <v>7640.2666666666664</v>
      </c>
      <c r="BW576" s="29">
        <v>155.06206978326955</v>
      </c>
      <c r="BX576" s="30">
        <v>49.272311902875259</v>
      </c>
    </row>
    <row r="577" spans="1:76" x14ac:dyDescent="0.25">
      <c r="A577"/>
      <c r="D577"/>
      <c r="E577"/>
      <c r="F577"/>
      <c r="G577"/>
      <c r="H577"/>
      <c r="I577"/>
      <c r="J577"/>
      <c r="K577"/>
      <c r="L577"/>
      <c r="M577"/>
      <c r="N577"/>
      <c r="O577"/>
      <c r="P577"/>
      <c r="Q577"/>
      <c r="R577"/>
      <c r="S577"/>
      <c r="T577"/>
      <c r="U577"/>
      <c r="V577"/>
      <c r="W577"/>
      <c r="X577"/>
      <c r="Y577"/>
      <c r="Z577"/>
      <c r="AA577"/>
      <c r="AB577"/>
      <c r="AC577"/>
      <c r="AD577"/>
      <c r="AE577"/>
      <c r="AF577"/>
      <c r="BL577"/>
      <c r="BN577"/>
      <c r="BP577" t="s">
        <v>3245</v>
      </c>
      <c r="BQ577" t="s">
        <v>3218</v>
      </c>
      <c r="BR577" t="s">
        <v>3659</v>
      </c>
      <c r="BS577" s="1" t="str">
        <f t="shared" si="16"/>
        <v>INDIANA_VANDERBURGH</v>
      </c>
      <c r="BT577" t="s">
        <v>2586</v>
      </c>
      <c r="BU577" s="1" t="str">
        <f t="shared" si="17"/>
        <v>INDIANA_VANDERBURGH_CORN</v>
      </c>
      <c r="BV577" s="28">
        <v>6578.1333333333323</v>
      </c>
      <c r="BW577" s="29">
        <v>202.88137788188996</v>
      </c>
      <c r="BX577" s="30">
        <v>32.423544250388908</v>
      </c>
    </row>
    <row r="578" spans="1:76" x14ac:dyDescent="0.25">
      <c r="A578"/>
      <c r="D578"/>
      <c r="E578"/>
      <c r="F578"/>
      <c r="G578"/>
      <c r="H578"/>
      <c r="I578"/>
      <c r="J578"/>
      <c r="K578"/>
      <c r="L578"/>
      <c r="M578"/>
      <c r="N578"/>
      <c r="O578"/>
      <c r="P578"/>
      <c r="Q578"/>
      <c r="R578"/>
      <c r="S578"/>
      <c r="T578"/>
      <c r="U578"/>
      <c r="V578"/>
      <c r="W578"/>
      <c r="X578"/>
      <c r="Y578"/>
      <c r="Z578"/>
      <c r="AA578"/>
      <c r="AB578"/>
      <c r="AC578"/>
      <c r="AD578"/>
      <c r="AE578"/>
      <c r="AF578"/>
      <c r="BL578"/>
      <c r="BN578"/>
      <c r="BP578" t="s">
        <v>3245</v>
      </c>
      <c r="BQ578" t="s">
        <v>3218</v>
      </c>
      <c r="BR578" t="s">
        <v>3643</v>
      </c>
      <c r="BS578" s="1" t="str">
        <f t="shared" si="16"/>
        <v>INDIANA_VERMILLION</v>
      </c>
      <c r="BT578" t="s">
        <v>2586</v>
      </c>
      <c r="BU578" s="1" t="str">
        <f t="shared" si="17"/>
        <v>INDIANA_VERMILLION_CORN</v>
      </c>
      <c r="BV578" s="28">
        <v>7474.1333333333332</v>
      </c>
      <c r="BW578" s="29">
        <v>120.29908201537485</v>
      </c>
      <c r="BX578" s="30">
        <v>62.129595738545206</v>
      </c>
    </row>
    <row r="579" spans="1:76" x14ac:dyDescent="0.25">
      <c r="A579"/>
      <c r="D579"/>
      <c r="E579"/>
      <c r="F579"/>
      <c r="G579"/>
      <c r="H579"/>
      <c r="I579"/>
      <c r="J579"/>
      <c r="K579"/>
      <c r="L579"/>
      <c r="M579"/>
      <c r="N579"/>
      <c r="O579"/>
      <c r="P579"/>
      <c r="Q579"/>
      <c r="R579"/>
      <c r="S579"/>
      <c r="T579"/>
      <c r="U579"/>
      <c r="V579"/>
      <c r="W579"/>
      <c r="X579"/>
      <c r="Y579"/>
      <c r="Z579"/>
      <c r="AA579"/>
      <c r="AB579"/>
      <c r="AC579"/>
      <c r="AD579"/>
      <c r="AE579"/>
      <c r="AF579"/>
      <c r="BL579"/>
      <c r="BN579"/>
      <c r="BP579" t="s">
        <v>3245</v>
      </c>
      <c r="BQ579" t="s">
        <v>3218</v>
      </c>
      <c r="BR579" t="s">
        <v>3644</v>
      </c>
      <c r="BS579" s="1" t="str">
        <f t="shared" ref="BS579:BS642" si="18">BP579&amp;"_"&amp;BR579</f>
        <v>INDIANA_VIGO</v>
      </c>
      <c r="BT579" t="s">
        <v>2586</v>
      </c>
      <c r="BU579" s="1" t="str">
        <f t="shared" ref="BU579:BU642" si="19">BP579&amp;"_"&amp;BR579&amp;"_"&amp;BT579</f>
        <v>INDIANA_VIGO_CORN</v>
      </c>
      <c r="BV579" s="28">
        <v>6665.8666666666677</v>
      </c>
      <c r="BW579" s="29">
        <v>112.05311960015609</v>
      </c>
      <c r="BX579" s="30">
        <v>59.488452355925141</v>
      </c>
    </row>
    <row r="580" spans="1:76" x14ac:dyDescent="0.25">
      <c r="A580"/>
      <c r="D580"/>
      <c r="E580"/>
      <c r="F580"/>
      <c r="G580"/>
      <c r="H580"/>
      <c r="I580"/>
      <c r="J580"/>
      <c r="K580"/>
      <c r="L580"/>
      <c r="M580"/>
      <c r="N580"/>
      <c r="O580"/>
      <c r="P580"/>
      <c r="Q580"/>
      <c r="R580"/>
      <c r="S580"/>
      <c r="T580"/>
      <c r="U580"/>
      <c r="V580"/>
      <c r="W580"/>
      <c r="X580"/>
      <c r="Y580"/>
      <c r="Z580"/>
      <c r="AA580"/>
      <c r="AB580"/>
      <c r="AC580"/>
      <c r="AD580"/>
      <c r="AE580"/>
      <c r="AF580"/>
      <c r="BL580"/>
      <c r="BN580"/>
      <c r="BP580" t="s">
        <v>3245</v>
      </c>
      <c r="BQ580" t="s">
        <v>3218</v>
      </c>
      <c r="BR580" t="s">
        <v>3626</v>
      </c>
      <c r="BS580" s="1" t="str">
        <f t="shared" si="18"/>
        <v>INDIANA_WABASH</v>
      </c>
      <c r="BT580" t="s">
        <v>2586</v>
      </c>
      <c r="BU580" s="1" t="str">
        <f t="shared" si="19"/>
        <v>INDIANA_WABASH_CORN</v>
      </c>
      <c r="BV580" s="28">
        <v>7481.6000000000013</v>
      </c>
      <c r="BW580" s="29">
        <v>182.16151534048814</v>
      </c>
      <c r="BX580" s="30">
        <v>41.071243758681575</v>
      </c>
    </row>
    <row r="581" spans="1:76" x14ac:dyDescent="0.25">
      <c r="A581"/>
      <c r="D581"/>
      <c r="E581"/>
      <c r="F581"/>
      <c r="G581"/>
      <c r="H581"/>
      <c r="I581"/>
      <c r="J581"/>
      <c r="K581"/>
      <c r="L581"/>
      <c r="M581"/>
      <c r="N581"/>
      <c r="O581"/>
      <c r="P581"/>
      <c r="Q581"/>
      <c r="R581"/>
      <c r="S581"/>
      <c r="T581"/>
      <c r="U581"/>
      <c r="V581"/>
      <c r="W581"/>
      <c r="X581"/>
      <c r="Y581"/>
      <c r="Z581"/>
      <c r="AA581"/>
      <c r="AB581"/>
      <c r="AC581"/>
      <c r="AD581"/>
      <c r="AE581"/>
      <c r="AF581"/>
      <c r="BL581"/>
      <c r="BN581"/>
      <c r="BP581" t="s">
        <v>3245</v>
      </c>
      <c r="BQ581" t="s">
        <v>3218</v>
      </c>
      <c r="BR581" t="s">
        <v>3583</v>
      </c>
      <c r="BS581" s="1" t="str">
        <f t="shared" si="18"/>
        <v>INDIANA_WARREN</v>
      </c>
      <c r="BT581" t="s">
        <v>2586</v>
      </c>
      <c r="BU581" s="1" t="str">
        <f t="shared" si="19"/>
        <v>INDIANA_WARREN_CORN</v>
      </c>
      <c r="BV581" s="28">
        <v>8080.7999999999993</v>
      </c>
      <c r="BW581" s="29">
        <v>237.13500986364875</v>
      </c>
      <c r="BX581" s="30">
        <v>34.076790283503108</v>
      </c>
    </row>
    <row r="582" spans="1:76" x14ac:dyDescent="0.25">
      <c r="A582"/>
      <c r="D582"/>
      <c r="E582"/>
      <c r="F582"/>
      <c r="G582"/>
      <c r="H582"/>
      <c r="I582"/>
      <c r="J582"/>
      <c r="K582"/>
      <c r="L582"/>
      <c r="M582"/>
      <c r="N582"/>
      <c r="O582"/>
      <c r="P582"/>
      <c r="Q582"/>
      <c r="R582"/>
      <c r="S582"/>
      <c r="T582"/>
      <c r="U582"/>
      <c r="V582"/>
      <c r="W582"/>
      <c r="X582"/>
      <c r="Y582"/>
      <c r="Z582"/>
      <c r="AA582"/>
      <c r="AB582"/>
      <c r="AC582"/>
      <c r="AD582"/>
      <c r="AE582"/>
      <c r="AF582"/>
      <c r="BL582"/>
      <c r="BN582"/>
      <c r="BP582" t="s">
        <v>3245</v>
      </c>
      <c r="BQ582" t="s">
        <v>3218</v>
      </c>
      <c r="BR582" t="s">
        <v>3660</v>
      </c>
      <c r="BS582" s="1" t="str">
        <f t="shared" si="18"/>
        <v>INDIANA_WARRICK</v>
      </c>
      <c r="BT582" t="s">
        <v>2586</v>
      </c>
      <c r="BU582" s="1" t="str">
        <f t="shared" si="19"/>
        <v>INDIANA_WARRICK_CORN</v>
      </c>
      <c r="BV582" s="28">
        <v>6214.1333333333323</v>
      </c>
      <c r="BW582" s="29">
        <v>175.65499084916132</v>
      </c>
      <c r="BX582" s="30">
        <v>35.376924408994114</v>
      </c>
    </row>
    <row r="583" spans="1:76" x14ac:dyDescent="0.25">
      <c r="A583"/>
      <c r="D583"/>
      <c r="E583"/>
      <c r="F583"/>
      <c r="G583"/>
      <c r="H583"/>
      <c r="I583"/>
      <c r="J583"/>
      <c r="K583"/>
      <c r="L583"/>
      <c r="M583"/>
      <c r="N583"/>
      <c r="O583"/>
      <c r="P583"/>
      <c r="Q583"/>
      <c r="R583"/>
      <c r="S583"/>
      <c r="T583"/>
      <c r="U583"/>
      <c r="V583"/>
      <c r="W583"/>
      <c r="X583"/>
      <c r="Y583"/>
      <c r="Z583"/>
      <c r="AA583"/>
      <c r="AB583"/>
      <c r="AC583"/>
      <c r="AD583"/>
      <c r="AE583"/>
      <c r="AF583"/>
      <c r="BL583"/>
      <c r="BN583"/>
      <c r="BP583" t="s">
        <v>3245</v>
      </c>
      <c r="BQ583" t="s">
        <v>3218</v>
      </c>
      <c r="BR583" t="s">
        <v>3262</v>
      </c>
      <c r="BS583" s="1" t="str">
        <f t="shared" si="18"/>
        <v>INDIANA_WASHINGTON</v>
      </c>
      <c r="BT583" t="s">
        <v>2586</v>
      </c>
      <c r="BU583" s="1" t="str">
        <f t="shared" si="19"/>
        <v>INDIANA_WASHINGTON_CORN</v>
      </c>
      <c r="BV583" s="28">
        <v>5678.4</v>
      </c>
      <c r="BW583" s="29">
        <v>98.988385513785644</v>
      </c>
      <c r="BX583" s="30">
        <v>57.364305625625093</v>
      </c>
    </row>
    <row r="584" spans="1:76" x14ac:dyDescent="0.25">
      <c r="A584"/>
      <c r="D584"/>
      <c r="E584"/>
      <c r="F584"/>
      <c r="G584"/>
      <c r="H584"/>
      <c r="I584"/>
      <c r="J584"/>
      <c r="K584"/>
      <c r="L584"/>
      <c r="M584"/>
      <c r="N584"/>
      <c r="O584"/>
      <c r="P584"/>
      <c r="Q584"/>
      <c r="R584"/>
      <c r="S584"/>
      <c r="T584"/>
      <c r="U584"/>
      <c r="V584"/>
      <c r="W584"/>
      <c r="X584"/>
      <c r="Y584"/>
      <c r="Z584"/>
      <c r="AA584"/>
      <c r="AB584"/>
      <c r="AC584"/>
      <c r="AD584"/>
      <c r="AE584"/>
      <c r="AF584"/>
      <c r="BL584"/>
      <c r="BN584"/>
      <c r="BP584" t="s">
        <v>3245</v>
      </c>
      <c r="BQ584" t="s">
        <v>3218</v>
      </c>
      <c r="BR584" t="s">
        <v>3559</v>
      </c>
      <c r="BS584" s="1" t="str">
        <f t="shared" si="18"/>
        <v>INDIANA_WAYNE</v>
      </c>
      <c r="BT584" t="s">
        <v>2586</v>
      </c>
      <c r="BU584" s="1" t="str">
        <f t="shared" si="19"/>
        <v>INDIANA_WAYNE_CORN</v>
      </c>
      <c r="BV584" s="28">
        <v>6697.6</v>
      </c>
      <c r="BW584" s="29">
        <v>160.48033172356588</v>
      </c>
      <c r="BX584" s="30">
        <v>41.734709344550069</v>
      </c>
    </row>
    <row r="585" spans="1:76" x14ac:dyDescent="0.25">
      <c r="A585"/>
      <c r="D585"/>
      <c r="E585"/>
      <c r="F585"/>
      <c r="G585"/>
      <c r="H585"/>
      <c r="I585"/>
      <c r="J585"/>
      <c r="K585"/>
      <c r="L585"/>
      <c r="M585"/>
      <c r="N585"/>
      <c r="O585"/>
      <c r="P585"/>
      <c r="Q585"/>
      <c r="R585"/>
      <c r="S585"/>
      <c r="T585"/>
      <c r="U585"/>
      <c r="V585"/>
      <c r="W585"/>
      <c r="X585"/>
      <c r="Y585"/>
      <c r="Z585"/>
      <c r="AA585"/>
      <c r="AB585"/>
      <c r="AC585"/>
      <c r="AD585"/>
      <c r="AE585"/>
      <c r="AF585"/>
      <c r="BL585"/>
      <c r="BN585"/>
      <c r="BP585" t="s">
        <v>3245</v>
      </c>
      <c r="BQ585" t="s">
        <v>3218</v>
      </c>
      <c r="BR585" t="s">
        <v>3400</v>
      </c>
      <c r="BS585" s="1" t="str">
        <f t="shared" si="18"/>
        <v>INDIANA_WELLS</v>
      </c>
      <c r="BT585" t="s">
        <v>2586</v>
      </c>
      <c r="BU585" s="1" t="str">
        <f t="shared" si="19"/>
        <v>INDIANA_WELLS_CORN</v>
      </c>
      <c r="BV585" s="28">
        <v>7959.4666666666662</v>
      </c>
      <c r="BW585" s="29">
        <v>141.68343952697938</v>
      </c>
      <c r="BX585" s="30">
        <v>56.177819322003565</v>
      </c>
    </row>
    <row r="586" spans="1:76" x14ac:dyDescent="0.25">
      <c r="A586"/>
      <c r="D586"/>
      <c r="E586"/>
      <c r="F586"/>
      <c r="G586"/>
      <c r="H586"/>
      <c r="I586"/>
      <c r="J586"/>
      <c r="K586"/>
      <c r="L586"/>
      <c r="M586"/>
      <c r="N586"/>
      <c r="O586"/>
      <c r="P586"/>
      <c r="Q586"/>
      <c r="R586"/>
      <c r="S586"/>
      <c r="T586"/>
      <c r="U586"/>
      <c r="V586"/>
      <c r="W586"/>
      <c r="X586"/>
      <c r="Y586"/>
      <c r="Z586"/>
      <c r="AA586"/>
      <c r="AB586"/>
      <c r="AC586"/>
      <c r="AD586"/>
      <c r="AE586"/>
      <c r="AF586"/>
      <c r="BL586"/>
      <c r="BN586"/>
      <c r="BP586" t="s">
        <v>3245</v>
      </c>
      <c r="BQ586" t="s">
        <v>3218</v>
      </c>
      <c r="BR586" t="s">
        <v>3500</v>
      </c>
      <c r="BS586" s="1" t="str">
        <f t="shared" si="18"/>
        <v>INDIANA_WHITE</v>
      </c>
      <c r="BT586" t="s">
        <v>2586</v>
      </c>
      <c r="BU586" s="1" t="str">
        <f t="shared" si="19"/>
        <v>INDIANA_WHITE_CORN</v>
      </c>
      <c r="BV586" s="28">
        <v>8420.5333333333328</v>
      </c>
      <c r="BW586" s="29">
        <v>168.23302018676711</v>
      </c>
      <c r="BX586" s="30">
        <v>50.05279774437335</v>
      </c>
    </row>
    <row r="587" spans="1:76" x14ac:dyDescent="0.25">
      <c r="A587"/>
      <c r="D587"/>
      <c r="E587"/>
      <c r="F587"/>
      <c r="G587"/>
      <c r="H587"/>
      <c r="I587"/>
      <c r="J587"/>
      <c r="K587"/>
      <c r="L587"/>
      <c r="M587"/>
      <c r="N587"/>
      <c r="O587"/>
      <c r="P587"/>
      <c r="Q587"/>
      <c r="R587"/>
      <c r="S587"/>
      <c r="T587"/>
      <c r="U587"/>
      <c r="V587"/>
      <c r="W587"/>
      <c r="X587"/>
      <c r="Y587"/>
      <c r="Z587"/>
      <c r="AA587"/>
      <c r="AB587"/>
      <c r="AC587"/>
      <c r="AD587"/>
      <c r="AE587"/>
      <c r="AF587"/>
      <c r="BL587"/>
      <c r="BN587"/>
      <c r="BP587" t="s">
        <v>3245</v>
      </c>
      <c r="BQ587" t="s">
        <v>3218</v>
      </c>
      <c r="BR587" t="s">
        <v>3638</v>
      </c>
      <c r="BS587" s="1" t="str">
        <f t="shared" si="18"/>
        <v>INDIANA_WHITLEY</v>
      </c>
      <c r="BT587" t="s">
        <v>2586</v>
      </c>
      <c r="BU587" s="1" t="str">
        <f t="shared" si="19"/>
        <v>INDIANA_WHITLEY_CORN</v>
      </c>
      <c r="BV587" s="28">
        <v>6820.8</v>
      </c>
      <c r="BW587" s="29">
        <v>225.29116062644724</v>
      </c>
      <c r="BX587" s="30">
        <v>30.275488754347947</v>
      </c>
    </row>
    <row r="588" spans="1:76" x14ac:dyDescent="0.25">
      <c r="A588"/>
      <c r="D588"/>
      <c r="E588"/>
      <c r="F588"/>
      <c r="G588"/>
      <c r="H588"/>
      <c r="I588"/>
      <c r="J588"/>
      <c r="K588"/>
      <c r="L588"/>
      <c r="M588"/>
      <c r="N588"/>
      <c r="O588"/>
      <c r="P588"/>
      <c r="Q588"/>
      <c r="R588"/>
      <c r="S588"/>
      <c r="T588"/>
      <c r="U588"/>
      <c r="V588"/>
      <c r="W588"/>
      <c r="X588"/>
      <c r="Y588"/>
      <c r="Z588"/>
      <c r="AA588"/>
      <c r="AB588"/>
      <c r="AC588"/>
      <c r="AD588"/>
      <c r="AE588"/>
      <c r="AF588"/>
      <c r="BL588"/>
      <c r="BN588"/>
      <c r="BP588" t="s">
        <v>3246</v>
      </c>
      <c r="BQ588" t="s">
        <v>3216</v>
      </c>
      <c r="BR588" t="s">
        <v>3702</v>
      </c>
      <c r="BS588" s="1" t="str">
        <f t="shared" si="18"/>
        <v>IOWA_ADAIR</v>
      </c>
      <c r="BT588" t="s">
        <v>2586</v>
      </c>
      <c r="BU588" s="1" t="str">
        <f t="shared" si="19"/>
        <v>IOWA_ADAIR_CORN</v>
      </c>
      <c r="BV588" s="28">
        <v>7397.5999999999995</v>
      </c>
      <c r="BW588" s="29">
        <v>118.32316995044384</v>
      </c>
      <c r="BX588" s="30">
        <v>62.520299304846766</v>
      </c>
    </row>
    <row r="589" spans="1:76" x14ac:dyDescent="0.25">
      <c r="A589"/>
      <c r="D589"/>
      <c r="E589"/>
      <c r="F589"/>
      <c r="G589"/>
      <c r="H589"/>
      <c r="I589"/>
      <c r="J589"/>
      <c r="K589"/>
      <c r="L589"/>
      <c r="M589"/>
      <c r="N589"/>
      <c r="O589"/>
      <c r="P589"/>
      <c r="Q589"/>
      <c r="R589"/>
      <c r="S589"/>
      <c r="T589"/>
      <c r="U589"/>
      <c r="V589"/>
      <c r="W589"/>
      <c r="X589"/>
      <c r="Y589"/>
      <c r="Z589"/>
      <c r="AA589"/>
      <c r="AB589"/>
      <c r="AC589"/>
      <c r="AD589"/>
      <c r="AE589"/>
      <c r="AF589"/>
      <c r="BL589"/>
      <c r="BN589"/>
      <c r="BP589" t="s">
        <v>3246</v>
      </c>
      <c r="BQ589" t="s">
        <v>3216</v>
      </c>
      <c r="BR589" t="s">
        <v>3702</v>
      </c>
      <c r="BS589" s="1" t="str">
        <f t="shared" si="18"/>
        <v>IOWA_ADAIR</v>
      </c>
      <c r="BT589" t="s">
        <v>2395</v>
      </c>
      <c r="BU589" s="1" t="str">
        <f t="shared" si="19"/>
        <v>IOWA_ADAIR_OATS</v>
      </c>
      <c r="BV589" s="28">
        <v>1974.4</v>
      </c>
      <c r="BW589" s="29">
        <v>39.656601250983336</v>
      </c>
      <c r="BX589" s="30">
        <v>49.787423473438544</v>
      </c>
    </row>
    <row r="590" spans="1:76" x14ac:dyDescent="0.25">
      <c r="A590"/>
      <c r="D590"/>
      <c r="E590"/>
      <c r="F590"/>
      <c r="G590"/>
      <c r="H590"/>
      <c r="I590"/>
      <c r="J590"/>
      <c r="K590"/>
      <c r="L590"/>
      <c r="M590"/>
      <c r="N590"/>
      <c r="O590"/>
      <c r="P590"/>
      <c r="Q590"/>
      <c r="R590"/>
      <c r="S590"/>
      <c r="T590"/>
      <c r="U590"/>
      <c r="V590"/>
      <c r="W590"/>
      <c r="X590"/>
      <c r="Y590"/>
      <c r="Z590"/>
      <c r="AA590"/>
      <c r="AB590"/>
      <c r="AC590"/>
      <c r="AD590"/>
      <c r="AE590"/>
      <c r="AF590"/>
      <c r="BL590"/>
      <c r="BN590"/>
      <c r="BP590" t="s">
        <v>3246</v>
      </c>
      <c r="BQ590" t="s">
        <v>3216</v>
      </c>
      <c r="BR590" t="s">
        <v>3405</v>
      </c>
      <c r="BS590" s="1" t="str">
        <f t="shared" si="18"/>
        <v>IOWA_ADAMS</v>
      </c>
      <c r="BT590" t="s">
        <v>2586</v>
      </c>
      <c r="BU590" s="1" t="str">
        <f t="shared" si="19"/>
        <v>IOWA_ADAMS_CORN</v>
      </c>
      <c r="BV590" s="28">
        <v>7481.5999999999995</v>
      </c>
      <c r="BW590" s="29">
        <v>114.66021414631729</v>
      </c>
      <c r="BX590" s="30">
        <v>65.250183384907771</v>
      </c>
    </row>
    <row r="591" spans="1:76" x14ac:dyDescent="0.25">
      <c r="A591"/>
      <c r="D591"/>
      <c r="E591"/>
      <c r="F591"/>
      <c r="G591"/>
      <c r="H591"/>
      <c r="I591"/>
      <c r="J591"/>
      <c r="K591"/>
      <c r="L591"/>
      <c r="M591"/>
      <c r="N591"/>
      <c r="O591"/>
      <c r="P591"/>
      <c r="Q591"/>
      <c r="R591"/>
      <c r="S591"/>
      <c r="T591"/>
      <c r="U591"/>
      <c r="V591"/>
      <c r="W591"/>
      <c r="X591"/>
      <c r="Y591"/>
      <c r="Z591"/>
      <c r="AA591"/>
      <c r="AB591"/>
      <c r="AC591"/>
      <c r="AD591"/>
      <c r="AE591"/>
      <c r="AF591"/>
      <c r="BL591"/>
      <c r="BN591"/>
      <c r="BP591" t="s">
        <v>3246</v>
      </c>
      <c r="BQ591" t="s">
        <v>3216</v>
      </c>
      <c r="BR591" t="s">
        <v>3405</v>
      </c>
      <c r="BS591" s="1" t="str">
        <f t="shared" si="18"/>
        <v>IOWA_ADAMS</v>
      </c>
      <c r="BT591" t="s">
        <v>2395</v>
      </c>
      <c r="BU591" s="1" t="str">
        <f t="shared" si="19"/>
        <v>IOWA_ADAMS_OATS</v>
      </c>
      <c r="BV591" s="28">
        <v>1728</v>
      </c>
      <c r="BW591" s="29">
        <v>38.384083448605786</v>
      </c>
      <c r="BX591" s="30">
        <v>45.018659943090697</v>
      </c>
    </row>
    <row r="592" spans="1:76" x14ac:dyDescent="0.25">
      <c r="A592"/>
      <c r="D592"/>
      <c r="E592"/>
      <c r="F592"/>
      <c r="G592"/>
      <c r="H592"/>
      <c r="I592"/>
      <c r="J592"/>
      <c r="K592"/>
      <c r="L592"/>
      <c r="M592"/>
      <c r="N592"/>
      <c r="O592"/>
      <c r="P592"/>
      <c r="Q592"/>
      <c r="R592"/>
      <c r="S592"/>
      <c r="T592"/>
      <c r="U592"/>
      <c r="V592"/>
      <c r="W592"/>
      <c r="X592"/>
      <c r="Y592"/>
      <c r="Z592"/>
      <c r="AA592"/>
      <c r="AB592"/>
      <c r="AC592"/>
      <c r="AD592"/>
      <c r="AE592"/>
      <c r="AF592"/>
      <c r="BL592"/>
      <c r="BN592"/>
      <c r="BP592" t="s">
        <v>3246</v>
      </c>
      <c r="BQ592" t="s">
        <v>3216</v>
      </c>
      <c r="BR592" t="s">
        <v>3680</v>
      </c>
      <c r="BS592" s="1" t="str">
        <f t="shared" si="18"/>
        <v>IOWA_ALLAMAKEE</v>
      </c>
      <c r="BT592" t="s">
        <v>2586</v>
      </c>
      <c r="BU592" s="1" t="str">
        <f t="shared" si="19"/>
        <v>IOWA_ALLAMAKEE_CORN</v>
      </c>
      <c r="BV592" s="28">
        <v>9383.7333333333354</v>
      </c>
      <c r="BW592" s="29">
        <v>114.5187387210517</v>
      </c>
      <c r="BX592" s="30">
        <v>81.940592763517273</v>
      </c>
    </row>
    <row r="593" spans="1:76" x14ac:dyDescent="0.25">
      <c r="A593"/>
      <c r="D593"/>
      <c r="E593"/>
      <c r="F593"/>
      <c r="G593"/>
      <c r="H593"/>
      <c r="I593"/>
      <c r="J593"/>
      <c r="K593"/>
      <c r="L593"/>
      <c r="M593"/>
      <c r="N593"/>
      <c r="O593"/>
      <c r="P593"/>
      <c r="Q593"/>
      <c r="R593"/>
      <c r="S593"/>
      <c r="T593"/>
      <c r="U593"/>
      <c r="V593"/>
      <c r="W593"/>
      <c r="X593"/>
      <c r="Y593"/>
      <c r="Z593"/>
      <c r="AA593"/>
      <c r="AB593"/>
      <c r="AC593"/>
      <c r="AD593"/>
      <c r="AE593"/>
      <c r="AF593"/>
      <c r="BL593"/>
      <c r="BN593"/>
      <c r="BP593" t="s">
        <v>3246</v>
      </c>
      <c r="BQ593" t="s">
        <v>3216</v>
      </c>
      <c r="BR593" t="s">
        <v>3680</v>
      </c>
      <c r="BS593" s="1" t="str">
        <f t="shared" si="18"/>
        <v>IOWA_ALLAMAKEE</v>
      </c>
      <c r="BT593" t="s">
        <v>2395</v>
      </c>
      <c r="BU593" s="1" t="str">
        <f t="shared" si="19"/>
        <v>IOWA_ALLAMAKEE_OATS</v>
      </c>
      <c r="BV593" s="28">
        <v>2179.1999999999998</v>
      </c>
      <c r="BW593" s="29">
        <v>38.741136929940375</v>
      </c>
      <c r="BX593" s="30">
        <v>56.25028516692408</v>
      </c>
    </row>
    <row r="594" spans="1:76" x14ac:dyDescent="0.25">
      <c r="A594"/>
      <c r="D594"/>
      <c r="E594"/>
      <c r="F594"/>
      <c r="G594"/>
      <c r="H594"/>
      <c r="I594"/>
      <c r="J594"/>
      <c r="K594"/>
      <c r="L594"/>
      <c r="M594"/>
      <c r="N594"/>
      <c r="O594"/>
      <c r="P594"/>
      <c r="Q594"/>
      <c r="R594"/>
      <c r="S594"/>
      <c r="T594"/>
      <c r="U594"/>
      <c r="V594"/>
      <c r="W594"/>
      <c r="X594"/>
      <c r="Y594"/>
      <c r="Z594"/>
      <c r="AA594"/>
      <c r="AB594"/>
      <c r="AC594"/>
      <c r="AD594"/>
      <c r="AE594"/>
      <c r="AF594"/>
      <c r="BL594"/>
      <c r="BN594"/>
      <c r="BP594" t="s">
        <v>3246</v>
      </c>
      <c r="BQ594" t="s">
        <v>3216</v>
      </c>
      <c r="BR594" t="s">
        <v>3705</v>
      </c>
      <c r="BS594" s="1" t="str">
        <f t="shared" si="18"/>
        <v>IOWA_APPANOOSE</v>
      </c>
      <c r="BT594" t="s">
        <v>2586</v>
      </c>
      <c r="BU594" s="1" t="str">
        <f t="shared" si="19"/>
        <v>IOWA_APPANOOSE_CORN</v>
      </c>
      <c r="BV594" s="28">
        <v>4476.2666666666664</v>
      </c>
      <c r="BW594" s="29">
        <v>117.84950126698766</v>
      </c>
      <c r="BX594" s="30">
        <v>37.982907170100781</v>
      </c>
    </row>
    <row r="595" spans="1:76" x14ac:dyDescent="0.25">
      <c r="A595"/>
      <c r="D595"/>
      <c r="E595"/>
      <c r="F595"/>
      <c r="G595"/>
      <c r="H595"/>
      <c r="I595"/>
      <c r="J595"/>
      <c r="K595"/>
      <c r="L595"/>
      <c r="M595"/>
      <c r="N595"/>
      <c r="O595"/>
      <c r="P595"/>
      <c r="Q595"/>
      <c r="R595"/>
      <c r="S595"/>
      <c r="T595"/>
      <c r="U595"/>
      <c r="V595"/>
      <c r="W595"/>
      <c r="X595"/>
      <c r="Y595"/>
      <c r="Z595"/>
      <c r="AA595"/>
      <c r="AB595"/>
      <c r="AC595"/>
      <c r="AD595"/>
      <c r="AE595"/>
      <c r="AF595"/>
      <c r="BL595"/>
      <c r="BN595"/>
      <c r="BP595" t="s">
        <v>3246</v>
      </c>
      <c r="BQ595" t="s">
        <v>3216</v>
      </c>
      <c r="BR595" t="s">
        <v>3705</v>
      </c>
      <c r="BS595" s="1" t="str">
        <f t="shared" si="18"/>
        <v>IOWA_APPANOOSE</v>
      </c>
      <c r="BT595" t="s">
        <v>2395</v>
      </c>
      <c r="BU595" s="1" t="str">
        <f t="shared" si="19"/>
        <v>IOWA_APPANOOSE_OATS</v>
      </c>
      <c r="BV595" s="28">
        <v>1836.8</v>
      </c>
      <c r="BW595" s="29">
        <v>39.335600457493967</v>
      </c>
      <c r="BX595" s="30">
        <v>46.69561360795408</v>
      </c>
    </row>
    <row r="596" spans="1:76" x14ac:dyDescent="0.25">
      <c r="A596"/>
      <c r="D596"/>
      <c r="E596"/>
      <c r="F596"/>
      <c r="G596"/>
      <c r="H596"/>
      <c r="I596"/>
      <c r="J596"/>
      <c r="K596"/>
      <c r="L596"/>
      <c r="M596"/>
      <c r="N596"/>
      <c r="O596"/>
      <c r="P596"/>
      <c r="Q596"/>
      <c r="R596"/>
      <c r="S596"/>
      <c r="T596"/>
      <c r="U596"/>
      <c r="V596"/>
      <c r="W596"/>
      <c r="X596"/>
      <c r="Y596"/>
      <c r="Z596"/>
      <c r="AA596"/>
      <c r="AB596"/>
      <c r="AC596"/>
      <c r="AD596"/>
      <c r="AE596"/>
      <c r="AF596"/>
      <c r="BL596"/>
      <c r="BN596"/>
      <c r="BP596" t="s">
        <v>3246</v>
      </c>
      <c r="BQ596" t="s">
        <v>3216</v>
      </c>
      <c r="BR596" t="s">
        <v>3688</v>
      </c>
      <c r="BS596" s="1" t="str">
        <f t="shared" si="18"/>
        <v>IOWA_AUDUBON</v>
      </c>
      <c r="BT596" t="s">
        <v>2586</v>
      </c>
      <c r="BU596" s="1" t="str">
        <f t="shared" si="19"/>
        <v>IOWA_AUDUBON_CORN</v>
      </c>
      <c r="BV596" s="28">
        <v>8431.7333333333336</v>
      </c>
      <c r="BW596" s="29">
        <v>120.11773058641631</v>
      </c>
      <c r="BX596" s="30">
        <v>70.195576391341248</v>
      </c>
    </row>
    <row r="597" spans="1:76" x14ac:dyDescent="0.25">
      <c r="A597"/>
      <c r="D597"/>
      <c r="E597"/>
      <c r="F597"/>
      <c r="G597"/>
      <c r="H597"/>
      <c r="I597"/>
      <c r="J597"/>
      <c r="K597"/>
      <c r="L597"/>
      <c r="M597"/>
      <c r="N597"/>
      <c r="O597"/>
      <c r="P597"/>
      <c r="Q597"/>
      <c r="R597"/>
      <c r="S597"/>
      <c r="T597"/>
      <c r="U597"/>
      <c r="V597"/>
      <c r="W597"/>
      <c r="X597"/>
      <c r="Y597"/>
      <c r="Z597"/>
      <c r="AA597"/>
      <c r="AB597"/>
      <c r="AC597"/>
      <c r="AD597"/>
      <c r="AE597"/>
      <c r="AF597"/>
      <c r="BL597"/>
      <c r="BN597"/>
      <c r="BP597" t="s">
        <v>3246</v>
      </c>
      <c r="BQ597" t="s">
        <v>3216</v>
      </c>
      <c r="BR597" t="s">
        <v>3688</v>
      </c>
      <c r="BS597" s="1" t="str">
        <f t="shared" si="18"/>
        <v>IOWA_AUDUBON</v>
      </c>
      <c r="BT597" t="s">
        <v>2395</v>
      </c>
      <c r="BU597" s="1" t="str">
        <f t="shared" si="19"/>
        <v>IOWA_AUDUBON_OATS</v>
      </c>
      <c r="BV597" s="28">
        <v>2086.4</v>
      </c>
      <c r="BW597" s="29">
        <v>40.249534135934937</v>
      </c>
      <c r="BX597" s="30">
        <v>51.836624815422503</v>
      </c>
    </row>
    <row r="598" spans="1:76" x14ac:dyDescent="0.25">
      <c r="A598"/>
      <c r="D598"/>
      <c r="E598"/>
      <c r="F598"/>
      <c r="G598"/>
      <c r="H598"/>
      <c r="I598"/>
      <c r="J598"/>
      <c r="K598"/>
      <c r="L598"/>
      <c r="M598"/>
      <c r="N598"/>
      <c r="O598"/>
      <c r="P598"/>
      <c r="Q598"/>
      <c r="R598"/>
      <c r="S598"/>
      <c r="T598"/>
      <c r="U598"/>
      <c r="V598"/>
      <c r="W598"/>
      <c r="X598"/>
      <c r="Y598"/>
      <c r="Z598"/>
      <c r="AA598"/>
      <c r="AB598"/>
      <c r="AC598"/>
      <c r="AD598"/>
      <c r="AE598"/>
      <c r="AF598"/>
      <c r="BL598"/>
      <c r="BN598"/>
      <c r="BP598" t="s">
        <v>3246</v>
      </c>
      <c r="BQ598" t="s">
        <v>3216</v>
      </c>
      <c r="BR598" t="s">
        <v>3327</v>
      </c>
      <c r="BS598" s="1" t="str">
        <f t="shared" si="18"/>
        <v>IOWA_BENTON</v>
      </c>
      <c r="BT598" t="s">
        <v>2586</v>
      </c>
      <c r="BU598" s="1" t="str">
        <f t="shared" si="19"/>
        <v>IOWA_BENTON_CORN</v>
      </c>
      <c r="BV598" s="28">
        <v>8689.3333333333321</v>
      </c>
      <c r="BW598" s="29">
        <v>143.83499196584413</v>
      </c>
      <c r="BX598" s="30">
        <v>60.411817837739726</v>
      </c>
    </row>
    <row r="599" spans="1:76" x14ac:dyDescent="0.25">
      <c r="A599"/>
      <c r="D599"/>
      <c r="E599"/>
      <c r="F599"/>
      <c r="G599"/>
      <c r="H599"/>
      <c r="I599"/>
      <c r="J599"/>
      <c r="K599"/>
      <c r="L599"/>
      <c r="M599"/>
      <c r="N599"/>
      <c r="O599"/>
      <c r="P599"/>
      <c r="Q599"/>
      <c r="R599"/>
      <c r="S599"/>
      <c r="T599"/>
      <c r="U599"/>
      <c r="V599"/>
      <c r="W599"/>
      <c r="X599"/>
      <c r="Y599"/>
      <c r="Z599"/>
      <c r="AA599"/>
      <c r="AB599"/>
      <c r="AC599"/>
      <c r="AD599"/>
      <c r="AE599"/>
      <c r="AF599"/>
      <c r="BL599"/>
      <c r="BN599"/>
      <c r="BP599" t="s">
        <v>3246</v>
      </c>
      <c r="BQ599" t="s">
        <v>3216</v>
      </c>
      <c r="BR599" t="s">
        <v>3327</v>
      </c>
      <c r="BS599" s="1" t="str">
        <f t="shared" si="18"/>
        <v>IOWA_BENTON</v>
      </c>
      <c r="BT599" t="s">
        <v>2395</v>
      </c>
      <c r="BU599" s="1" t="str">
        <f t="shared" si="19"/>
        <v>IOWA_BENTON_OATS</v>
      </c>
      <c r="BV599" s="28">
        <v>2264</v>
      </c>
      <c r="BW599" s="29">
        <v>48.314216183967382</v>
      </c>
      <c r="BX599" s="30">
        <v>46.859913682120066</v>
      </c>
    </row>
    <row r="600" spans="1:76" x14ac:dyDescent="0.25">
      <c r="A600"/>
      <c r="D600"/>
      <c r="E600"/>
      <c r="F600"/>
      <c r="G600"/>
      <c r="H600"/>
      <c r="I600"/>
      <c r="J600"/>
      <c r="K600"/>
      <c r="L600"/>
      <c r="M600"/>
      <c r="N600"/>
      <c r="O600"/>
      <c r="P600"/>
      <c r="Q600"/>
      <c r="R600"/>
      <c r="S600"/>
      <c r="T600"/>
      <c r="U600"/>
      <c r="V600"/>
      <c r="W600"/>
      <c r="X600"/>
      <c r="Y600"/>
      <c r="Z600"/>
      <c r="AA600"/>
      <c r="AB600"/>
      <c r="AC600"/>
      <c r="AD600"/>
      <c r="AE600"/>
      <c r="AF600"/>
      <c r="BL600"/>
      <c r="BN600"/>
      <c r="BP600" t="s">
        <v>3246</v>
      </c>
      <c r="BQ600" t="s">
        <v>3216</v>
      </c>
      <c r="BR600" t="s">
        <v>3681</v>
      </c>
      <c r="BS600" s="1" t="str">
        <f t="shared" si="18"/>
        <v>IOWA_BLACK HAWK</v>
      </c>
      <c r="BT600" t="s">
        <v>2586</v>
      </c>
      <c r="BU600" s="1" t="str">
        <f t="shared" si="19"/>
        <v>IOWA_BLACK HAWK_CORN</v>
      </c>
      <c r="BV600" s="28">
        <v>9014.1333333333332</v>
      </c>
      <c r="BW600" s="29">
        <v>146.5640082597541</v>
      </c>
      <c r="BX600" s="30">
        <v>61.503048670432541</v>
      </c>
    </row>
    <row r="601" spans="1:76" x14ac:dyDescent="0.25">
      <c r="A601"/>
      <c r="D601"/>
      <c r="E601"/>
      <c r="F601"/>
      <c r="G601"/>
      <c r="H601"/>
      <c r="I601"/>
      <c r="J601"/>
      <c r="K601"/>
      <c r="L601"/>
      <c r="M601"/>
      <c r="N601"/>
      <c r="O601"/>
      <c r="P601"/>
      <c r="Q601"/>
      <c r="R601"/>
      <c r="S601"/>
      <c r="T601"/>
      <c r="U601"/>
      <c r="V601"/>
      <c r="W601"/>
      <c r="X601"/>
      <c r="Y601"/>
      <c r="Z601"/>
      <c r="AA601"/>
      <c r="AB601"/>
      <c r="AC601"/>
      <c r="AD601"/>
      <c r="AE601"/>
      <c r="AF601"/>
      <c r="BL601"/>
      <c r="BN601"/>
      <c r="BP601" t="s">
        <v>3246</v>
      </c>
      <c r="BQ601" t="s">
        <v>3216</v>
      </c>
      <c r="BR601" t="s">
        <v>3681</v>
      </c>
      <c r="BS601" s="1" t="str">
        <f t="shared" si="18"/>
        <v>IOWA_BLACK HAWK</v>
      </c>
      <c r="BT601" t="s">
        <v>2395</v>
      </c>
      <c r="BU601" s="1" t="str">
        <f t="shared" si="19"/>
        <v>IOWA_BLACK HAWK_OATS</v>
      </c>
      <c r="BV601" s="28">
        <v>1657.6</v>
      </c>
      <c r="BW601" s="29">
        <v>49.194988435875381</v>
      </c>
      <c r="BX601" s="30">
        <v>33.69448906692287</v>
      </c>
    </row>
    <row r="602" spans="1:76" x14ac:dyDescent="0.25">
      <c r="A602"/>
      <c r="D602"/>
      <c r="E602"/>
      <c r="F602"/>
      <c r="G602"/>
      <c r="H602"/>
      <c r="I602"/>
      <c r="J602"/>
      <c r="K602"/>
      <c r="L602"/>
      <c r="M602"/>
      <c r="N602"/>
      <c r="O602"/>
      <c r="P602"/>
      <c r="Q602"/>
      <c r="R602"/>
      <c r="S602"/>
      <c r="T602"/>
      <c r="U602"/>
      <c r="V602"/>
      <c r="W602"/>
      <c r="X602"/>
      <c r="Y602"/>
      <c r="Z602"/>
      <c r="AA602"/>
      <c r="AB602"/>
      <c r="AC602"/>
      <c r="AD602"/>
      <c r="AE602"/>
      <c r="AF602"/>
      <c r="BL602"/>
      <c r="BN602"/>
      <c r="BP602" t="s">
        <v>3246</v>
      </c>
      <c r="BQ602" t="s">
        <v>3216</v>
      </c>
      <c r="BR602" t="s">
        <v>3570</v>
      </c>
      <c r="BS602" s="1" t="str">
        <f t="shared" si="18"/>
        <v>IOWA_BOONE</v>
      </c>
      <c r="BT602" t="s">
        <v>2586</v>
      </c>
      <c r="BU602" s="1" t="str">
        <f t="shared" si="19"/>
        <v>IOWA_BOONE_CORN</v>
      </c>
      <c r="BV602" s="28">
        <v>9185.8666666666668</v>
      </c>
      <c r="BW602" s="29">
        <v>161.68956082538338</v>
      </c>
      <c r="BX602" s="30">
        <v>56.811748512242808</v>
      </c>
    </row>
    <row r="603" spans="1:76" x14ac:dyDescent="0.25">
      <c r="A603"/>
      <c r="D603"/>
      <c r="E603"/>
      <c r="F603"/>
      <c r="G603"/>
      <c r="H603"/>
      <c r="I603"/>
      <c r="J603"/>
      <c r="K603"/>
      <c r="L603"/>
      <c r="M603"/>
      <c r="N603"/>
      <c r="O603"/>
      <c r="P603"/>
      <c r="Q603"/>
      <c r="R603"/>
      <c r="S603"/>
      <c r="T603"/>
      <c r="U603"/>
      <c r="V603"/>
      <c r="W603"/>
      <c r="X603"/>
      <c r="Y603"/>
      <c r="Z603"/>
      <c r="AA603"/>
      <c r="AB603"/>
      <c r="AC603"/>
      <c r="AD603"/>
      <c r="AE603"/>
      <c r="AF603"/>
      <c r="BL603"/>
      <c r="BN603"/>
      <c r="BP603" t="s">
        <v>3246</v>
      </c>
      <c r="BQ603" t="s">
        <v>3216</v>
      </c>
      <c r="BR603" t="s">
        <v>3570</v>
      </c>
      <c r="BS603" s="1" t="str">
        <f t="shared" si="18"/>
        <v>IOWA_BOONE</v>
      </c>
      <c r="BT603" t="s">
        <v>2395</v>
      </c>
      <c r="BU603" s="1" t="str">
        <f t="shared" si="19"/>
        <v>IOWA_BOONE_OATS</v>
      </c>
      <c r="BV603" s="28">
        <v>2369.6000000000004</v>
      </c>
      <c r="BW603" s="29">
        <v>53.799843842653921</v>
      </c>
      <c r="BX603" s="30">
        <v>44.044737507608147</v>
      </c>
    </row>
    <row r="604" spans="1:76" x14ac:dyDescent="0.25">
      <c r="A604"/>
      <c r="D604"/>
      <c r="E604"/>
      <c r="F604"/>
      <c r="G604"/>
      <c r="H604"/>
      <c r="I604"/>
      <c r="J604"/>
      <c r="K604"/>
      <c r="L604"/>
      <c r="M604"/>
      <c r="N604"/>
      <c r="O604"/>
      <c r="P604"/>
      <c r="Q604"/>
      <c r="R604"/>
      <c r="S604"/>
      <c r="T604"/>
      <c r="U604"/>
      <c r="V604"/>
      <c r="W604"/>
      <c r="X604"/>
      <c r="Y604"/>
      <c r="Z604"/>
      <c r="AA604"/>
      <c r="AB604"/>
      <c r="AC604"/>
      <c r="AD604"/>
      <c r="AE604"/>
      <c r="AF604"/>
      <c r="BL604"/>
      <c r="BN604"/>
      <c r="BP604" t="s">
        <v>3246</v>
      </c>
      <c r="BQ604" t="s">
        <v>3216</v>
      </c>
      <c r="BR604" t="s">
        <v>3682</v>
      </c>
      <c r="BS604" s="1" t="str">
        <f t="shared" si="18"/>
        <v>IOWA_BREMER</v>
      </c>
      <c r="BT604" t="s">
        <v>2586</v>
      </c>
      <c r="BU604" s="1" t="str">
        <f t="shared" si="19"/>
        <v>IOWA_BREMER_CORN</v>
      </c>
      <c r="BV604" s="28">
        <v>9415.4666666666672</v>
      </c>
      <c r="BW604" s="29">
        <v>149.10268153696074</v>
      </c>
      <c r="BX604" s="30">
        <v>63.147534099396374</v>
      </c>
    </row>
    <row r="605" spans="1:76" x14ac:dyDescent="0.25">
      <c r="A605"/>
      <c r="D605"/>
      <c r="E605"/>
      <c r="F605"/>
      <c r="G605"/>
      <c r="H605"/>
      <c r="I605"/>
      <c r="J605"/>
      <c r="K605"/>
      <c r="L605"/>
      <c r="M605"/>
      <c r="N605"/>
      <c r="O605"/>
      <c r="P605"/>
      <c r="Q605"/>
      <c r="R605"/>
      <c r="S605"/>
      <c r="T605"/>
      <c r="U605"/>
      <c r="V605"/>
      <c r="W605"/>
      <c r="X605"/>
      <c r="Y605"/>
      <c r="Z605"/>
      <c r="AA605"/>
      <c r="AB605"/>
      <c r="AC605"/>
      <c r="AD605"/>
      <c r="AE605"/>
      <c r="AF605"/>
      <c r="BL605"/>
      <c r="BN605"/>
      <c r="BP605" t="s">
        <v>3246</v>
      </c>
      <c r="BQ605" t="s">
        <v>3216</v>
      </c>
      <c r="BR605" t="s">
        <v>3682</v>
      </c>
      <c r="BS605" s="1" t="str">
        <f t="shared" si="18"/>
        <v>IOWA_BREMER</v>
      </c>
      <c r="BT605" t="s">
        <v>2395</v>
      </c>
      <c r="BU605" s="1" t="str">
        <f t="shared" si="19"/>
        <v>IOWA_BREMER_OATS</v>
      </c>
      <c r="BV605" s="28">
        <v>2490.666666666667</v>
      </c>
      <c r="BW605" s="29">
        <v>50.184334453748143</v>
      </c>
      <c r="BX605" s="30">
        <v>49.630361621357423</v>
      </c>
    </row>
    <row r="606" spans="1:76" x14ac:dyDescent="0.25">
      <c r="A606"/>
      <c r="D606"/>
      <c r="E606"/>
      <c r="F606"/>
      <c r="G606"/>
      <c r="H606"/>
      <c r="I606"/>
      <c r="J606"/>
      <c r="K606"/>
      <c r="L606"/>
      <c r="M606"/>
      <c r="N606"/>
      <c r="O606"/>
      <c r="P606"/>
      <c r="Q606"/>
      <c r="R606"/>
      <c r="S606"/>
      <c r="T606"/>
      <c r="U606"/>
      <c r="V606"/>
      <c r="W606"/>
      <c r="X606"/>
      <c r="Y606"/>
      <c r="Z606"/>
      <c r="AA606"/>
      <c r="AB606"/>
      <c r="AC606"/>
      <c r="AD606"/>
      <c r="AE606"/>
      <c r="AF606"/>
      <c r="BL606"/>
      <c r="BN606"/>
      <c r="BP606" t="s">
        <v>3246</v>
      </c>
      <c r="BQ606" t="s">
        <v>3216</v>
      </c>
      <c r="BR606" t="s">
        <v>3683</v>
      </c>
      <c r="BS606" s="1" t="str">
        <f t="shared" si="18"/>
        <v>IOWA_BUCHANAN</v>
      </c>
      <c r="BT606" t="s">
        <v>2586</v>
      </c>
      <c r="BU606" s="1" t="str">
        <f t="shared" si="19"/>
        <v>IOWA_BUCHANAN_CORN</v>
      </c>
      <c r="BV606" s="28">
        <v>9238.1333333333332</v>
      </c>
      <c r="BW606" s="29">
        <v>156.97528508719103</v>
      </c>
      <c r="BX606" s="30">
        <v>58.850877883114308</v>
      </c>
    </row>
    <row r="607" spans="1:76" x14ac:dyDescent="0.25">
      <c r="A607"/>
      <c r="D607"/>
      <c r="E607"/>
      <c r="F607"/>
      <c r="G607"/>
      <c r="H607"/>
      <c r="I607"/>
      <c r="J607"/>
      <c r="K607"/>
      <c r="L607"/>
      <c r="M607"/>
      <c r="N607"/>
      <c r="O607"/>
      <c r="P607"/>
      <c r="Q607"/>
      <c r="R607"/>
      <c r="S607"/>
      <c r="T607"/>
      <c r="U607"/>
      <c r="V607"/>
      <c r="W607"/>
      <c r="X607"/>
      <c r="Y607"/>
      <c r="Z607"/>
      <c r="AA607"/>
      <c r="AB607"/>
      <c r="AC607"/>
      <c r="AD607"/>
      <c r="AE607"/>
      <c r="AF607"/>
      <c r="BL607"/>
      <c r="BN607"/>
      <c r="BP607" t="s">
        <v>3246</v>
      </c>
      <c r="BQ607" t="s">
        <v>3216</v>
      </c>
      <c r="BR607" t="s">
        <v>3683</v>
      </c>
      <c r="BS607" s="1" t="str">
        <f t="shared" si="18"/>
        <v>IOWA_BUCHANAN</v>
      </c>
      <c r="BT607" t="s">
        <v>2395</v>
      </c>
      <c r="BU607" s="1" t="str">
        <f t="shared" si="19"/>
        <v>IOWA_BUCHANAN_OATS</v>
      </c>
      <c r="BV607" s="28">
        <v>2366.9333333333329</v>
      </c>
      <c r="BW607" s="29">
        <v>52.459292603170752</v>
      </c>
      <c r="BX607" s="30">
        <v>45.119429101685419</v>
      </c>
    </row>
    <row r="608" spans="1:76" x14ac:dyDescent="0.25">
      <c r="A608"/>
      <c r="D608"/>
      <c r="E608"/>
      <c r="F608"/>
      <c r="G608"/>
      <c r="H608"/>
      <c r="I608"/>
      <c r="J608"/>
      <c r="K608"/>
      <c r="L608"/>
      <c r="M608"/>
      <c r="N608"/>
      <c r="O608"/>
      <c r="P608"/>
      <c r="Q608"/>
      <c r="R608"/>
      <c r="S608"/>
      <c r="T608"/>
      <c r="U608"/>
      <c r="V608"/>
      <c r="W608"/>
      <c r="X608"/>
      <c r="Y608"/>
      <c r="Z608"/>
      <c r="AA608"/>
      <c r="AB608"/>
      <c r="AC608"/>
      <c r="AD608"/>
      <c r="AE608"/>
      <c r="AF608"/>
      <c r="BL608"/>
      <c r="BN608"/>
      <c r="BP608" t="s">
        <v>3246</v>
      </c>
      <c r="BQ608" t="s">
        <v>3216</v>
      </c>
      <c r="BR608" t="s">
        <v>3666</v>
      </c>
      <c r="BS608" s="1" t="str">
        <f t="shared" si="18"/>
        <v>IOWA_BUENA VISTA</v>
      </c>
      <c r="BT608" t="s">
        <v>2586</v>
      </c>
      <c r="BU608" s="1" t="str">
        <f t="shared" si="19"/>
        <v>IOWA_BUENA VISTA_CORN</v>
      </c>
      <c r="BV608" s="28">
        <v>9458.4</v>
      </c>
      <c r="BW608" s="29">
        <v>161.39313445365599</v>
      </c>
      <c r="BX608" s="30">
        <v>58.604723379456871</v>
      </c>
    </row>
    <row r="609" spans="1:76" x14ac:dyDescent="0.25">
      <c r="A609"/>
      <c r="D609"/>
      <c r="E609"/>
      <c r="F609"/>
      <c r="G609"/>
      <c r="H609"/>
      <c r="I609"/>
      <c r="J609"/>
      <c r="K609"/>
      <c r="L609"/>
      <c r="M609"/>
      <c r="N609"/>
      <c r="O609"/>
      <c r="P609"/>
      <c r="Q609"/>
      <c r="R609"/>
      <c r="S609"/>
      <c r="T609"/>
      <c r="U609"/>
      <c r="V609"/>
      <c r="W609"/>
      <c r="X609"/>
      <c r="Y609"/>
      <c r="Z609"/>
      <c r="AA609"/>
      <c r="AB609"/>
      <c r="AC609"/>
      <c r="AD609"/>
      <c r="AE609"/>
      <c r="AF609"/>
      <c r="BL609"/>
      <c r="BN609"/>
      <c r="BP609" t="s">
        <v>3246</v>
      </c>
      <c r="BQ609" t="s">
        <v>3216</v>
      </c>
      <c r="BR609" t="s">
        <v>3666</v>
      </c>
      <c r="BS609" s="1" t="str">
        <f t="shared" si="18"/>
        <v>IOWA_BUENA VISTA</v>
      </c>
      <c r="BT609" t="s">
        <v>2395</v>
      </c>
      <c r="BU609" s="1" t="str">
        <f t="shared" si="19"/>
        <v>IOWA_BUENA VISTA_OATS</v>
      </c>
      <c r="BV609" s="28">
        <v>2364.8000000000002</v>
      </c>
      <c r="BW609" s="29">
        <v>53.95779600903802</v>
      </c>
      <c r="BX609" s="30">
        <v>43.826845699996575</v>
      </c>
    </row>
    <row r="610" spans="1:76" x14ac:dyDescent="0.25">
      <c r="A610"/>
      <c r="D610"/>
      <c r="E610"/>
      <c r="F610"/>
      <c r="G610"/>
      <c r="H610"/>
      <c r="I610"/>
      <c r="J610"/>
      <c r="K610"/>
      <c r="L610"/>
      <c r="M610"/>
      <c r="N610"/>
      <c r="O610"/>
      <c r="P610"/>
      <c r="Q610"/>
      <c r="R610"/>
      <c r="S610"/>
      <c r="T610"/>
      <c r="U610"/>
      <c r="V610"/>
      <c r="W610"/>
      <c r="X610"/>
      <c r="Y610"/>
      <c r="Z610"/>
      <c r="AA610"/>
      <c r="AB610"/>
      <c r="AC610"/>
      <c r="AD610"/>
      <c r="AE610"/>
      <c r="AF610"/>
      <c r="BL610"/>
      <c r="BN610"/>
      <c r="BP610" t="s">
        <v>3246</v>
      </c>
      <c r="BQ610" t="s">
        <v>3216</v>
      </c>
      <c r="BR610" t="s">
        <v>3428</v>
      </c>
      <c r="BS610" s="1" t="str">
        <f t="shared" si="18"/>
        <v>IOWA_BUTLER</v>
      </c>
      <c r="BT610" t="s">
        <v>2586</v>
      </c>
      <c r="BU610" s="1" t="str">
        <f t="shared" si="19"/>
        <v>IOWA_BUTLER_CORN</v>
      </c>
      <c r="BV610" s="28">
        <v>9131.7333333333336</v>
      </c>
      <c r="BW610" s="29">
        <v>143.63832452398222</v>
      </c>
      <c r="BX610" s="30">
        <v>63.574490746783084</v>
      </c>
    </row>
    <row r="611" spans="1:76" x14ac:dyDescent="0.25">
      <c r="A611"/>
      <c r="D611"/>
      <c r="E611"/>
      <c r="F611"/>
      <c r="G611"/>
      <c r="H611"/>
      <c r="I611"/>
      <c r="J611"/>
      <c r="K611"/>
      <c r="L611"/>
      <c r="M611"/>
      <c r="N611"/>
      <c r="O611"/>
      <c r="P611"/>
      <c r="Q611"/>
      <c r="R611"/>
      <c r="S611"/>
      <c r="T611"/>
      <c r="U611"/>
      <c r="V611"/>
      <c r="W611"/>
      <c r="X611"/>
      <c r="Y611"/>
      <c r="Z611"/>
      <c r="AA611"/>
      <c r="AB611"/>
      <c r="AC611"/>
      <c r="AD611"/>
      <c r="AE611"/>
      <c r="AF611"/>
      <c r="BL611"/>
      <c r="BN611"/>
      <c r="BP611" t="s">
        <v>3246</v>
      </c>
      <c r="BQ611" t="s">
        <v>3216</v>
      </c>
      <c r="BR611" t="s">
        <v>3428</v>
      </c>
      <c r="BS611" s="1" t="str">
        <f t="shared" si="18"/>
        <v>IOWA_BUTLER</v>
      </c>
      <c r="BT611" t="s">
        <v>2395</v>
      </c>
      <c r="BU611" s="1" t="str">
        <f t="shared" si="19"/>
        <v>IOWA_BUTLER_OATS</v>
      </c>
      <c r="BV611" s="28">
        <v>2422.4</v>
      </c>
      <c r="BW611" s="29">
        <v>48.018656312746479</v>
      </c>
      <c r="BX611" s="30">
        <v>50.447059247615343</v>
      </c>
    </row>
    <row r="612" spans="1:76" x14ac:dyDescent="0.25">
      <c r="A612"/>
      <c r="D612"/>
      <c r="E612"/>
      <c r="F612"/>
      <c r="G612"/>
      <c r="H612"/>
      <c r="I612"/>
      <c r="J612"/>
      <c r="K612"/>
      <c r="L612"/>
      <c r="M612"/>
      <c r="N612"/>
      <c r="O612"/>
      <c r="P612"/>
      <c r="Q612"/>
      <c r="R612"/>
      <c r="S612"/>
      <c r="T612"/>
      <c r="U612"/>
      <c r="V612"/>
      <c r="W612"/>
      <c r="X612"/>
      <c r="Y612"/>
      <c r="Z612"/>
      <c r="AA612"/>
      <c r="AB612"/>
      <c r="AC612"/>
      <c r="AD612"/>
      <c r="AE612"/>
      <c r="AF612"/>
      <c r="BL612"/>
      <c r="BN612"/>
      <c r="BP612" t="s">
        <v>3246</v>
      </c>
      <c r="BQ612" t="s">
        <v>3216</v>
      </c>
      <c r="BR612" t="s">
        <v>3518</v>
      </c>
      <c r="BS612" s="1" t="str">
        <f t="shared" si="18"/>
        <v>IOWA_CALHOUN</v>
      </c>
      <c r="BT612" t="s">
        <v>2586</v>
      </c>
      <c r="BU612" s="1" t="str">
        <f t="shared" si="19"/>
        <v>IOWA_CALHOUN_CORN</v>
      </c>
      <c r="BV612" s="28">
        <v>9146.6666666666679</v>
      </c>
      <c r="BW612" s="29">
        <v>167.24266315002899</v>
      </c>
      <c r="BX612" s="30">
        <v>54.69098909565578</v>
      </c>
    </row>
    <row r="613" spans="1:76" x14ac:dyDescent="0.25">
      <c r="A613"/>
      <c r="D613"/>
      <c r="E613"/>
      <c r="F613"/>
      <c r="G613"/>
      <c r="H613"/>
      <c r="I613"/>
      <c r="J613"/>
      <c r="K613"/>
      <c r="L613"/>
      <c r="M613"/>
      <c r="N613"/>
      <c r="O613"/>
      <c r="P613"/>
      <c r="Q613"/>
      <c r="R613"/>
      <c r="S613"/>
      <c r="T613"/>
      <c r="U613"/>
      <c r="V613"/>
      <c r="W613"/>
      <c r="X613"/>
      <c r="Y613"/>
      <c r="Z613"/>
      <c r="AA613"/>
      <c r="AB613"/>
      <c r="AC613"/>
      <c r="AD613"/>
      <c r="AE613"/>
      <c r="AF613"/>
      <c r="BL613"/>
      <c r="BN613"/>
      <c r="BP613" t="s">
        <v>3246</v>
      </c>
      <c r="BQ613" t="s">
        <v>3216</v>
      </c>
      <c r="BR613" t="s">
        <v>3561</v>
      </c>
      <c r="BS613" s="1" t="str">
        <f t="shared" si="18"/>
        <v>IOWA_CARROLL</v>
      </c>
      <c r="BT613" t="s">
        <v>2586</v>
      </c>
      <c r="BU613" s="1" t="str">
        <f t="shared" si="19"/>
        <v>IOWA_CARROLL_CORN</v>
      </c>
      <c r="BV613" s="28">
        <v>8726.6666666666679</v>
      </c>
      <c r="BW613" s="29">
        <v>129.08555970854755</v>
      </c>
      <c r="BX613" s="30">
        <v>67.603740390249257</v>
      </c>
    </row>
    <row r="614" spans="1:76" x14ac:dyDescent="0.25">
      <c r="A614"/>
      <c r="D614"/>
      <c r="E614"/>
      <c r="F614"/>
      <c r="G614"/>
      <c r="H614"/>
      <c r="I614"/>
      <c r="J614"/>
      <c r="K614"/>
      <c r="L614"/>
      <c r="M614"/>
      <c r="N614"/>
      <c r="O614"/>
      <c r="P614"/>
      <c r="Q614"/>
      <c r="R614"/>
      <c r="S614"/>
      <c r="T614"/>
      <c r="U614"/>
      <c r="V614"/>
      <c r="W614"/>
      <c r="X614"/>
      <c r="Y614"/>
      <c r="Z614"/>
      <c r="AA614"/>
      <c r="AB614"/>
      <c r="AC614"/>
      <c r="AD614"/>
      <c r="AE614"/>
      <c r="AF614"/>
      <c r="BL614"/>
      <c r="BN614"/>
      <c r="BP614" t="s">
        <v>3246</v>
      </c>
      <c r="BQ614" t="s">
        <v>3216</v>
      </c>
      <c r="BR614" t="s">
        <v>3561</v>
      </c>
      <c r="BS614" s="1" t="str">
        <f t="shared" si="18"/>
        <v>IOWA_CARROLL</v>
      </c>
      <c r="BT614" t="s">
        <v>2395</v>
      </c>
      <c r="BU614" s="1" t="str">
        <f t="shared" si="19"/>
        <v>IOWA_CARROLL_OATS</v>
      </c>
      <c r="BV614" s="28">
        <v>1920</v>
      </c>
      <c r="BW614" s="29">
        <v>43.211142724566571</v>
      </c>
      <c r="BX614" s="30">
        <v>44.432983692153876</v>
      </c>
    </row>
    <row r="615" spans="1:76" x14ac:dyDescent="0.25">
      <c r="A615"/>
      <c r="D615"/>
      <c r="E615"/>
      <c r="F615"/>
      <c r="G615"/>
      <c r="H615"/>
      <c r="I615"/>
      <c r="J615"/>
      <c r="K615"/>
      <c r="L615"/>
      <c r="M615"/>
      <c r="N615"/>
      <c r="O615"/>
      <c r="P615"/>
      <c r="Q615"/>
      <c r="R615"/>
      <c r="S615"/>
      <c r="T615"/>
      <c r="U615"/>
      <c r="V615"/>
      <c r="W615"/>
      <c r="X615"/>
      <c r="Y615"/>
      <c r="Z615"/>
      <c r="AA615"/>
      <c r="AB615"/>
      <c r="AC615"/>
      <c r="AD615"/>
      <c r="AE615"/>
      <c r="AF615"/>
      <c r="BL615"/>
      <c r="BN615"/>
      <c r="BP615" t="s">
        <v>3246</v>
      </c>
      <c r="BQ615" t="s">
        <v>3216</v>
      </c>
      <c r="BR615" t="s">
        <v>3402</v>
      </c>
      <c r="BS615" s="1" t="str">
        <f t="shared" si="18"/>
        <v>IOWA_CASS</v>
      </c>
      <c r="BT615" t="s">
        <v>2586</v>
      </c>
      <c r="BU615" s="1" t="str">
        <f t="shared" si="19"/>
        <v>IOWA_CASS_CORN</v>
      </c>
      <c r="BV615" s="28">
        <v>8413.0666666666657</v>
      </c>
      <c r="BW615" s="29">
        <v>134.39291407717306</v>
      </c>
      <c r="BX615" s="30">
        <v>62.600522687048752</v>
      </c>
    </row>
    <row r="616" spans="1:76" x14ac:dyDescent="0.25">
      <c r="A616"/>
      <c r="D616"/>
      <c r="E616"/>
      <c r="F616"/>
      <c r="G616"/>
      <c r="H616"/>
      <c r="I616"/>
      <c r="J616"/>
      <c r="K616"/>
      <c r="L616"/>
      <c r="M616"/>
      <c r="N616"/>
      <c r="O616"/>
      <c r="P616"/>
      <c r="Q616"/>
      <c r="R616"/>
      <c r="S616"/>
      <c r="T616"/>
      <c r="U616"/>
      <c r="V616"/>
      <c r="W616"/>
      <c r="X616"/>
      <c r="Y616"/>
      <c r="Z616"/>
      <c r="AA616"/>
      <c r="AB616"/>
      <c r="AC616"/>
      <c r="AD616"/>
      <c r="AE616"/>
      <c r="AF616"/>
      <c r="BL616"/>
      <c r="BN616"/>
      <c r="BP616" t="s">
        <v>3246</v>
      </c>
      <c r="BQ616" t="s">
        <v>3216</v>
      </c>
      <c r="BR616" t="s">
        <v>3402</v>
      </c>
      <c r="BS616" s="1" t="str">
        <f t="shared" si="18"/>
        <v>IOWA_CASS</v>
      </c>
      <c r="BT616" t="s">
        <v>2395</v>
      </c>
      <c r="BU616" s="1" t="str">
        <f t="shared" si="19"/>
        <v>IOWA_CASS_OATS</v>
      </c>
      <c r="BV616" s="28">
        <v>2128</v>
      </c>
      <c r="BW616" s="29">
        <v>44.810338573521385</v>
      </c>
      <c r="BX616" s="30">
        <v>47.48904087186353</v>
      </c>
    </row>
    <row r="617" spans="1:76" x14ac:dyDescent="0.25">
      <c r="A617"/>
      <c r="D617"/>
      <c r="E617"/>
      <c r="F617"/>
      <c r="G617"/>
      <c r="H617"/>
      <c r="I617"/>
      <c r="J617"/>
      <c r="K617"/>
      <c r="L617"/>
      <c r="M617"/>
      <c r="N617"/>
      <c r="O617"/>
      <c r="P617"/>
      <c r="Q617"/>
      <c r="R617"/>
      <c r="S617"/>
      <c r="T617"/>
      <c r="U617"/>
      <c r="V617"/>
      <c r="W617"/>
      <c r="X617"/>
      <c r="Y617"/>
      <c r="Z617"/>
      <c r="AA617"/>
      <c r="AB617"/>
      <c r="AC617"/>
      <c r="AD617"/>
      <c r="AE617"/>
      <c r="AF617"/>
      <c r="BL617"/>
      <c r="BN617"/>
      <c r="BP617" t="s">
        <v>3246</v>
      </c>
      <c r="BQ617" t="s">
        <v>3216</v>
      </c>
      <c r="BR617" t="s">
        <v>3698</v>
      </c>
      <c r="BS617" s="1" t="str">
        <f t="shared" si="18"/>
        <v>IOWA_CEDAR</v>
      </c>
      <c r="BT617" t="s">
        <v>2586</v>
      </c>
      <c r="BU617" s="1" t="str">
        <f t="shared" si="19"/>
        <v>IOWA_CEDAR_CORN</v>
      </c>
      <c r="BV617" s="28">
        <v>9673.0666666666675</v>
      </c>
      <c r="BW617" s="29">
        <v>174.335812771615</v>
      </c>
      <c r="BX617" s="30">
        <v>55.485252931585933</v>
      </c>
    </row>
    <row r="618" spans="1:76" x14ac:dyDescent="0.25">
      <c r="A618"/>
      <c r="D618"/>
      <c r="E618"/>
      <c r="F618"/>
      <c r="G618"/>
      <c r="H618"/>
      <c r="I618"/>
      <c r="J618"/>
      <c r="K618"/>
      <c r="L618"/>
      <c r="M618"/>
      <c r="N618"/>
      <c r="O618"/>
      <c r="P618"/>
      <c r="Q618"/>
      <c r="R618"/>
      <c r="S618"/>
      <c r="T618"/>
      <c r="U618"/>
      <c r="V618"/>
      <c r="W618"/>
      <c r="X618"/>
      <c r="Y618"/>
      <c r="Z618"/>
      <c r="AA618"/>
      <c r="AB618"/>
      <c r="AC618"/>
      <c r="AD618"/>
      <c r="AE618"/>
      <c r="AF618"/>
      <c r="BL618"/>
      <c r="BN618"/>
      <c r="BP618" t="s">
        <v>3246</v>
      </c>
      <c r="BQ618" t="s">
        <v>3216</v>
      </c>
      <c r="BR618" t="s">
        <v>3698</v>
      </c>
      <c r="BS618" s="1" t="str">
        <f t="shared" si="18"/>
        <v>IOWA_CEDAR</v>
      </c>
      <c r="BT618" t="s">
        <v>2395</v>
      </c>
      <c r="BU618" s="1" t="str">
        <f t="shared" si="19"/>
        <v>IOWA_CEDAR_OATS</v>
      </c>
      <c r="BV618" s="28">
        <v>1728</v>
      </c>
      <c r="BW618" s="29">
        <v>58.035512614656604</v>
      </c>
      <c r="BX618" s="30">
        <v>29.774872696887346</v>
      </c>
    </row>
    <row r="619" spans="1:76" x14ac:dyDescent="0.25">
      <c r="A619"/>
      <c r="D619"/>
      <c r="E619"/>
      <c r="F619"/>
      <c r="G619"/>
      <c r="H619"/>
      <c r="I619"/>
      <c r="J619"/>
      <c r="K619"/>
      <c r="L619"/>
      <c r="M619"/>
      <c r="N619"/>
      <c r="O619"/>
      <c r="P619"/>
      <c r="Q619"/>
      <c r="R619"/>
      <c r="S619"/>
      <c r="T619"/>
      <c r="U619"/>
      <c r="V619"/>
      <c r="W619"/>
      <c r="X619"/>
      <c r="Y619"/>
      <c r="Z619"/>
      <c r="AA619"/>
      <c r="AB619"/>
      <c r="AC619"/>
      <c r="AD619"/>
      <c r="AE619"/>
      <c r="AF619"/>
      <c r="BL619"/>
      <c r="BN619"/>
      <c r="BP619" t="s">
        <v>3246</v>
      </c>
      <c r="BQ619" t="s">
        <v>3216</v>
      </c>
      <c r="BR619" t="s">
        <v>3677</v>
      </c>
      <c r="BS619" s="1" t="str">
        <f t="shared" si="18"/>
        <v>IOWA_CERRO GORDO</v>
      </c>
      <c r="BT619" t="s">
        <v>2586</v>
      </c>
      <c r="BU619" s="1" t="str">
        <f t="shared" si="19"/>
        <v>IOWA_CERRO GORDO_CORN</v>
      </c>
      <c r="BV619" s="28">
        <v>8719.2000000000007</v>
      </c>
      <c r="BW619" s="29">
        <v>167.08973856723853</v>
      </c>
      <c r="BX619" s="30">
        <v>52.182737699905552</v>
      </c>
    </row>
    <row r="620" spans="1:76" x14ac:dyDescent="0.25">
      <c r="A620"/>
      <c r="D620"/>
      <c r="E620"/>
      <c r="F620"/>
      <c r="G620"/>
      <c r="H620"/>
      <c r="I620"/>
      <c r="J620"/>
      <c r="K620"/>
      <c r="L620"/>
      <c r="M620"/>
      <c r="N620"/>
      <c r="O620"/>
      <c r="P620"/>
      <c r="Q620"/>
      <c r="R620"/>
      <c r="S620"/>
      <c r="T620"/>
      <c r="U620"/>
      <c r="V620"/>
      <c r="W620"/>
      <c r="X620"/>
      <c r="Y620"/>
      <c r="Z620"/>
      <c r="AA620"/>
      <c r="AB620"/>
      <c r="AC620"/>
      <c r="AD620"/>
      <c r="AE620"/>
      <c r="AF620"/>
      <c r="BL620"/>
      <c r="BN620"/>
      <c r="BP620" t="s">
        <v>3246</v>
      </c>
      <c r="BQ620" t="s">
        <v>3216</v>
      </c>
      <c r="BR620" t="s">
        <v>3677</v>
      </c>
      <c r="BS620" s="1" t="str">
        <f t="shared" si="18"/>
        <v>IOWA_CERRO GORDO</v>
      </c>
      <c r="BT620" t="s">
        <v>2395</v>
      </c>
      <c r="BU620" s="1" t="str">
        <f t="shared" si="19"/>
        <v>IOWA_CERRO GORDO_OATS</v>
      </c>
      <c r="BV620" s="28">
        <v>2220.8000000000002</v>
      </c>
      <c r="BW620" s="29">
        <v>55.810836085733904</v>
      </c>
      <c r="BX620" s="30">
        <v>39.791555829561752</v>
      </c>
    </row>
    <row r="621" spans="1:76" x14ac:dyDescent="0.25">
      <c r="A621"/>
      <c r="D621"/>
      <c r="E621"/>
      <c r="F621"/>
      <c r="G621"/>
      <c r="H621"/>
      <c r="I621"/>
      <c r="J621"/>
      <c r="K621"/>
      <c r="L621"/>
      <c r="M621"/>
      <c r="N621"/>
      <c r="O621"/>
      <c r="P621"/>
      <c r="Q621"/>
      <c r="R621"/>
      <c r="S621"/>
      <c r="T621"/>
      <c r="U621"/>
      <c r="V621"/>
      <c r="W621"/>
      <c r="X621"/>
      <c r="Y621"/>
      <c r="Z621"/>
      <c r="AA621"/>
      <c r="AB621"/>
      <c r="AC621"/>
      <c r="AD621"/>
      <c r="AE621"/>
      <c r="AF621"/>
      <c r="BL621"/>
      <c r="BN621"/>
      <c r="BP621" t="s">
        <v>3246</v>
      </c>
      <c r="BQ621" t="s">
        <v>3216</v>
      </c>
      <c r="BR621" t="s">
        <v>3667</v>
      </c>
      <c r="BS621" s="1" t="str">
        <f t="shared" si="18"/>
        <v>IOWA_CHEROKEE</v>
      </c>
      <c r="BT621" t="s">
        <v>2586</v>
      </c>
      <c r="BU621" s="1" t="str">
        <f t="shared" si="19"/>
        <v>IOWA_CHEROKEE_CORN</v>
      </c>
      <c r="BV621" s="28">
        <v>9749.6</v>
      </c>
      <c r="BW621" s="29">
        <v>144.30738775119679</v>
      </c>
      <c r="BX621" s="30">
        <v>67.561336615762727</v>
      </c>
    </row>
    <row r="622" spans="1:76" x14ac:dyDescent="0.25">
      <c r="A622"/>
      <c r="D622"/>
      <c r="E622"/>
      <c r="F622"/>
      <c r="G622"/>
      <c r="H622"/>
      <c r="I622"/>
      <c r="J622"/>
      <c r="K622"/>
      <c r="L622"/>
      <c r="M622"/>
      <c r="N622"/>
      <c r="O622"/>
      <c r="P622"/>
      <c r="Q622"/>
      <c r="R622"/>
      <c r="S622"/>
      <c r="T622"/>
      <c r="U622"/>
      <c r="V622"/>
      <c r="W622"/>
      <c r="X622"/>
      <c r="Y622"/>
      <c r="Z622"/>
      <c r="AA622"/>
      <c r="AB622"/>
      <c r="AC622"/>
      <c r="AD622"/>
      <c r="AE622"/>
      <c r="AF622"/>
      <c r="BL622"/>
      <c r="BN622"/>
      <c r="BP622" t="s">
        <v>3246</v>
      </c>
      <c r="BQ622" t="s">
        <v>3216</v>
      </c>
      <c r="BR622" t="s">
        <v>3684</v>
      </c>
      <c r="BS622" s="1" t="str">
        <f t="shared" si="18"/>
        <v>IOWA_CHICKASAW</v>
      </c>
      <c r="BT622" t="s">
        <v>2586</v>
      </c>
      <c r="BU622" s="1" t="str">
        <f t="shared" si="19"/>
        <v>IOWA_CHICKASAW_CORN</v>
      </c>
      <c r="BV622" s="28">
        <v>9269.8666666666668</v>
      </c>
      <c r="BW622" s="29">
        <v>145.09052735780739</v>
      </c>
      <c r="BX622" s="30">
        <v>63.890226574242654</v>
      </c>
    </row>
    <row r="623" spans="1:76" x14ac:dyDescent="0.25">
      <c r="A623"/>
      <c r="D623"/>
      <c r="E623"/>
      <c r="F623"/>
      <c r="G623"/>
      <c r="H623"/>
      <c r="I623"/>
      <c r="J623"/>
      <c r="K623"/>
      <c r="L623"/>
      <c r="M623"/>
      <c r="N623"/>
      <c r="O623"/>
      <c r="P623"/>
      <c r="Q623"/>
      <c r="R623"/>
      <c r="S623"/>
      <c r="T623"/>
      <c r="U623"/>
      <c r="V623"/>
      <c r="W623"/>
      <c r="X623"/>
      <c r="Y623"/>
      <c r="Z623"/>
      <c r="AA623"/>
      <c r="AB623"/>
      <c r="AC623"/>
      <c r="AD623"/>
      <c r="AE623"/>
      <c r="AF623"/>
      <c r="BL623"/>
      <c r="BN623"/>
      <c r="BP623" t="s">
        <v>3246</v>
      </c>
      <c r="BQ623" t="s">
        <v>3216</v>
      </c>
      <c r="BR623" t="s">
        <v>3684</v>
      </c>
      <c r="BS623" s="1" t="str">
        <f t="shared" si="18"/>
        <v>IOWA_CHICKASAW</v>
      </c>
      <c r="BT623" t="s">
        <v>2395</v>
      </c>
      <c r="BU623" s="1" t="str">
        <f t="shared" si="19"/>
        <v>IOWA_CHICKASAW_OATS</v>
      </c>
      <c r="BV623" s="28">
        <v>2281.6</v>
      </c>
      <c r="BW623" s="29">
        <v>48.774972852371114</v>
      </c>
      <c r="BX623" s="30">
        <v>46.778088568204787</v>
      </c>
    </row>
    <row r="624" spans="1:76" x14ac:dyDescent="0.25">
      <c r="A624"/>
      <c r="D624"/>
      <c r="E624"/>
      <c r="F624"/>
      <c r="G624"/>
      <c r="H624"/>
      <c r="I624"/>
      <c r="J624"/>
      <c r="K624"/>
      <c r="L624"/>
      <c r="M624"/>
      <c r="N624"/>
      <c r="O624"/>
      <c r="P624"/>
      <c r="Q624"/>
      <c r="R624"/>
      <c r="S624"/>
      <c r="T624"/>
      <c r="U624"/>
      <c r="V624"/>
      <c r="W624"/>
      <c r="X624"/>
      <c r="Y624"/>
      <c r="Z624"/>
      <c r="AA624"/>
      <c r="AB624"/>
      <c r="AC624"/>
      <c r="AD624"/>
      <c r="AE624"/>
      <c r="AF624"/>
      <c r="BL624"/>
      <c r="BN624"/>
      <c r="BP624" t="s">
        <v>3246</v>
      </c>
      <c r="BQ624" t="s">
        <v>3216</v>
      </c>
      <c r="BR624" t="s">
        <v>3448</v>
      </c>
      <c r="BS624" s="1" t="str">
        <f t="shared" si="18"/>
        <v>IOWA_CLARKE</v>
      </c>
      <c r="BT624" t="s">
        <v>2586</v>
      </c>
      <c r="BU624" s="1" t="str">
        <f t="shared" si="19"/>
        <v>IOWA_CLARKE_CORN</v>
      </c>
      <c r="BV624" s="28">
        <v>5019.4666666666662</v>
      </c>
      <c r="BW624" s="29">
        <v>116.6260472795437</v>
      </c>
      <c r="BX624" s="30">
        <v>43.038984718700014</v>
      </c>
    </row>
    <row r="625" spans="1:76" x14ac:dyDescent="0.25">
      <c r="A625"/>
      <c r="D625"/>
      <c r="E625"/>
      <c r="F625"/>
      <c r="G625"/>
      <c r="H625"/>
      <c r="I625"/>
      <c r="J625"/>
      <c r="K625"/>
      <c r="L625"/>
      <c r="M625"/>
      <c r="N625"/>
      <c r="O625"/>
      <c r="P625"/>
      <c r="Q625"/>
      <c r="R625"/>
      <c r="S625"/>
      <c r="T625"/>
      <c r="U625"/>
      <c r="V625"/>
      <c r="W625"/>
      <c r="X625"/>
      <c r="Y625"/>
      <c r="Z625"/>
      <c r="AA625"/>
      <c r="AB625"/>
      <c r="AC625"/>
      <c r="AD625"/>
      <c r="AE625"/>
      <c r="AF625"/>
      <c r="BL625"/>
      <c r="BN625"/>
      <c r="BP625" t="s">
        <v>3246</v>
      </c>
      <c r="BQ625" t="s">
        <v>3216</v>
      </c>
      <c r="BR625" t="s">
        <v>3448</v>
      </c>
      <c r="BS625" s="1" t="str">
        <f t="shared" si="18"/>
        <v>IOWA_CLARKE</v>
      </c>
      <c r="BT625" t="s">
        <v>2395</v>
      </c>
      <c r="BU625" s="1" t="str">
        <f t="shared" si="19"/>
        <v>IOWA_CLARKE_OATS</v>
      </c>
      <c r="BV625" s="28">
        <v>1418.6666666666667</v>
      </c>
      <c r="BW625" s="29">
        <v>38.953494025518978</v>
      </c>
      <c r="BX625" s="30">
        <v>36.419497201901279</v>
      </c>
    </row>
    <row r="626" spans="1:76" x14ac:dyDescent="0.25">
      <c r="A626"/>
      <c r="D626"/>
      <c r="E626"/>
      <c r="F626"/>
      <c r="G626"/>
      <c r="H626"/>
      <c r="I626"/>
      <c r="J626"/>
      <c r="K626"/>
      <c r="L626"/>
      <c r="M626"/>
      <c r="N626"/>
      <c r="O626"/>
      <c r="P626"/>
      <c r="Q626"/>
      <c r="R626"/>
      <c r="S626"/>
      <c r="T626"/>
      <c r="U626"/>
      <c r="V626"/>
      <c r="W626"/>
      <c r="X626"/>
      <c r="Y626"/>
      <c r="Z626"/>
      <c r="AA626"/>
      <c r="AB626"/>
      <c r="AC626"/>
      <c r="AD626"/>
      <c r="AE626"/>
      <c r="AF626"/>
      <c r="BL626"/>
      <c r="BN626"/>
      <c r="BP626" t="s">
        <v>3246</v>
      </c>
      <c r="BQ626" t="s">
        <v>3216</v>
      </c>
      <c r="BR626" t="s">
        <v>3318</v>
      </c>
      <c r="BS626" s="1" t="str">
        <f t="shared" si="18"/>
        <v>IOWA_CLAY</v>
      </c>
      <c r="BT626" t="s">
        <v>2586</v>
      </c>
      <c r="BU626" s="1" t="str">
        <f t="shared" si="19"/>
        <v>IOWA_CLAY_CORN</v>
      </c>
      <c r="BV626" s="28">
        <v>9951.2000000000007</v>
      </c>
      <c r="BW626" s="29">
        <v>168.96504970285582</v>
      </c>
      <c r="BX626" s="30">
        <v>58.895020109190114</v>
      </c>
    </row>
    <row r="627" spans="1:76" x14ac:dyDescent="0.25">
      <c r="A627"/>
      <c r="D627"/>
      <c r="E627"/>
      <c r="F627"/>
      <c r="G627"/>
      <c r="H627"/>
      <c r="I627"/>
      <c r="J627"/>
      <c r="K627"/>
      <c r="L627"/>
      <c r="M627"/>
      <c r="N627"/>
      <c r="O627"/>
      <c r="P627"/>
      <c r="Q627"/>
      <c r="R627"/>
      <c r="S627"/>
      <c r="T627"/>
      <c r="U627"/>
      <c r="V627"/>
      <c r="W627"/>
      <c r="X627"/>
      <c r="Y627"/>
      <c r="Z627"/>
      <c r="AA627"/>
      <c r="AB627"/>
      <c r="AC627"/>
      <c r="AD627"/>
      <c r="AE627"/>
      <c r="AF627"/>
      <c r="BL627"/>
      <c r="BN627"/>
      <c r="BP627" t="s">
        <v>3246</v>
      </c>
      <c r="BQ627" t="s">
        <v>3216</v>
      </c>
      <c r="BR627" t="s">
        <v>3318</v>
      </c>
      <c r="BS627" s="1" t="str">
        <f t="shared" si="18"/>
        <v>IOWA_CLAY</v>
      </c>
      <c r="BT627" t="s">
        <v>2395</v>
      </c>
      <c r="BU627" s="1" t="str">
        <f t="shared" si="19"/>
        <v>IOWA_CLAY_OATS</v>
      </c>
      <c r="BV627" s="28">
        <v>2435.1999999999998</v>
      </c>
      <c r="BW627" s="29">
        <v>56.285774281694465</v>
      </c>
      <c r="BX627" s="30">
        <v>43.264928502404693</v>
      </c>
    </row>
    <row r="628" spans="1:76" x14ac:dyDescent="0.25">
      <c r="A628"/>
      <c r="D628"/>
      <c r="E628"/>
      <c r="F628"/>
      <c r="G628"/>
      <c r="H628"/>
      <c r="I628"/>
      <c r="J628"/>
      <c r="K628"/>
      <c r="L628"/>
      <c r="M628"/>
      <c r="N628"/>
      <c r="O628"/>
      <c r="P628"/>
      <c r="Q628"/>
      <c r="R628"/>
      <c r="S628"/>
      <c r="T628"/>
      <c r="U628"/>
      <c r="V628"/>
      <c r="W628"/>
      <c r="X628"/>
      <c r="Y628"/>
      <c r="Z628"/>
      <c r="AA628"/>
      <c r="AB628"/>
      <c r="AC628"/>
      <c r="AD628"/>
      <c r="AE628"/>
      <c r="AF628"/>
      <c r="BL628"/>
      <c r="BN628"/>
      <c r="BP628" t="s">
        <v>3246</v>
      </c>
      <c r="BQ628" t="s">
        <v>3216</v>
      </c>
      <c r="BR628" t="s">
        <v>3685</v>
      </c>
      <c r="BS628" s="1" t="str">
        <f t="shared" si="18"/>
        <v>IOWA_CLAYTON</v>
      </c>
      <c r="BT628" t="s">
        <v>2586</v>
      </c>
      <c r="BU628" s="1" t="str">
        <f t="shared" si="19"/>
        <v>IOWA_CLAYTON_CORN</v>
      </c>
      <c r="BV628" s="28">
        <v>9643.2000000000007</v>
      </c>
      <c r="BW628" s="29">
        <v>135.06032296638838</v>
      </c>
      <c r="BX628" s="30">
        <v>71.399207318642681</v>
      </c>
    </row>
    <row r="629" spans="1:76" x14ac:dyDescent="0.25">
      <c r="A629"/>
      <c r="D629"/>
      <c r="E629"/>
      <c r="F629"/>
      <c r="G629"/>
      <c r="H629"/>
      <c r="I629"/>
      <c r="J629"/>
      <c r="K629"/>
      <c r="L629"/>
      <c r="M629"/>
      <c r="N629"/>
      <c r="O629"/>
      <c r="P629"/>
      <c r="Q629"/>
      <c r="R629"/>
      <c r="S629"/>
      <c r="T629"/>
      <c r="U629"/>
      <c r="V629"/>
      <c r="W629"/>
      <c r="X629"/>
      <c r="Y629"/>
      <c r="Z629"/>
      <c r="AA629"/>
      <c r="AB629"/>
      <c r="AC629"/>
      <c r="AD629"/>
      <c r="AE629"/>
      <c r="AF629"/>
      <c r="BL629"/>
      <c r="BN629"/>
      <c r="BP629" t="s">
        <v>3246</v>
      </c>
      <c r="BQ629" t="s">
        <v>3216</v>
      </c>
      <c r="BR629" t="s">
        <v>3685</v>
      </c>
      <c r="BS629" s="1" t="str">
        <f t="shared" si="18"/>
        <v>IOWA_CLAYTON</v>
      </c>
      <c r="BT629" t="s">
        <v>2395</v>
      </c>
      <c r="BU629" s="1" t="str">
        <f t="shared" si="19"/>
        <v>IOWA_CLAYTON_OATS</v>
      </c>
      <c r="BV629" s="28">
        <v>2171.1999999999998</v>
      </c>
      <c r="BW629" s="29">
        <v>45.231091334060956</v>
      </c>
      <c r="BX629" s="30">
        <v>48.00237924759054</v>
      </c>
    </row>
    <row r="630" spans="1:76" x14ac:dyDescent="0.25">
      <c r="A630"/>
      <c r="D630"/>
      <c r="E630"/>
      <c r="F630"/>
      <c r="G630"/>
      <c r="H630"/>
      <c r="I630"/>
      <c r="J630"/>
      <c r="K630"/>
      <c r="L630"/>
      <c r="M630"/>
      <c r="N630"/>
      <c r="O630"/>
      <c r="P630"/>
      <c r="Q630"/>
      <c r="R630"/>
      <c r="S630"/>
      <c r="T630"/>
      <c r="U630"/>
      <c r="V630"/>
      <c r="W630"/>
      <c r="X630"/>
      <c r="Y630"/>
      <c r="Z630"/>
      <c r="AA630"/>
      <c r="AB630"/>
      <c r="AC630"/>
      <c r="AD630"/>
      <c r="AE630"/>
      <c r="AF630"/>
      <c r="BL630"/>
      <c r="BN630"/>
      <c r="BP630" t="s">
        <v>3246</v>
      </c>
      <c r="BQ630" t="s">
        <v>3216</v>
      </c>
      <c r="BR630" t="s">
        <v>3616</v>
      </c>
      <c r="BS630" s="1" t="str">
        <f t="shared" si="18"/>
        <v>IOWA_CLINTON</v>
      </c>
      <c r="BT630" t="s">
        <v>2586</v>
      </c>
      <c r="BU630" s="1" t="str">
        <f t="shared" si="19"/>
        <v>IOWA_CLINTON_CORN</v>
      </c>
      <c r="BV630" s="28">
        <v>9161.6</v>
      </c>
      <c r="BW630" s="29">
        <v>151.51394835953678</v>
      </c>
      <c r="BX630" s="30">
        <v>60.467040158308563</v>
      </c>
    </row>
    <row r="631" spans="1:76" x14ac:dyDescent="0.25">
      <c r="A631"/>
      <c r="D631"/>
      <c r="E631"/>
      <c r="F631"/>
      <c r="G631"/>
      <c r="H631"/>
      <c r="I631"/>
      <c r="J631"/>
      <c r="K631"/>
      <c r="L631"/>
      <c r="M631"/>
      <c r="N631"/>
      <c r="O631"/>
      <c r="P631"/>
      <c r="Q631"/>
      <c r="R631"/>
      <c r="S631"/>
      <c r="T631"/>
      <c r="U631"/>
      <c r="V631"/>
      <c r="W631"/>
      <c r="X631"/>
      <c r="Y631"/>
      <c r="Z631"/>
      <c r="AA631"/>
      <c r="AB631"/>
      <c r="AC631"/>
      <c r="AD631"/>
      <c r="AE631"/>
      <c r="AF631"/>
      <c r="BL631"/>
      <c r="BN631"/>
      <c r="BP631" t="s">
        <v>3246</v>
      </c>
      <c r="BQ631" t="s">
        <v>3216</v>
      </c>
      <c r="BR631" t="s">
        <v>3616</v>
      </c>
      <c r="BS631" s="1" t="str">
        <f t="shared" si="18"/>
        <v>IOWA_CLINTON</v>
      </c>
      <c r="BT631" t="s">
        <v>2395</v>
      </c>
      <c r="BU631" s="1" t="str">
        <f t="shared" si="19"/>
        <v>IOWA_CLINTON_OATS</v>
      </c>
      <c r="BV631" s="28">
        <v>1950.9333333333334</v>
      </c>
      <c r="BW631" s="29">
        <v>50.870161856027984</v>
      </c>
      <c r="BX631" s="30">
        <v>38.351231098002742</v>
      </c>
    </row>
    <row r="632" spans="1:76" x14ac:dyDescent="0.25">
      <c r="A632"/>
      <c r="D632"/>
      <c r="E632"/>
      <c r="F632"/>
      <c r="G632"/>
      <c r="H632"/>
      <c r="I632"/>
      <c r="J632"/>
      <c r="K632"/>
      <c r="L632"/>
      <c r="M632"/>
      <c r="N632"/>
      <c r="O632"/>
      <c r="P632"/>
      <c r="Q632"/>
      <c r="R632"/>
      <c r="S632"/>
      <c r="T632"/>
      <c r="U632"/>
      <c r="V632"/>
      <c r="W632"/>
      <c r="X632"/>
      <c r="Y632"/>
      <c r="Z632"/>
      <c r="AA632"/>
      <c r="AB632"/>
      <c r="AC632"/>
      <c r="AD632"/>
      <c r="AE632"/>
      <c r="AF632"/>
      <c r="BL632"/>
      <c r="BN632"/>
      <c r="BP632" t="s">
        <v>3246</v>
      </c>
      <c r="BQ632" t="s">
        <v>3216</v>
      </c>
      <c r="BR632" t="s">
        <v>3608</v>
      </c>
      <c r="BS632" s="1" t="str">
        <f t="shared" si="18"/>
        <v>IOWA_CRAWFORD</v>
      </c>
      <c r="BT632" t="s">
        <v>2586</v>
      </c>
      <c r="BU632" s="1" t="str">
        <f t="shared" si="19"/>
        <v>IOWA_CRAWFORD_CORN</v>
      </c>
      <c r="BV632" s="28">
        <v>9312.8000000000011</v>
      </c>
      <c r="BW632" s="29">
        <v>131.79108669565392</v>
      </c>
      <c r="BX632" s="30">
        <v>70.663352382138825</v>
      </c>
    </row>
    <row r="633" spans="1:76" x14ac:dyDescent="0.25">
      <c r="A633"/>
      <c r="D633"/>
      <c r="E633"/>
      <c r="F633"/>
      <c r="G633"/>
      <c r="H633"/>
      <c r="I633"/>
      <c r="J633"/>
      <c r="K633"/>
      <c r="L633"/>
      <c r="M633"/>
      <c r="N633"/>
      <c r="O633"/>
      <c r="P633"/>
      <c r="Q633"/>
      <c r="R633"/>
      <c r="S633"/>
      <c r="T633"/>
      <c r="U633"/>
      <c r="V633"/>
      <c r="W633"/>
      <c r="X633"/>
      <c r="Y633"/>
      <c r="Z633"/>
      <c r="AA633"/>
      <c r="AB633"/>
      <c r="AC633"/>
      <c r="AD633"/>
      <c r="AE633"/>
      <c r="AF633"/>
      <c r="BL633"/>
      <c r="BN633"/>
      <c r="BP633" t="s">
        <v>3246</v>
      </c>
      <c r="BQ633" t="s">
        <v>3216</v>
      </c>
      <c r="BR633" t="s">
        <v>3694</v>
      </c>
      <c r="BS633" s="1" t="str">
        <f t="shared" si="18"/>
        <v>IOWA_DALLAS</v>
      </c>
      <c r="BT633" t="s">
        <v>2586</v>
      </c>
      <c r="BU633" s="1" t="str">
        <f t="shared" si="19"/>
        <v>IOWA_DALLAS_CORN</v>
      </c>
      <c r="BV633" s="28">
        <v>8269.3333333333321</v>
      </c>
      <c r="BW633" s="29">
        <v>141.11802040181337</v>
      </c>
      <c r="BX633" s="30">
        <v>58.598705606750926</v>
      </c>
    </row>
    <row r="634" spans="1:76" x14ac:dyDescent="0.25">
      <c r="A634"/>
      <c r="D634"/>
      <c r="E634"/>
      <c r="F634"/>
      <c r="G634"/>
      <c r="H634"/>
      <c r="I634"/>
      <c r="J634"/>
      <c r="K634"/>
      <c r="L634"/>
      <c r="M634"/>
      <c r="N634"/>
      <c r="O634"/>
      <c r="P634"/>
      <c r="Q634"/>
      <c r="R634"/>
      <c r="S634"/>
      <c r="T634"/>
      <c r="U634"/>
      <c r="V634"/>
      <c r="W634"/>
      <c r="X634"/>
      <c r="Y634"/>
      <c r="Z634"/>
      <c r="AA634"/>
      <c r="AB634"/>
      <c r="AC634"/>
      <c r="AD634"/>
      <c r="AE634"/>
      <c r="AF634"/>
      <c r="BL634"/>
      <c r="BN634"/>
      <c r="BP634" t="s">
        <v>3246</v>
      </c>
      <c r="BQ634" t="s">
        <v>3216</v>
      </c>
      <c r="BR634" t="s">
        <v>3694</v>
      </c>
      <c r="BS634" s="1" t="str">
        <f t="shared" si="18"/>
        <v>IOWA_DALLAS</v>
      </c>
      <c r="BT634" t="s">
        <v>2395</v>
      </c>
      <c r="BU634" s="1" t="str">
        <f t="shared" si="19"/>
        <v>IOWA_DALLAS_OATS</v>
      </c>
      <c r="BV634" s="28">
        <v>1731.2</v>
      </c>
      <c r="BW634" s="29">
        <v>47.214645624545859</v>
      </c>
      <c r="BX634" s="30">
        <v>36.666588875126223</v>
      </c>
    </row>
    <row r="635" spans="1:76" x14ac:dyDescent="0.25">
      <c r="A635"/>
      <c r="D635"/>
      <c r="E635"/>
      <c r="F635"/>
      <c r="G635"/>
      <c r="H635"/>
      <c r="I635"/>
      <c r="J635"/>
      <c r="K635"/>
      <c r="L635"/>
      <c r="M635"/>
      <c r="N635"/>
      <c r="O635"/>
      <c r="P635"/>
      <c r="Q635"/>
      <c r="R635"/>
      <c r="S635"/>
      <c r="T635"/>
      <c r="U635"/>
      <c r="V635"/>
      <c r="W635"/>
      <c r="X635"/>
      <c r="Y635"/>
      <c r="Z635"/>
      <c r="AA635"/>
      <c r="AB635"/>
      <c r="AC635"/>
      <c r="AD635"/>
      <c r="AE635"/>
      <c r="AF635"/>
      <c r="BL635"/>
      <c r="BN635"/>
      <c r="BP635" t="s">
        <v>3246</v>
      </c>
      <c r="BQ635" t="s">
        <v>3216</v>
      </c>
      <c r="BR635" t="s">
        <v>3708</v>
      </c>
      <c r="BS635" s="1" t="str">
        <f t="shared" si="18"/>
        <v>IOWA_DAVIS</v>
      </c>
      <c r="BT635" t="s">
        <v>2586</v>
      </c>
      <c r="BU635" s="1" t="str">
        <f t="shared" si="19"/>
        <v>IOWA_DAVIS_CORN</v>
      </c>
      <c r="BV635" s="28">
        <v>4371.7333333333336</v>
      </c>
      <c r="BW635" s="29">
        <v>132.44173429709858</v>
      </c>
      <c r="BX635" s="30">
        <v>33.008729133118166</v>
      </c>
    </row>
    <row r="636" spans="1:76" x14ac:dyDescent="0.25">
      <c r="A636"/>
      <c r="D636"/>
      <c r="E636"/>
      <c r="F636"/>
      <c r="G636"/>
      <c r="H636"/>
      <c r="I636"/>
      <c r="J636"/>
      <c r="K636"/>
      <c r="L636"/>
      <c r="M636"/>
      <c r="N636"/>
      <c r="O636"/>
      <c r="P636"/>
      <c r="Q636"/>
      <c r="R636"/>
      <c r="S636"/>
      <c r="T636"/>
      <c r="U636"/>
      <c r="V636"/>
      <c r="W636"/>
      <c r="X636"/>
      <c r="Y636"/>
      <c r="Z636"/>
      <c r="AA636"/>
      <c r="AB636"/>
      <c r="AC636"/>
      <c r="AD636"/>
      <c r="AE636"/>
      <c r="AF636"/>
      <c r="BL636"/>
      <c r="BN636"/>
      <c r="BP636" t="s">
        <v>3246</v>
      </c>
      <c r="BQ636" t="s">
        <v>3216</v>
      </c>
      <c r="BR636" t="s">
        <v>3708</v>
      </c>
      <c r="BS636" s="1" t="str">
        <f t="shared" si="18"/>
        <v>IOWA_DAVIS</v>
      </c>
      <c r="BT636" t="s">
        <v>2395</v>
      </c>
      <c r="BU636" s="1" t="str">
        <f t="shared" si="19"/>
        <v>IOWA_DAVIS_OATS</v>
      </c>
      <c r="BV636" s="28">
        <v>1257.5999999999999</v>
      </c>
      <c r="BW636" s="29">
        <v>44.439305577292863</v>
      </c>
      <c r="BX636" s="30">
        <v>28.299272089494472</v>
      </c>
    </row>
    <row r="637" spans="1:76" x14ac:dyDescent="0.25">
      <c r="A637"/>
      <c r="D637"/>
      <c r="E637"/>
      <c r="F637"/>
      <c r="G637"/>
      <c r="H637"/>
      <c r="I637"/>
      <c r="J637"/>
      <c r="K637"/>
      <c r="L637"/>
      <c r="M637"/>
      <c r="N637"/>
      <c r="O637"/>
      <c r="P637"/>
      <c r="Q637"/>
      <c r="R637"/>
      <c r="S637"/>
      <c r="T637"/>
      <c r="U637"/>
      <c r="V637"/>
      <c r="W637"/>
      <c r="X637"/>
      <c r="Y637"/>
      <c r="Z637"/>
      <c r="AA637"/>
      <c r="AB637"/>
      <c r="AC637"/>
      <c r="AD637"/>
      <c r="AE637"/>
      <c r="AF637"/>
      <c r="BL637"/>
      <c r="BN637"/>
      <c r="BP637" t="s">
        <v>3246</v>
      </c>
      <c r="BQ637" t="s">
        <v>3216</v>
      </c>
      <c r="BR637" t="s">
        <v>3519</v>
      </c>
      <c r="BS637" s="1" t="str">
        <f t="shared" si="18"/>
        <v>IOWA_DECATUR</v>
      </c>
      <c r="BT637" t="s">
        <v>2586</v>
      </c>
      <c r="BU637" s="1" t="str">
        <f t="shared" si="19"/>
        <v>IOWA_DECATUR_CORN</v>
      </c>
      <c r="BV637" s="28">
        <v>5256.5333333333328</v>
      </c>
      <c r="BW637" s="29">
        <v>124.75776098815697</v>
      </c>
      <c r="BX637" s="30">
        <v>42.133918496920813</v>
      </c>
    </row>
    <row r="638" spans="1:76" x14ac:dyDescent="0.25">
      <c r="A638"/>
      <c r="D638"/>
      <c r="E638"/>
      <c r="F638"/>
      <c r="G638"/>
      <c r="H638"/>
      <c r="I638"/>
      <c r="J638"/>
      <c r="K638"/>
      <c r="L638"/>
      <c r="M638"/>
      <c r="N638"/>
      <c r="O638"/>
      <c r="P638"/>
      <c r="Q638"/>
      <c r="R638"/>
      <c r="S638"/>
      <c r="T638"/>
      <c r="U638"/>
      <c r="V638"/>
      <c r="W638"/>
      <c r="X638"/>
      <c r="Y638"/>
      <c r="Z638"/>
      <c r="AA638"/>
      <c r="AB638"/>
      <c r="AC638"/>
      <c r="AD638"/>
      <c r="AE638"/>
      <c r="AF638"/>
      <c r="BL638"/>
      <c r="BN638"/>
      <c r="BP638" t="s">
        <v>3246</v>
      </c>
      <c r="BQ638" t="s">
        <v>3216</v>
      </c>
      <c r="BR638" t="s">
        <v>3519</v>
      </c>
      <c r="BS638" s="1" t="str">
        <f t="shared" si="18"/>
        <v>IOWA_DECATUR</v>
      </c>
      <c r="BT638" t="s">
        <v>2395</v>
      </c>
      <c r="BU638" s="1" t="str">
        <f t="shared" si="19"/>
        <v>IOWA_DECATUR_OATS</v>
      </c>
      <c r="BV638" s="28">
        <v>796.8</v>
      </c>
      <c r="BW638" s="29">
        <v>42.008966963051336</v>
      </c>
      <c r="BX638" s="30">
        <v>18.967379052686997</v>
      </c>
    </row>
    <row r="639" spans="1:76" x14ac:dyDescent="0.25">
      <c r="A639"/>
      <c r="D639"/>
      <c r="E639"/>
      <c r="F639"/>
      <c r="G639"/>
      <c r="H639"/>
      <c r="I639"/>
      <c r="J639"/>
      <c r="K639"/>
      <c r="L639"/>
      <c r="M639"/>
      <c r="N639"/>
      <c r="O639"/>
      <c r="P639"/>
      <c r="Q639"/>
      <c r="R639"/>
      <c r="S639"/>
      <c r="T639"/>
      <c r="U639"/>
      <c r="V639"/>
      <c r="W639"/>
      <c r="X639"/>
      <c r="Y639"/>
      <c r="Z639"/>
      <c r="AA639"/>
      <c r="AB639"/>
      <c r="AC639"/>
      <c r="AD639"/>
      <c r="AE639"/>
      <c r="AF639"/>
      <c r="BL639"/>
      <c r="BN639"/>
      <c r="BP639" t="s">
        <v>3246</v>
      </c>
      <c r="BQ639" t="s">
        <v>3216</v>
      </c>
      <c r="BR639" t="s">
        <v>3650</v>
      </c>
      <c r="BS639" s="1" t="str">
        <f t="shared" si="18"/>
        <v>IOWA_DELAWARE</v>
      </c>
      <c r="BT639" t="s">
        <v>2586</v>
      </c>
      <c r="BU639" s="1" t="str">
        <f t="shared" si="19"/>
        <v>IOWA_DELAWARE_CORN</v>
      </c>
      <c r="BV639" s="28">
        <v>9185.8666666666668</v>
      </c>
      <c r="BW639" s="29">
        <v>136.07054051292604</v>
      </c>
      <c r="BX639" s="30">
        <v>67.508122125773824</v>
      </c>
    </row>
    <row r="640" spans="1:76" x14ac:dyDescent="0.25">
      <c r="A640"/>
      <c r="D640"/>
      <c r="E640"/>
      <c r="F640"/>
      <c r="G640"/>
      <c r="H640"/>
      <c r="I640"/>
      <c r="J640"/>
      <c r="K640"/>
      <c r="L640"/>
      <c r="M640"/>
      <c r="N640"/>
      <c r="O640"/>
      <c r="P640"/>
      <c r="Q640"/>
      <c r="R640"/>
      <c r="S640"/>
      <c r="T640"/>
      <c r="U640"/>
      <c r="V640"/>
      <c r="W640"/>
      <c r="X640"/>
      <c r="Y640"/>
      <c r="Z640"/>
      <c r="AA640"/>
      <c r="AB640"/>
      <c r="AC640"/>
      <c r="AD640"/>
      <c r="AE640"/>
      <c r="AF640"/>
      <c r="BL640"/>
      <c r="BN640"/>
      <c r="BP640" t="s">
        <v>3246</v>
      </c>
      <c r="BQ640" t="s">
        <v>3216</v>
      </c>
      <c r="BR640" t="s">
        <v>3650</v>
      </c>
      <c r="BS640" s="1" t="str">
        <f t="shared" si="18"/>
        <v>IOWA_DELAWARE</v>
      </c>
      <c r="BT640" t="s">
        <v>2395</v>
      </c>
      <c r="BU640" s="1" t="str">
        <f t="shared" si="19"/>
        <v>IOWA_DELAWARE_OATS</v>
      </c>
      <c r="BV640" s="28">
        <v>2531.1999999999998</v>
      </c>
      <c r="BW640" s="29">
        <v>45.800681332555008</v>
      </c>
      <c r="BX640" s="30">
        <v>55.265553401294696</v>
      </c>
    </row>
    <row r="641" spans="1:76" x14ac:dyDescent="0.25">
      <c r="A641"/>
      <c r="D641"/>
      <c r="E641"/>
      <c r="F641"/>
      <c r="G641"/>
      <c r="H641"/>
      <c r="I641"/>
      <c r="J641"/>
      <c r="K641"/>
      <c r="L641"/>
      <c r="M641"/>
      <c r="N641"/>
      <c r="O641"/>
      <c r="P641"/>
      <c r="Q641"/>
      <c r="R641"/>
      <c r="S641"/>
      <c r="T641"/>
      <c r="U641"/>
      <c r="V641"/>
      <c r="W641"/>
      <c r="X641"/>
      <c r="Y641"/>
      <c r="Z641"/>
      <c r="AA641"/>
      <c r="AB641"/>
      <c r="AC641"/>
      <c r="AD641"/>
      <c r="AE641"/>
      <c r="AF641"/>
      <c r="BL641"/>
      <c r="BN641"/>
      <c r="BP641" t="s">
        <v>3246</v>
      </c>
      <c r="BQ641" t="s">
        <v>3216</v>
      </c>
      <c r="BR641" t="s">
        <v>3709</v>
      </c>
      <c r="BS641" s="1" t="str">
        <f t="shared" si="18"/>
        <v>IOWA_DES MOINES</v>
      </c>
      <c r="BT641" t="s">
        <v>2586</v>
      </c>
      <c r="BU641" s="1" t="str">
        <f t="shared" si="19"/>
        <v>IOWA_DES MOINES_CORN</v>
      </c>
      <c r="BV641" s="28">
        <v>7511.4666666666662</v>
      </c>
      <c r="BW641" s="29">
        <v>167.79416000686948</v>
      </c>
      <c r="BX641" s="30">
        <v>44.765960068926994</v>
      </c>
    </row>
    <row r="642" spans="1:76" x14ac:dyDescent="0.25">
      <c r="A642"/>
      <c r="D642"/>
      <c r="E642"/>
      <c r="F642"/>
      <c r="G642"/>
      <c r="H642"/>
      <c r="I642"/>
      <c r="J642"/>
      <c r="K642"/>
      <c r="L642"/>
      <c r="M642"/>
      <c r="N642"/>
      <c r="O642"/>
      <c r="P642"/>
      <c r="Q642"/>
      <c r="R642"/>
      <c r="S642"/>
      <c r="T642"/>
      <c r="U642"/>
      <c r="V642"/>
      <c r="W642"/>
      <c r="X642"/>
      <c r="Y642"/>
      <c r="Z642"/>
      <c r="AA642"/>
      <c r="AB642"/>
      <c r="AC642"/>
      <c r="AD642"/>
      <c r="AE642"/>
      <c r="AF642"/>
      <c r="BL642"/>
      <c r="BN642"/>
      <c r="BP642" t="s">
        <v>3246</v>
      </c>
      <c r="BQ642" t="s">
        <v>3216</v>
      </c>
      <c r="BR642" t="s">
        <v>3709</v>
      </c>
      <c r="BS642" s="1" t="str">
        <f t="shared" si="18"/>
        <v>IOWA_DES MOINES</v>
      </c>
      <c r="BT642" t="s">
        <v>2395</v>
      </c>
      <c r="BU642" s="1" t="str">
        <f t="shared" si="19"/>
        <v>IOWA_DES MOINES_OATS</v>
      </c>
      <c r="BV642" s="28">
        <v>1600</v>
      </c>
      <c r="BW642" s="29">
        <v>55.709649125771456</v>
      </c>
      <c r="BX642" s="30">
        <v>28.720338848083589</v>
      </c>
    </row>
    <row r="643" spans="1:76" x14ac:dyDescent="0.25">
      <c r="A643"/>
      <c r="D643"/>
      <c r="E643"/>
      <c r="F643"/>
      <c r="G643"/>
      <c r="H643"/>
      <c r="I643"/>
      <c r="J643"/>
      <c r="K643"/>
      <c r="L643"/>
      <c r="M643"/>
      <c r="N643"/>
      <c r="O643"/>
      <c r="P643"/>
      <c r="Q643"/>
      <c r="R643"/>
      <c r="S643"/>
      <c r="T643"/>
      <c r="U643"/>
      <c r="V643"/>
      <c r="W643"/>
      <c r="X643"/>
      <c r="Y643"/>
      <c r="Z643"/>
      <c r="AA643"/>
      <c r="AB643"/>
      <c r="AC643"/>
      <c r="AD643"/>
      <c r="AE643"/>
      <c r="AF643"/>
      <c r="BL643"/>
      <c r="BN643"/>
      <c r="BP643" t="s">
        <v>3246</v>
      </c>
      <c r="BQ643" t="s">
        <v>3216</v>
      </c>
      <c r="BR643" t="s">
        <v>3668</v>
      </c>
      <c r="BS643" s="1" t="str">
        <f t="shared" ref="BS643:BS706" si="20">BP643&amp;"_"&amp;BR643</f>
        <v>IOWA_DICKINSON</v>
      </c>
      <c r="BT643" t="s">
        <v>2586</v>
      </c>
      <c r="BU643" s="1" t="str">
        <f t="shared" ref="BU643:BU706" si="21">BP643&amp;"_"&amp;BR643&amp;"_"&amp;BT643</f>
        <v>IOWA_DICKINSON_CORN</v>
      </c>
      <c r="BV643" s="28">
        <v>9542.4</v>
      </c>
      <c r="BW643" s="29">
        <v>165.02149182638942</v>
      </c>
      <c r="BX643" s="30">
        <v>57.825195339035389</v>
      </c>
    </row>
    <row r="644" spans="1:76" x14ac:dyDescent="0.25">
      <c r="A644"/>
      <c r="D644"/>
      <c r="E644"/>
      <c r="F644"/>
      <c r="G644"/>
      <c r="H644"/>
      <c r="I644"/>
      <c r="J644"/>
      <c r="K644"/>
      <c r="L644"/>
      <c r="M644"/>
      <c r="N644"/>
      <c r="O644"/>
      <c r="P644"/>
      <c r="Q644"/>
      <c r="R644"/>
      <c r="S644"/>
      <c r="T644"/>
      <c r="U644"/>
      <c r="V644"/>
      <c r="W644"/>
      <c r="X644"/>
      <c r="Y644"/>
      <c r="Z644"/>
      <c r="AA644"/>
      <c r="AB644"/>
      <c r="AC644"/>
      <c r="AD644"/>
      <c r="AE644"/>
      <c r="AF644"/>
      <c r="BL644"/>
      <c r="BN644"/>
      <c r="BP644" t="s">
        <v>3246</v>
      </c>
      <c r="BQ644" t="s">
        <v>3216</v>
      </c>
      <c r="BR644" t="s">
        <v>3686</v>
      </c>
      <c r="BS644" s="1" t="str">
        <f t="shared" si="20"/>
        <v>IOWA_DUBUQUE</v>
      </c>
      <c r="BT644" t="s">
        <v>2586</v>
      </c>
      <c r="BU644" s="1" t="str">
        <f t="shared" si="21"/>
        <v>IOWA_DUBUQUE_CORN</v>
      </c>
      <c r="BV644" s="28">
        <v>9424.7999999999993</v>
      </c>
      <c r="BW644" s="29">
        <v>150.78750175592705</v>
      </c>
      <c r="BX644" s="30">
        <v>62.503854034636767</v>
      </c>
    </row>
    <row r="645" spans="1:76" x14ac:dyDescent="0.25">
      <c r="A645"/>
      <c r="D645"/>
      <c r="E645"/>
      <c r="F645"/>
      <c r="G645"/>
      <c r="H645"/>
      <c r="I645"/>
      <c r="J645"/>
      <c r="K645"/>
      <c r="L645"/>
      <c r="M645"/>
      <c r="N645"/>
      <c r="O645"/>
      <c r="P645"/>
      <c r="Q645"/>
      <c r="R645"/>
      <c r="S645"/>
      <c r="T645"/>
      <c r="U645"/>
      <c r="V645"/>
      <c r="W645"/>
      <c r="X645"/>
      <c r="Y645"/>
      <c r="Z645"/>
      <c r="AA645"/>
      <c r="AB645"/>
      <c r="AC645"/>
      <c r="AD645"/>
      <c r="AE645"/>
      <c r="AF645"/>
      <c r="BL645"/>
      <c r="BN645"/>
      <c r="BP645" t="s">
        <v>3246</v>
      </c>
      <c r="BQ645" t="s">
        <v>3216</v>
      </c>
      <c r="BR645" t="s">
        <v>3686</v>
      </c>
      <c r="BS645" s="1" t="str">
        <f t="shared" si="20"/>
        <v>IOWA_DUBUQUE</v>
      </c>
      <c r="BT645" t="s">
        <v>2395</v>
      </c>
      <c r="BU645" s="1" t="str">
        <f t="shared" si="21"/>
        <v>IOWA_DUBUQUE_OATS</v>
      </c>
      <c r="BV645" s="28">
        <v>1843.2</v>
      </c>
      <c r="BW645" s="29">
        <v>50.3942575392295</v>
      </c>
      <c r="BX645" s="30">
        <v>36.575595911203926</v>
      </c>
    </row>
    <row r="646" spans="1:76" x14ac:dyDescent="0.25">
      <c r="A646"/>
      <c r="D646"/>
      <c r="E646"/>
      <c r="F646"/>
      <c r="G646"/>
      <c r="H646"/>
      <c r="I646"/>
      <c r="J646"/>
      <c r="K646"/>
      <c r="L646"/>
      <c r="M646"/>
      <c r="N646"/>
      <c r="O646"/>
      <c r="P646"/>
      <c r="Q646"/>
      <c r="R646"/>
      <c r="S646"/>
      <c r="T646"/>
      <c r="U646"/>
      <c r="V646"/>
      <c r="W646"/>
      <c r="X646"/>
      <c r="Y646"/>
      <c r="Z646"/>
      <c r="AA646"/>
      <c r="AB646"/>
      <c r="AC646"/>
      <c r="AD646"/>
      <c r="AE646"/>
      <c r="AF646"/>
      <c r="BL646"/>
      <c r="BN646"/>
      <c r="BP646" t="s">
        <v>3246</v>
      </c>
      <c r="BQ646" t="s">
        <v>3216</v>
      </c>
      <c r="BR646" t="s">
        <v>3669</v>
      </c>
      <c r="BS646" s="1" t="str">
        <f t="shared" si="20"/>
        <v>IOWA_EMMET</v>
      </c>
      <c r="BT646" t="s">
        <v>2586</v>
      </c>
      <c r="BU646" s="1" t="str">
        <f t="shared" si="21"/>
        <v>IOWA_EMMET_CORN</v>
      </c>
      <c r="BV646" s="28">
        <v>9693.6</v>
      </c>
      <c r="BW646" s="29">
        <v>199.22897727295285</v>
      </c>
      <c r="BX646" s="30">
        <v>48.655572761984935</v>
      </c>
    </row>
    <row r="647" spans="1:76" x14ac:dyDescent="0.25">
      <c r="A647"/>
      <c r="D647"/>
      <c r="E647"/>
      <c r="F647"/>
      <c r="G647"/>
      <c r="H647"/>
      <c r="I647"/>
      <c r="J647"/>
      <c r="K647"/>
      <c r="L647"/>
      <c r="M647"/>
      <c r="N647"/>
      <c r="O647"/>
      <c r="P647"/>
      <c r="Q647"/>
      <c r="R647"/>
      <c r="S647"/>
      <c r="T647"/>
      <c r="U647"/>
      <c r="V647"/>
      <c r="W647"/>
      <c r="X647"/>
      <c r="Y647"/>
      <c r="Z647"/>
      <c r="AA647"/>
      <c r="AB647"/>
      <c r="AC647"/>
      <c r="AD647"/>
      <c r="AE647"/>
      <c r="AF647"/>
      <c r="BL647"/>
      <c r="BN647"/>
      <c r="BP647" t="s">
        <v>3246</v>
      </c>
      <c r="BQ647" t="s">
        <v>3216</v>
      </c>
      <c r="BR647" t="s">
        <v>3610</v>
      </c>
      <c r="BS647" s="1" t="str">
        <f t="shared" si="20"/>
        <v>IOWA_FAYETTE</v>
      </c>
      <c r="BT647" t="s">
        <v>2586</v>
      </c>
      <c r="BU647" s="1" t="str">
        <f t="shared" si="21"/>
        <v>IOWA_FAYETTE_CORN</v>
      </c>
      <c r="BV647" s="28">
        <v>9409.8666666666668</v>
      </c>
      <c r="BW647" s="29">
        <v>159.9685651514155</v>
      </c>
      <c r="BX647" s="30">
        <v>58.823223536198618</v>
      </c>
    </row>
    <row r="648" spans="1:76" x14ac:dyDescent="0.25">
      <c r="A648"/>
      <c r="D648"/>
      <c r="E648"/>
      <c r="F648"/>
      <c r="G648"/>
      <c r="H648"/>
      <c r="I648"/>
      <c r="J648"/>
      <c r="K648"/>
      <c r="L648"/>
      <c r="M648"/>
      <c r="N648"/>
      <c r="O648"/>
      <c r="P648"/>
      <c r="Q648"/>
      <c r="R648"/>
      <c r="S648"/>
      <c r="T648"/>
      <c r="U648"/>
      <c r="V648"/>
      <c r="W648"/>
      <c r="X648"/>
      <c r="Y648"/>
      <c r="Z648"/>
      <c r="AA648"/>
      <c r="AB648"/>
      <c r="AC648"/>
      <c r="AD648"/>
      <c r="AE648"/>
      <c r="AF648"/>
      <c r="BL648"/>
      <c r="BN648"/>
      <c r="BP648" t="s">
        <v>3246</v>
      </c>
      <c r="BQ648" t="s">
        <v>3216</v>
      </c>
      <c r="BR648" t="s">
        <v>3495</v>
      </c>
      <c r="BS648" s="1" t="str">
        <f t="shared" si="20"/>
        <v>IOWA_FLOYD</v>
      </c>
      <c r="BT648" t="s">
        <v>2586</v>
      </c>
      <c r="BU648" s="1" t="str">
        <f t="shared" si="21"/>
        <v>IOWA_FLOYD_CORN</v>
      </c>
      <c r="BV648" s="28">
        <v>8999.1999999999989</v>
      </c>
      <c r="BW648" s="29">
        <v>151.40748685418251</v>
      </c>
      <c r="BX648" s="30">
        <v>59.436955113500737</v>
      </c>
    </row>
    <row r="649" spans="1:76" x14ac:dyDescent="0.25">
      <c r="A649"/>
      <c r="D649"/>
      <c r="E649"/>
      <c r="F649"/>
      <c r="G649"/>
      <c r="H649"/>
      <c r="I649"/>
      <c r="J649"/>
      <c r="K649"/>
      <c r="L649"/>
      <c r="M649"/>
      <c r="N649"/>
      <c r="O649"/>
      <c r="P649"/>
      <c r="Q649"/>
      <c r="R649"/>
      <c r="S649"/>
      <c r="T649"/>
      <c r="U649"/>
      <c r="V649"/>
      <c r="W649"/>
      <c r="X649"/>
      <c r="Y649"/>
      <c r="Z649"/>
      <c r="AA649"/>
      <c r="AB649"/>
      <c r="AC649"/>
      <c r="AD649"/>
      <c r="AE649"/>
      <c r="AF649"/>
      <c r="BL649"/>
      <c r="BN649"/>
      <c r="BP649" t="s">
        <v>3246</v>
      </c>
      <c r="BQ649" t="s">
        <v>3216</v>
      </c>
      <c r="BR649" t="s">
        <v>3495</v>
      </c>
      <c r="BS649" s="1" t="str">
        <f t="shared" si="20"/>
        <v>IOWA_FLOYD</v>
      </c>
      <c r="BT649" t="s">
        <v>2395</v>
      </c>
      <c r="BU649" s="1" t="str">
        <f t="shared" si="21"/>
        <v>IOWA_FLOYD_OATS</v>
      </c>
      <c r="BV649" s="28">
        <v>2232</v>
      </c>
      <c r="BW649" s="29">
        <v>50.876809069011379</v>
      </c>
      <c r="BX649" s="30">
        <v>43.87067587065895</v>
      </c>
    </row>
    <row r="650" spans="1:76" x14ac:dyDescent="0.25">
      <c r="A650"/>
      <c r="D650"/>
      <c r="E650"/>
      <c r="F650"/>
      <c r="G650"/>
      <c r="H650"/>
      <c r="I650"/>
      <c r="J650"/>
      <c r="K650"/>
      <c r="L650"/>
      <c r="M650"/>
      <c r="N650"/>
      <c r="O650"/>
      <c r="P650"/>
      <c r="Q650"/>
      <c r="R650"/>
      <c r="S650"/>
      <c r="T650"/>
      <c r="U650"/>
      <c r="V650"/>
      <c r="W650"/>
      <c r="X650"/>
      <c r="Y650"/>
      <c r="Z650"/>
      <c r="AA650"/>
      <c r="AB650"/>
      <c r="AC650"/>
      <c r="AD650"/>
      <c r="AE650"/>
      <c r="AF650"/>
      <c r="BL650"/>
      <c r="BN650"/>
      <c r="BP650" t="s">
        <v>3246</v>
      </c>
      <c r="BQ650" t="s">
        <v>3216</v>
      </c>
      <c r="BR650" t="s">
        <v>3310</v>
      </c>
      <c r="BS650" s="1" t="str">
        <f t="shared" si="20"/>
        <v>IOWA_FRANKLIN</v>
      </c>
      <c r="BT650" t="s">
        <v>2586</v>
      </c>
      <c r="BU650" s="1" t="str">
        <f t="shared" si="21"/>
        <v>IOWA_FRANKLIN_CORN</v>
      </c>
      <c r="BV650" s="28">
        <v>9477.0666666666657</v>
      </c>
      <c r="BW650" s="29">
        <v>154.51701408466218</v>
      </c>
      <c r="BX650" s="30">
        <v>61.333483065327933</v>
      </c>
    </row>
    <row r="651" spans="1:76" x14ac:dyDescent="0.25">
      <c r="A651"/>
      <c r="D651"/>
      <c r="E651"/>
      <c r="F651"/>
      <c r="G651"/>
      <c r="H651"/>
      <c r="I651"/>
      <c r="J651"/>
      <c r="K651"/>
      <c r="L651"/>
      <c r="M651"/>
      <c r="N651"/>
      <c r="O651"/>
      <c r="P651"/>
      <c r="Q651"/>
      <c r="R651"/>
      <c r="S651"/>
      <c r="T651"/>
      <c r="U651"/>
      <c r="V651"/>
      <c r="W651"/>
      <c r="X651"/>
      <c r="Y651"/>
      <c r="Z651"/>
      <c r="AA651"/>
      <c r="AB651"/>
      <c r="AC651"/>
      <c r="AD651"/>
      <c r="AE651"/>
      <c r="AF651"/>
      <c r="BL651"/>
      <c r="BN651"/>
      <c r="BP651" t="s">
        <v>3246</v>
      </c>
      <c r="BQ651" t="s">
        <v>3216</v>
      </c>
      <c r="BR651" t="s">
        <v>3310</v>
      </c>
      <c r="BS651" s="1" t="str">
        <f t="shared" si="20"/>
        <v>IOWA_FRANKLIN</v>
      </c>
      <c r="BT651" t="s">
        <v>2395</v>
      </c>
      <c r="BU651" s="1" t="str">
        <f t="shared" si="21"/>
        <v>IOWA_FRANKLIN_OATS</v>
      </c>
      <c r="BV651" s="28">
        <v>2244.8000000000002</v>
      </c>
      <c r="BW651" s="29">
        <v>51.639184613930333</v>
      </c>
      <c r="BX651" s="30">
        <v>43.470864553396467</v>
      </c>
    </row>
    <row r="652" spans="1:76" x14ac:dyDescent="0.25">
      <c r="A652"/>
      <c r="D652"/>
      <c r="E652"/>
      <c r="F652"/>
      <c r="G652"/>
      <c r="H652"/>
      <c r="I652"/>
      <c r="J652"/>
      <c r="K652"/>
      <c r="L652"/>
      <c r="M652"/>
      <c r="N652"/>
      <c r="O652"/>
      <c r="P652"/>
      <c r="Q652"/>
      <c r="R652"/>
      <c r="S652"/>
      <c r="T652"/>
      <c r="U652"/>
      <c r="V652"/>
      <c r="W652"/>
      <c r="X652"/>
      <c r="Y652"/>
      <c r="Z652"/>
      <c r="AA652"/>
      <c r="AB652"/>
      <c r="AC652"/>
      <c r="AD652"/>
      <c r="AE652"/>
      <c r="AF652"/>
      <c r="BL652"/>
      <c r="BN652"/>
      <c r="BP652" t="s">
        <v>3246</v>
      </c>
      <c r="BQ652" t="s">
        <v>3216</v>
      </c>
      <c r="BR652" t="s">
        <v>3311</v>
      </c>
      <c r="BS652" s="1" t="str">
        <f t="shared" si="20"/>
        <v>IOWA_FREMONT</v>
      </c>
      <c r="BT652" t="s">
        <v>2586</v>
      </c>
      <c r="BU652" s="1" t="str">
        <f t="shared" si="21"/>
        <v>IOWA_FREMONT_CORN</v>
      </c>
      <c r="BV652" s="28">
        <v>8203.9999999999982</v>
      </c>
      <c r="BW652" s="29">
        <v>110.22634205172658</v>
      </c>
      <c r="BX652" s="30">
        <v>74.428669656388109</v>
      </c>
    </row>
    <row r="653" spans="1:76" x14ac:dyDescent="0.25">
      <c r="A653"/>
      <c r="D653"/>
      <c r="E653"/>
      <c r="F653"/>
      <c r="G653"/>
      <c r="H653"/>
      <c r="I653"/>
      <c r="J653"/>
      <c r="K653"/>
      <c r="L653"/>
      <c r="M653"/>
      <c r="N653"/>
      <c r="O653"/>
      <c r="P653"/>
      <c r="Q653"/>
      <c r="R653"/>
      <c r="S653"/>
      <c r="T653"/>
      <c r="U653"/>
      <c r="V653"/>
      <c r="W653"/>
      <c r="X653"/>
      <c r="Y653"/>
      <c r="Z653"/>
      <c r="AA653"/>
      <c r="AB653"/>
      <c r="AC653"/>
      <c r="AD653"/>
      <c r="AE653"/>
      <c r="AF653"/>
      <c r="BL653"/>
      <c r="BN653"/>
      <c r="BP653" t="s">
        <v>3246</v>
      </c>
      <c r="BQ653" t="s">
        <v>3216</v>
      </c>
      <c r="BR653" t="s">
        <v>3599</v>
      </c>
      <c r="BS653" s="1" t="str">
        <f t="shared" si="20"/>
        <v>IOWA_GREENE</v>
      </c>
      <c r="BT653" t="s">
        <v>2586</v>
      </c>
      <c r="BU653" s="1" t="str">
        <f t="shared" si="21"/>
        <v>IOWA_GREENE_CORN</v>
      </c>
      <c r="BV653" s="28">
        <v>8872.2666666666682</v>
      </c>
      <c r="BW653" s="29">
        <v>149.04128966021651</v>
      </c>
      <c r="BX653" s="30">
        <v>59.528917703903474</v>
      </c>
    </row>
    <row r="654" spans="1:76" x14ac:dyDescent="0.25">
      <c r="A654"/>
      <c r="D654"/>
      <c r="E654"/>
      <c r="F654"/>
      <c r="G654"/>
      <c r="H654"/>
      <c r="I654"/>
      <c r="J654"/>
      <c r="K654"/>
      <c r="L654"/>
      <c r="M654"/>
      <c r="N654"/>
      <c r="O654"/>
      <c r="P654"/>
      <c r="Q654"/>
      <c r="R654"/>
      <c r="S654"/>
      <c r="T654"/>
      <c r="U654"/>
      <c r="V654"/>
      <c r="W654"/>
      <c r="X654"/>
      <c r="Y654"/>
      <c r="Z654"/>
      <c r="AA654"/>
      <c r="AB654"/>
      <c r="AC654"/>
      <c r="AD654"/>
      <c r="AE654"/>
      <c r="AF654"/>
      <c r="BL654"/>
      <c r="BN654"/>
      <c r="BP654" t="s">
        <v>3246</v>
      </c>
      <c r="BQ654" t="s">
        <v>3216</v>
      </c>
      <c r="BR654" t="s">
        <v>3599</v>
      </c>
      <c r="BS654" s="1" t="str">
        <f t="shared" si="20"/>
        <v>IOWA_GREENE</v>
      </c>
      <c r="BT654" t="s">
        <v>2395</v>
      </c>
      <c r="BU654" s="1" t="str">
        <f t="shared" si="21"/>
        <v>IOWA_GREENE_OATS</v>
      </c>
      <c r="BV654" s="28">
        <v>1980.8</v>
      </c>
      <c r="BW654" s="29">
        <v>49.883684586294123</v>
      </c>
      <c r="BX654" s="30">
        <v>39.708373918799055</v>
      </c>
    </row>
    <row r="655" spans="1:76" x14ac:dyDescent="0.25">
      <c r="A655"/>
      <c r="D655"/>
      <c r="E655"/>
      <c r="F655"/>
      <c r="G655"/>
      <c r="H655"/>
      <c r="I655"/>
      <c r="J655"/>
      <c r="K655"/>
      <c r="L655"/>
      <c r="M655"/>
      <c r="N655"/>
      <c r="O655"/>
      <c r="P655"/>
      <c r="Q655"/>
      <c r="R655"/>
      <c r="S655"/>
      <c r="T655"/>
      <c r="U655"/>
      <c r="V655"/>
      <c r="W655"/>
      <c r="X655"/>
      <c r="Y655"/>
      <c r="Z655"/>
      <c r="AA655"/>
      <c r="AB655"/>
      <c r="AC655"/>
      <c r="AD655"/>
      <c r="AE655"/>
      <c r="AF655"/>
      <c r="BL655"/>
      <c r="BN655"/>
      <c r="BP655" t="s">
        <v>3246</v>
      </c>
      <c r="BQ655" t="s">
        <v>3216</v>
      </c>
      <c r="BR655" t="s">
        <v>3572</v>
      </c>
      <c r="BS655" s="1" t="str">
        <f t="shared" si="20"/>
        <v>IOWA_GRUNDY</v>
      </c>
      <c r="BT655" t="s">
        <v>2586</v>
      </c>
      <c r="BU655" s="1" t="str">
        <f t="shared" si="21"/>
        <v>IOWA_GRUNDY_CORN</v>
      </c>
      <c r="BV655" s="28">
        <v>9841.0666666666675</v>
      </c>
      <c r="BW655" s="29">
        <v>156.1792276443291</v>
      </c>
      <c r="BX655" s="30">
        <v>63.011367229180934</v>
      </c>
    </row>
    <row r="656" spans="1:76" x14ac:dyDescent="0.25">
      <c r="A656"/>
      <c r="D656"/>
      <c r="E656"/>
      <c r="F656"/>
      <c r="G656"/>
      <c r="H656"/>
      <c r="I656"/>
      <c r="J656"/>
      <c r="K656"/>
      <c r="L656"/>
      <c r="M656"/>
      <c r="N656"/>
      <c r="O656"/>
      <c r="P656"/>
      <c r="Q656"/>
      <c r="R656"/>
      <c r="S656"/>
      <c r="T656"/>
      <c r="U656"/>
      <c r="V656"/>
      <c r="W656"/>
      <c r="X656"/>
      <c r="Y656"/>
      <c r="Z656"/>
      <c r="AA656"/>
      <c r="AB656"/>
      <c r="AC656"/>
      <c r="AD656"/>
      <c r="AE656"/>
      <c r="AF656"/>
      <c r="BL656"/>
      <c r="BN656"/>
      <c r="BP656" t="s">
        <v>3246</v>
      </c>
      <c r="BQ656" t="s">
        <v>3216</v>
      </c>
      <c r="BR656" t="s">
        <v>3689</v>
      </c>
      <c r="BS656" s="1" t="str">
        <f t="shared" si="20"/>
        <v>IOWA_GUTHRIE</v>
      </c>
      <c r="BT656" t="s">
        <v>2586</v>
      </c>
      <c r="BU656" s="1" t="str">
        <f t="shared" si="21"/>
        <v>IOWA_GUTHRIE_CORN</v>
      </c>
      <c r="BV656" s="28">
        <v>7916.5333333333338</v>
      </c>
      <c r="BW656" s="29">
        <v>138.37255480908863</v>
      </c>
      <c r="BX656" s="30">
        <v>57.211730637305237</v>
      </c>
    </row>
    <row r="657" spans="1:76" x14ac:dyDescent="0.25">
      <c r="A657"/>
      <c r="D657"/>
      <c r="E657"/>
      <c r="F657"/>
      <c r="G657"/>
      <c r="H657"/>
      <c r="I657"/>
      <c r="J657"/>
      <c r="K657"/>
      <c r="L657"/>
      <c r="M657"/>
      <c r="N657"/>
      <c r="O657"/>
      <c r="P657"/>
      <c r="Q657"/>
      <c r="R657"/>
      <c r="S657"/>
      <c r="T657"/>
      <c r="U657"/>
      <c r="V657"/>
      <c r="W657"/>
      <c r="X657"/>
      <c r="Y657"/>
      <c r="Z657"/>
      <c r="AA657"/>
      <c r="AB657"/>
      <c r="AC657"/>
      <c r="AD657"/>
      <c r="AE657"/>
      <c r="AF657"/>
      <c r="BL657"/>
      <c r="BN657"/>
      <c r="BP657" t="s">
        <v>3246</v>
      </c>
      <c r="BQ657" t="s">
        <v>3216</v>
      </c>
      <c r="BR657" t="s">
        <v>3621</v>
      </c>
      <c r="BS657" s="1" t="str">
        <f t="shared" si="20"/>
        <v>IOWA_HAMILTON</v>
      </c>
      <c r="BT657" t="s">
        <v>2586</v>
      </c>
      <c r="BU657" s="1" t="str">
        <f t="shared" si="21"/>
        <v>IOWA_HAMILTON_CORN</v>
      </c>
      <c r="BV657" s="28">
        <v>9113.0666666666657</v>
      </c>
      <c r="BW657" s="29">
        <v>152.64627607977857</v>
      </c>
      <c r="BX657" s="30">
        <v>59.70055019163285</v>
      </c>
    </row>
    <row r="658" spans="1:76" x14ac:dyDescent="0.25">
      <c r="A658"/>
      <c r="D658"/>
      <c r="E658"/>
      <c r="F658"/>
      <c r="G658"/>
      <c r="H658"/>
      <c r="I658"/>
      <c r="J658"/>
      <c r="K658"/>
      <c r="L658"/>
      <c r="M658"/>
      <c r="N658"/>
      <c r="O658"/>
      <c r="P658"/>
      <c r="Q658"/>
      <c r="R658"/>
      <c r="S658"/>
      <c r="T658"/>
      <c r="U658"/>
      <c r="V658"/>
      <c r="W658"/>
      <c r="X658"/>
      <c r="Y658"/>
      <c r="Z658"/>
      <c r="AA658"/>
      <c r="AB658"/>
      <c r="AC658"/>
      <c r="AD658"/>
      <c r="AE658"/>
      <c r="AF658"/>
      <c r="BL658"/>
      <c r="BN658"/>
      <c r="BP658" t="s">
        <v>3246</v>
      </c>
      <c r="BQ658" t="s">
        <v>3216</v>
      </c>
      <c r="BR658" t="s">
        <v>3578</v>
      </c>
      <c r="BS658" s="1" t="str">
        <f t="shared" si="20"/>
        <v>IOWA_HANCOCK</v>
      </c>
      <c r="BT658" t="s">
        <v>2586</v>
      </c>
      <c r="BU658" s="1" t="str">
        <f t="shared" si="21"/>
        <v>IOWA_HANCOCK_CORN</v>
      </c>
      <c r="BV658" s="28">
        <v>9333.3333333333339</v>
      </c>
      <c r="BW658" s="29">
        <v>166.94584265587093</v>
      </c>
      <c r="BX658" s="30">
        <v>55.90635373036713</v>
      </c>
    </row>
    <row r="659" spans="1:76" x14ac:dyDescent="0.25">
      <c r="A659"/>
      <c r="D659"/>
      <c r="E659"/>
      <c r="F659"/>
      <c r="G659"/>
      <c r="H659"/>
      <c r="I659"/>
      <c r="J659"/>
      <c r="K659"/>
      <c r="L659"/>
      <c r="M659"/>
      <c r="N659"/>
      <c r="O659"/>
      <c r="P659"/>
      <c r="Q659"/>
      <c r="R659"/>
      <c r="S659"/>
      <c r="T659"/>
      <c r="U659"/>
      <c r="V659"/>
      <c r="W659"/>
      <c r="X659"/>
      <c r="Y659"/>
      <c r="Z659"/>
      <c r="AA659"/>
      <c r="AB659"/>
      <c r="AC659"/>
      <c r="AD659"/>
      <c r="AE659"/>
      <c r="AF659"/>
      <c r="BL659"/>
      <c r="BN659"/>
      <c r="BP659" t="s">
        <v>3246</v>
      </c>
      <c r="BQ659" t="s">
        <v>3216</v>
      </c>
      <c r="BR659" t="s">
        <v>3578</v>
      </c>
      <c r="BS659" s="1" t="str">
        <f t="shared" si="20"/>
        <v>IOWA_HANCOCK</v>
      </c>
      <c r="BT659" t="s">
        <v>2395</v>
      </c>
      <c r="BU659" s="1" t="str">
        <f t="shared" si="21"/>
        <v>IOWA_HANCOCK_OATS</v>
      </c>
      <c r="BV659" s="28">
        <v>2848</v>
      </c>
      <c r="BW659" s="29">
        <v>55.796773999512276</v>
      </c>
      <c r="BX659" s="30">
        <v>51.04237746836214</v>
      </c>
    </row>
    <row r="660" spans="1:76" x14ac:dyDescent="0.25">
      <c r="A660"/>
      <c r="D660"/>
      <c r="E660"/>
      <c r="F660"/>
      <c r="G660"/>
      <c r="H660"/>
      <c r="I660"/>
      <c r="J660"/>
      <c r="K660"/>
      <c r="L660"/>
      <c r="M660"/>
      <c r="N660"/>
      <c r="O660"/>
      <c r="P660"/>
      <c r="Q660"/>
      <c r="R660"/>
      <c r="S660"/>
      <c r="T660"/>
      <c r="U660"/>
      <c r="V660"/>
      <c r="W660"/>
      <c r="X660"/>
      <c r="Y660"/>
      <c r="Z660"/>
      <c r="AA660"/>
      <c r="AB660"/>
      <c r="AC660"/>
      <c r="AD660"/>
      <c r="AE660"/>
      <c r="AF660"/>
      <c r="BL660"/>
      <c r="BN660"/>
      <c r="BP660" t="s">
        <v>3246</v>
      </c>
      <c r="BQ660" t="s">
        <v>3216</v>
      </c>
      <c r="BR660" t="s">
        <v>3622</v>
      </c>
      <c r="BS660" s="1" t="str">
        <f t="shared" si="20"/>
        <v>IOWA_HARDIN</v>
      </c>
      <c r="BT660" t="s">
        <v>2586</v>
      </c>
      <c r="BU660" s="1" t="str">
        <f t="shared" si="21"/>
        <v>IOWA_HARDIN_CORN</v>
      </c>
      <c r="BV660" s="28">
        <v>10007.200000000001</v>
      </c>
      <c r="BW660" s="29">
        <v>150.04962120678866</v>
      </c>
      <c r="BX660" s="30">
        <v>66.692604216632617</v>
      </c>
    </row>
    <row r="661" spans="1:76" x14ac:dyDescent="0.25">
      <c r="A661"/>
      <c r="D661"/>
      <c r="E661"/>
      <c r="F661"/>
      <c r="G661"/>
      <c r="H661"/>
      <c r="I661"/>
      <c r="J661"/>
      <c r="K661"/>
      <c r="L661"/>
      <c r="M661"/>
      <c r="N661"/>
      <c r="O661"/>
      <c r="P661"/>
      <c r="Q661"/>
      <c r="R661"/>
      <c r="S661"/>
      <c r="T661"/>
      <c r="U661"/>
      <c r="V661"/>
      <c r="W661"/>
      <c r="X661"/>
      <c r="Y661"/>
      <c r="Z661"/>
      <c r="AA661"/>
      <c r="AB661"/>
      <c r="AC661"/>
      <c r="AD661"/>
      <c r="AE661"/>
      <c r="AF661"/>
      <c r="BL661"/>
      <c r="BN661"/>
      <c r="BP661" t="s">
        <v>3246</v>
      </c>
      <c r="BQ661" t="s">
        <v>3216</v>
      </c>
      <c r="BR661" t="s">
        <v>3622</v>
      </c>
      <c r="BS661" s="1" t="str">
        <f t="shared" si="20"/>
        <v>IOWA_HARDIN</v>
      </c>
      <c r="BT661" t="s">
        <v>2395</v>
      </c>
      <c r="BU661" s="1" t="str">
        <f t="shared" si="21"/>
        <v>IOWA_HARDIN_OATS</v>
      </c>
      <c r="BV661" s="28">
        <v>2614.4</v>
      </c>
      <c r="BW661" s="29">
        <v>50.150535292368509</v>
      </c>
      <c r="BX661" s="30">
        <v>52.131048746708743</v>
      </c>
    </row>
    <row r="662" spans="1:76" x14ac:dyDescent="0.25">
      <c r="A662"/>
      <c r="D662"/>
      <c r="E662"/>
      <c r="F662"/>
      <c r="G662"/>
      <c r="H662"/>
      <c r="I662"/>
      <c r="J662"/>
      <c r="K662"/>
      <c r="L662"/>
      <c r="M662"/>
      <c r="N662"/>
      <c r="O662"/>
      <c r="P662"/>
      <c r="Q662"/>
      <c r="R662"/>
      <c r="S662"/>
      <c r="T662"/>
      <c r="U662"/>
      <c r="V662"/>
      <c r="W662"/>
      <c r="X662"/>
      <c r="Y662"/>
      <c r="Z662"/>
      <c r="AA662"/>
      <c r="AB662"/>
      <c r="AC662"/>
      <c r="AD662"/>
      <c r="AE662"/>
      <c r="AF662"/>
      <c r="BL662"/>
      <c r="BN662"/>
      <c r="BP662" t="s">
        <v>3246</v>
      </c>
      <c r="BQ662" t="s">
        <v>3216</v>
      </c>
      <c r="BR662" t="s">
        <v>3661</v>
      </c>
      <c r="BS662" s="1" t="str">
        <f t="shared" si="20"/>
        <v>IOWA_HARRISON</v>
      </c>
      <c r="BT662" t="s">
        <v>2586</v>
      </c>
      <c r="BU662" s="1" t="str">
        <f t="shared" si="21"/>
        <v>IOWA_HARRISON_CORN</v>
      </c>
      <c r="BV662" s="28">
        <v>8590.4</v>
      </c>
      <c r="BW662" s="29">
        <v>115.63625979907773</v>
      </c>
      <c r="BX662" s="30">
        <v>74.288117022516431</v>
      </c>
    </row>
    <row r="663" spans="1:76" x14ac:dyDescent="0.25">
      <c r="A663"/>
      <c r="D663"/>
      <c r="E663"/>
      <c r="F663"/>
      <c r="G663"/>
      <c r="H663"/>
      <c r="I663"/>
      <c r="J663"/>
      <c r="K663"/>
      <c r="L663"/>
      <c r="M663"/>
      <c r="N663"/>
      <c r="O663"/>
      <c r="P663"/>
      <c r="Q663"/>
      <c r="R663"/>
      <c r="S663"/>
      <c r="T663"/>
      <c r="U663"/>
      <c r="V663"/>
      <c r="W663"/>
      <c r="X663"/>
      <c r="Y663"/>
      <c r="Z663"/>
      <c r="AA663"/>
      <c r="AB663"/>
      <c r="AC663"/>
      <c r="AD663"/>
      <c r="AE663"/>
      <c r="AF663"/>
      <c r="BL663"/>
      <c r="BN663"/>
      <c r="BP663" t="s">
        <v>3246</v>
      </c>
      <c r="BQ663" t="s">
        <v>3216</v>
      </c>
      <c r="BR663" t="s">
        <v>3562</v>
      </c>
      <c r="BS663" s="1" t="str">
        <f t="shared" si="20"/>
        <v>IOWA_HENRY</v>
      </c>
      <c r="BT663" t="s">
        <v>2586</v>
      </c>
      <c r="BU663" s="1" t="str">
        <f t="shared" si="21"/>
        <v>IOWA_HENRY_CORN</v>
      </c>
      <c r="BV663" s="28">
        <v>6798.4</v>
      </c>
      <c r="BW663" s="29">
        <v>138.84751138433174</v>
      </c>
      <c r="BX663" s="30">
        <v>48.963066980595272</v>
      </c>
    </row>
    <row r="664" spans="1:76" x14ac:dyDescent="0.25">
      <c r="A664"/>
      <c r="D664"/>
      <c r="E664"/>
      <c r="F664"/>
      <c r="G664"/>
      <c r="H664"/>
      <c r="I664"/>
      <c r="J664"/>
      <c r="K664"/>
      <c r="L664"/>
      <c r="M664"/>
      <c r="N664"/>
      <c r="O664"/>
      <c r="P664"/>
      <c r="Q664"/>
      <c r="R664"/>
      <c r="S664"/>
      <c r="T664"/>
      <c r="U664"/>
      <c r="V664"/>
      <c r="W664"/>
      <c r="X664"/>
      <c r="Y664"/>
      <c r="Z664"/>
      <c r="AA664"/>
      <c r="AB664"/>
      <c r="AC664"/>
      <c r="AD664"/>
      <c r="AE664"/>
      <c r="AF664"/>
      <c r="BL664"/>
      <c r="BN664"/>
      <c r="BP664" t="s">
        <v>3246</v>
      </c>
      <c r="BQ664" t="s">
        <v>3216</v>
      </c>
      <c r="BR664" t="s">
        <v>3562</v>
      </c>
      <c r="BS664" s="1" t="str">
        <f t="shared" si="20"/>
        <v>IOWA_HENRY</v>
      </c>
      <c r="BT664" t="s">
        <v>2395</v>
      </c>
      <c r="BU664" s="1" t="str">
        <f t="shared" si="21"/>
        <v>IOWA_HENRY_OATS</v>
      </c>
      <c r="BV664" s="28">
        <v>1644.8</v>
      </c>
      <c r="BW664" s="29">
        <v>46.765788298133394</v>
      </c>
      <c r="BX664" s="30">
        <v>35.171009831254153</v>
      </c>
    </row>
    <row r="665" spans="1:76" x14ac:dyDescent="0.25">
      <c r="A665"/>
      <c r="D665"/>
      <c r="E665"/>
      <c r="F665"/>
      <c r="G665"/>
      <c r="H665"/>
      <c r="I665"/>
      <c r="J665"/>
      <c r="K665"/>
      <c r="L665"/>
      <c r="M665"/>
      <c r="N665"/>
      <c r="O665"/>
      <c r="P665"/>
      <c r="Q665"/>
      <c r="R665"/>
      <c r="S665"/>
      <c r="T665"/>
      <c r="U665"/>
      <c r="V665"/>
      <c r="W665"/>
      <c r="X665"/>
      <c r="Y665"/>
      <c r="Z665"/>
      <c r="AA665"/>
      <c r="AB665"/>
      <c r="AC665"/>
      <c r="AD665"/>
      <c r="AE665"/>
      <c r="AF665"/>
      <c r="BL665"/>
      <c r="BN665"/>
      <c r="BP665" t="s">
        <v>3246</v>
      </c>
      <c r="BQ665" t="s">
        <v>3216</v>
      </c>
      <c r="BR665" t="s">
        <v>3647</v>
      </c>
      <c r="BS665" s="1" t="str">
        <f t="shared" si="20"/>
        <v>IOWA_HOWARD</v>
      </c>
      <c r="BT665" t="s">
        <v>2586</v>
      </c>
      <c r="BU665" s="1" t="str">
        <f t="shared" si="21"/>
        <v>IOWA_HOWARD_CORN</v>
      </c>
      <c r="BV665" s="28">
        <v>9613.3333333333321</v>
      </c>
      <c r="BW665" s="29">
        <v>145.21247334785815</v>
      </c>
      <c r="BX665" s="30">
        <v>66.201842801096575</v>
      </c>
    </row>
    <row r="666" spans="1:76" x14ac:dyDescent="0.25">
      <c r="A666"/>
      <c r="D666"/>
      <c r="E666"/>
      <c r="F666"/>
      <c r="G666"/>
      <c r="H666"/>
      <c r="I666"/>
      <c r="J666"/>
      <c r="K666"/>
      <c r="L666"/>
      <c r="M666"/>
      <c r="N666"/>
      <c r="O666"/>
      <c r="P666"/>
      <c r="Q666"/>
      <c r="R666"/>
      <c r="S666"/>
      <c r="T666"/>
      <c r="U666"/>
      <c r="V666"/>
      <c r="W666"/>
      <c r="X666"/>
      <c r="Y666"/>
      <c r="Z666"/>
      <c r="AA666"/>
      <c r="AB666"/>
      <c r="AC666"/>
      <c r="AD666"/>
      <c r="AE666"/>
      <c r="AF666"/>
      <c r="BL666"/>
      <c r="BN666"/>
      <c r="BP666" t="s">
        <v>3246</v>
      </c>
      <c r="BQ666" t="s">
        <v>3216</v>
      </c>
      <c r="BR666" t="s">
        <v>3647</v>
      </c>
      <c r="BS666" s="1" t="str">
        <f t="shared" si="20"/>
        <v>IOWA_HOWARD</v>
      </c>
      <c r="BT666" t="s">
        <v>2395</v>
      </c>
      <c r="BU666" s="1" t="str">
        <f t="shared" si="21"/>
        <v>IOWA_HOWARD_OATS</v>
      </c>
      <c r="BV666" s="28">
        <v>2181.3333333333335</v>
      </c>
      <c r="BW666" s="29">
        <v>48.973782206332508</v>
      </c>
      <c r="BX666" s="30">
        <v>44.540838690855253</v>
      </c>
    </row>
    <row r="667" spans="1:76" x14ac:dyDescent="0.25">
      <c r="A667"/>
      <c r="D667"/>
      <c r="E667"/>
      <c r="F667"/>
      <c r="G667"/>
      <c r="H667"/>
      <c r="I667"/>
      <c r="J667"/>
      <c r="K667"/>
      <c r="L667"/>
      <c r="M667"/>
      <c r="N667"/>
      <c r="O667"/>
      <c r="P667"/>
      <c r="Q667"/>
      <c r="R667"/>
      <c r="S667"/>
      <c r="T667"/>
      <c r="U667"/>
      <c r="V667"/>
      <c r="W667"/>
      <c r="X667"/>
      <c r="Y667"/>
      <c r="Z667"/>
      <c r="AA667"/>
      <c r="AB667"/>
      <c r="AC667"/>
      <c r="AD667"/>
      <c r="AE667"/>
      <c r="AF667"/>
      <c r="BL667"/>
      <c r="BN667"/>
      <c r="BP667" t="s">
        <v>3246</v>
      </c>
      <c r="BQ667" t="s">
        <v>3216</v>
      </c>
      <c r="BR667" t="s">
        <v>3678</v>
      </c>
      <c r="BS667" s="1" t="str">
        <f t="shared" si="20"/>
        <v>IOWA_HUMBOLDT</v>
      </c>
      <c r="BT667" t="s">
        <v>2586</v>
      </c>
      <c r="BU667" s="1" t="str">
        <f t="shared" si="21"/>
        <v>IOWA_HUMBOLDT_CORN</v>
      </c>
      <c r="BV667" s="28">
        <v>9049.6</v>
      </c>
      <c r="BW667" s="29">
        <v>186.18853974545507</v>
      </c>
      <c r="BX667" s="30">
        <v>48.604495273296777</v>
      </c>
    </row>
    <row r="668" spans="1:76" x14ac:dyDescent="0.25">
      <c r="A668"/>
      <c r="D668"/>
      <c r="E668"/>
      <c r="F668"/>
      <c r="G668"/>
      <c r="H668"/>
      <c r="I668"/>
      <c r="J668"/>
      <c r="K668"/>
      <c r="L668"/>
      <c r="M668"/>
      <c r="N668"/>
      <c r="O668"/>
      <c r="P668"/>
      <c r="Q668"/>
      <c r="R668"/>
      <c r="S668"/>
      <c r="T668"/>
      <c r="U668"/>
      <c r="V668"/>
      <c r="W668"/>
      <c r="X668"/>
      <c r="Y668"/>
      <c r="Z668"/>
      <c r="AA668"/>
      <c r="AB668"/>
      <c r="AC668"/>
      <c r="AD668"/>
      <c r="AE668"/>
      <c r="AF668"/>
      <c r="BL668"/>
      <c r="BN668"/>
      <c r="BP668" t="s">
        <v>3246</v>
      </c>
      <c r="BQ668" t="s">
        <v>3216</v>
      </c>
      <c r="BR668" t="s">
        <v>3690</v>
      </c>
      <c r="BS668" s="1" t="str">
        <f t="shared" si="20"/>
        <v>IOWA_IDA</v>
      </c>
      <c r="BT668" t="s">
        <v>2586</v>
      </c>
      <c r="BU668" s="1" t="str">
        <f t="shared" si="21"/>
        <v>IOWA_IDA_CORN</v>
      </c>
      <c r="BV668" s="28">
        <v>9820.5333333333328</v>
      </c>
      <c r="BW668" s="29">
        <v>149.57304079286709</v>
      </c>
      <c r="BX668" s="30">
        <v>65.65710826814761</v>
      </c>
    </row>
    <row r="669" spans="1:76" x14ac:dyDescent="0.25">
      <c r="A669"/>
      <c r="D669"/>
      <c r="E669"/>
      <c r="F669"/>
      <c r="G669"/>
      <c r="H669"/>
      <c r="I669"/>
      <c r="J669"/>
      <c r="K669"/>
      <c r="L669"/>
      <c r="M669"/>
      <c r="N669"/>
      <c r="O669"/>
      <c r="P669"/>
      <c r="Q669"/>
      <c r="R669"/>
      <c r="S669"/>
      <c r="T669"/>
      <c r="U669"/>
      <c r="V669"/>
      <c r="W669"/>
      <c r="X669"/>
      <c r="Y669"/>
      <c r="Z669"/>
      <c r="AA669"/>
      <c r="AB669"/>
      <c r="AC669"/>
      <c r="AD669"/>
      <c r="AE669"/>
      <c r="AF669"/>
      <c r="BL669"/>
      <c r="BN669"/>
      <c r="BP669" t="s">
        <v>3246</v>
      </c>
      <c r="BQ669" t="s">
        <v>3216</v>
      </c>
      <c r="BR669" t="s">
        <v>3690</v>
      </c>
      <c r="BS669" s="1" t="str">
        <f t="shared" si="20"/>
        <v>IOWA_IDA</v>
      </c>
      <c r="BT669" t="s">
        <v>2395</v>
      </c>
      <c r="BU669" s="1" t="str">
        <f t="shared" si="21"/>
        <v>IOWA_IDA_OATS</v>
      </c>
      <c r="BV669" s="28">
        <v>2614.4</v>
      </c>
      <c r="BW669" s="29">
        <v>49.847029730070624</v>
      </c>
      <c r="BX669" s="30">
        <v>52.448461105052409</v>
      </c>
    </row>
    <row r="670" spans="1:76" x14ac:dyDescent="0.25">
      <c r="A670"/>
      <c r="D670"/>
      <c r="E670"/>
      <c r="F670"/>
      <c r="G670"/>
      <c r="H670"/>
      <c r="I670"/>
      <c r="J670"/>
      <c r="K670"/>
      <c r="L670"/>
      <c r="M670"/>
      <c r="N670"/>
      <c r="O670"/>
      <c r="P670"/>
      <c r="Q670"/>
      <c r="R670"/>
      <c r="S670"/>
      <c r="T670"/>
      <c r="U670"/>
      <c r="V670"/>
      <c r="W670"/>
      <c r="X670"/>
      <c r="Y670"/>
      <c r="Z670"/>
      <c r="AA670"/>
      <c r="AB670"/>
      <c r="AC670"/>
      <c r="AD670"/>
      <c r="AE670"/>
      <c r="AF670"/>
      <c r="BL670"/>
      <c r="BN670"/>
      <c r="BP670" t="s">
        <v>3246</v>
      </c>
      <c r="BQ670" t="s">
        <v>3216</v>
      </c>
      <c r="BR670" t="s">
        <v>3246</v>
      </c>
      <c r="BS670" s="1" t="str">
        <f t="shared" si="20"/>
        <v>IOWA_IOWA</v>
      </c>
      <c r="BT670" t="s">
        <v>2586</v>
      </c>
      <c r="BU670" s="1" t="str">
        <f t="shared" si="21"/>
        <v>IOWA_IOWA_CORN</v>
      </c>
      <c r="BV670" s="28">
        <v>8694.9333333333343</v>
      </c>
      <c r="BW670" s="29">
        <v>145.11450453465281</v>
      </c>
      <c r="BX670" s="30">
        <v>59.917741243136838</v>
      </c>
    </row>
    <row r="671" spans="1:76" x14ac:dyDescent="0.25">
      <c r="A671"/>
      <c r="D671"/>
      <c r="E671"/>
      <c r="F671"/>
      <c r="G671"/>
      <c r="H671"/>
      <c r="I671"/>
      <c r="J671"/>
      <c r="K671"/>
      <c r="L671"/>
      <c r="M671"/>
      <c r="N671"/>
      <c r="O671"/>
      <c r="P671"/>
      <c r="Q671"/>
      <c r="R671"/>
      <c r="S671"/>
      <c r="T671"/>
      <c r="U671"/>
      <c r="V671"/>
      <c r="W671"/>
      <c r="X671"/>
      <c r="Y671"/>
      <c r="Z671"/>
      <c r="AA671"/>
      <c r="AB671"/>
      <c r="AC671"/>
      <c r="AD671"/>
      <c r="AE671"/>
      <c r="AF671"/>
      <c r="BL671"/>
      <c r="BN671"/>
      <c r="BP671" t="s">
        <v>3246</v>
      </c>
      <c r="BQ671" t="s">
        <v>3216</v>
      </c>
      <c r="BR671" t="s">
        <v>3246</v>
      </c>
      <c r="BS671" s="1" t="str">
        <f t="shared" si="20"/>
        <v>IOWA_IOWA</v>
      </c>
      <c r="BT671" t="s">
        <v>2395</v>
      </c>
      <c r="BU671" s="1" t="str">
        <f t="shared" si="21"/>
        <v>IOWA_IOWA_OATS</v>
      </c>
      <c r="BV671" s="28">
        <v>1849.6</v>
      </c>
      <c r="BW671" s="29">
        <v>48.529962808437233</v>
      </c>
      <c r="BX671" s="30">
        <v>38.112536935190803</v>
      </c>
    </row>
    <row r="672" spans="1:76" x14ac:dyDescent="0.25">
      <c r="A672"/>
      <c r="D672"/>
      <c r="E672"/>
      <c r="F672"/>
      <c r="G672"/>
      <c r="H672"/>
      <c r="I672"/>
      <c r="J672"/>
      <c r="K672"/>
      <c r="L672"/>
      <c r="M672"/>
      <c r="N672"/>
      <c r="O672"/>
      <c r="P672"/>
      <c r="Q672"/>
      <c r="R672"/>
      <c r="S672"/>
      <c r="T672"/>
      <c r="U672"/>
      <c r="V672"/>
      <c r="W672"/>
      <c r="X672"/>
      <c r="Y672"/>
      <c r="Z672"/>
      <c r="AA672"/>
      <c r="AB672"/>
      <c r="AC672"/>
      <c r="AD672"/>
      <c r="AE672"/>
      <c r="AF672"/>
      <c r="BL672"/>
      <c r="BN672"/>
      <c r="BP672" t="s">
        <v>3246</v>
      </c>
      <c r="BQ672" t="s">
        <v>3216</v>
      </c>
      <c r="BR672" t="s">
        <v>3617</v>
      </c>
      <c r="BS672" s="1" t="str">
        <f t="shared" si="20"/>
        <v>IOWA_JACKSON</v>
      </c>
      <c r="BT672" t="s">
        <v>2586</v>
      </c>
      <c r="BU672" s="1" t="str">
        <f t="shared" si="21"/>
        <v>IOWA_JACKSON_CORN</v>
      </c>
      <c r="BV672" s="28">
        <v>8401.8666666666668</v>
      </c>
      <c r="BW672" s="29">
        <v>139.72055440125862</v>
      </c>
      <c r="BX672" s="30">
        <v>60.133361928536559</v>
      </c>
    </row>
    <row r="673" spans="1:76" x14ac:dyDescent="0.25">
      <c r="A673"/>
      <c r="D673"/>
      <c r="E673"/>
      <c r="F673"/>
      <c r="G673"/>
      <c r="H673"/>
      <c r="I673"/>
      <c r="J673"/>
      <c r="K673"/>
      <c r="L673"/>
      <c r="M673"/>
      <c r="N673"/>
      <c r="O673"/>
      <c r="P673"/>
      <c r="Q673"/>
      <c r="R673"/>
      <c r="S673"/>
      <c r="T673"/>
      <c r="U673"/>
      <c r="V673"/>
      <c r="W673"/>
      <c r="X673"/>
      <c r="Y673"/>
      <c r="Z673"/>
      <c r="AA673"/>
      <c r="AB673"/>
      <c r="AC673"/>
      <c r="AD673"/>
      <c r="AE673"/>
      <c r="AF673"/>
      <c r="BL673"/>
      <c r="BN673"/>
      <c r="BP673" t="s">
        <v>3246</v>
      </c>
      <c r="BQ673" t="s">
        <v>3216</v>
      </c>
      <c r="BR673" t="s">
        <v>3617</v>
      </c>
      <c r="BS673" s="1" t="str">
        <f t="shared" si="20"/>
        <v>IOWA_JACKSON</v>
      </c>
      <c r="BT673" t="s">
        <v>2395</v>
      </c>
      <c r="BU673" s="1" t="str">
        <f t="shared" si="21"/>
        <v>IOWA_JACKSON_OATS</v>
      </c>
      <c r="BV673" s="28">
        <v>1788.8</v>
      </c>
      <c r="BW673" s="29">
        <v>47.177471296351108</v>
      </c>
      <c r="BX673" s="30">
        <v>37.916402699149174</v>
      </c>
    </row>
    <row r="674" spans="1:76" x14ac:dyDescent="0.25">
      <c r="A674"/>
      <c r="D674"/>
      <c r="E674"/>
      <c r="F674"/>
      <c r="G674"/>
      <c r="H674"/>
      <c r="I674"/>
      <c r="J674"/>
      <c r="K674"/>
      <c r="L674"/>
      <c r="M674"/>
      <c r="N674"/>
      <c r="O674"/>
      <c r="P674"/>
      <c r="Q674"/>
      <c r="R674"/>
      <c r="S674"/>
      <c r="T674"/>
      <c r="U674"/>
      <c r="V674"/>
      <c r="W674"/>
      <c r="X674"/>
      <c r="Y674"/>
      <c r="Z674"/>
      <c r="AA674"/>
      <c r="AB674"/>
      <c r="AC674"/>
      <c r="AD674"/>
      <c r="AE674"/>
      <c r="AF674"/>
      <c r="BL674"/>
      <c r="BN674"/>
      <c r="BP674" t="s">
        <v>3246</v>
      </c>
      <c r="BQ674" t="s">
        <v>3216</v>
      </c>
      <c r="BR674" t="s">
        <v>3611</v>
      </c>
      <c r="BS674" s="1" t="str">
        <f t="shared" si="20"/>
        <v>IOWA_JASPER</v>
      </c>
      <c r="BT674" t="s">
        <v>2586</v>
      </c>
      <c r="BU674" s="1" t="str">
        <f t="shared" si="21"/>
        <v>IOWA_JASPER_CORN</v>
      </c>
      <c r="BV674" s="28">
        <v>8861.0666666666657</v>
      </c>
      <c r="BW674" s="29">
        <v>158.50823982732982</v>
      </c>
      <c r="BX674" s="30">
        <v>55.902877202594802</v>
      </c>
    </row>
    <row r="675" spans="1:76" x14ac:dyDescent="0.25">
      <c r="A675"/>
      <c r="D675"/>
      <c r="E675"/>
      <c r="F675"/>
      <c r="G675"/>
      <c r="H675"/>
      <c r="I675"/>
      <c r="J675"/>
      <c r="K675"/>
      <c r="L675"/>
      <c r="M675"/>
      <c r="N675"/>
      <c r="O675"/>
      <c r="P675"/>
      <c r="Q675"/>
      <c r="R675"/>
      <c r="S675"/>
      <c r="T675"/>
      <c r="U675"/>
      <c r="V675"/>
      <c r="W675"/>
      <c r="X675"/>
      <c r="Y675"/>
      <c r="Z675"/>
      <c r="AA675"/>
      <c r="AB675"/>
      <c r="AC675"/>
      <c r="AD675"/>
      <c r="AE675"/>
      <c r="AF675"/>
      <c r="BL675"/>
      <c r="BN675"/>
      <c r="BP675" t="s">
        <v>3246</v>
      </c>
      <c r="BQ675" t="s">
        <v>3216</v>
      </c>
      <c r="BR675" t="s">
        <v>3611</v>
      </c>
      <c r="BS675" s="1" t="str">
        <f t="shared" si="20"/>
        <v>IOWA_JASPER</v>
      </c>
      <c r="BT675" t="s">
        <v>2395</v>
      </c>
      <c r="BU675" s="1" t="str">
        <f t="shared" si="21"/>
        <v>IOWA_JASPER_OATS</v>
      </c>
      <c r="BV675" s="28">
        <v>1561.6</v>
      </c>
      <c r="BW675" s="29">
        <v>52.519797255185289</v>
      </c>
      <c r="BX675" s="30">
        <v>29.733549663423783</v>
      </c>
    </row>
    <row r="676" spans="1:76" x14ac:dyDescent="0.25">
      <c r="A676"/>
      <c r="D676"/>
      <c r="E676"/>
      <c r="F676"/>
      <c r="G676"/>
      <c r="H676"/>
      <c r="I676"/>
      <c r="J676"/>
      <c r="K676"/>
      <c r="L676"/>
      <c r="M676"/>
      <c r="N676"/>
      <c r="O676"/>
      <c r="P676"/>
      <c r="Q676"/>
      <c r="R676"/>
      <c r="S676"/>
      <c r="T676"/>
      <c r="U676"/>
      <c r="V676"/>
      <c r="W676"/>
      <c r="X676"/>
      <c r="Y676"/>
      <c r="Z676"/>
      <c r="AA676"/>
      <c r="AB676"/>
      <c r="AC676"/>
      <c r="AD676"/>
      <c r="AE676"/>
      <c r="AF676"/>
      <c r="BL676"/>
      <c r="BN676"/>
      <c r="BP676" t="s">
        <v>3246</v>
      </c>
      <c r="BQ676" t="s">
        <v>3216</v>
      </c>
      <c r="BR676" t="s">
        <v>3312</v>
      </c>
      <c r="BS676" s="1" t="str">
        <f t="shared" si="20"/>
        <v>IOWA_JEFFERSON</v>
      </c>
      <c r="BT676" t="s">
        <v>2586</v>
      </c>
      <c r="BU676" s="1" t="str">
        <f t="shared" si="21"/>
        <v>IOWA_JEFFERSON_CORN</v>
      </c>
      <c r="BV676" s="28">
        <v>5855.7333333333336</v>
      </c>
      <c r="BW676" s="29">
        <v>149.28645630294929</v>
      </c>
      <c r="BX676" s="30">
        <v>39.224813009495008</v>
      </c>
    </row>
    <row r="677" spans="1:76" x14ac:dyDescent="0.25">
      <c r="A677"/>
      <c r="D677"/>
      <c r="E677"/>
      <c r="F677"/>
      <c r="G677"/>
      <c r="H677"/>
      <c r="I677"/>
      <c r="J677"/>
      <c r="K677"/>
      <c r="L677"/>
      <c r="M677"/>
      <c r="N677"/>
      <c r="O677"/>
      <c r="P677"/>
      <c r="Q677"/>
      <c r="R677"/>
      <c r="S677"/>
      <c r="T677"/>
      <c r="U677"/>
      <c r="V677"/>
      <c r="W677"/>
      <c r="X677"/>
      <c r="Y677"/>
      <c r="Z677"/>
      <c r="AA677"/>
      <c r="AB677"/>
      <c r="AC677"/>
      <c r="AD677"/>
      <c r="AE677"/>
      <c r="AF677"/>
      <c r="BL677"/>
      <c r="BN677"/>
      <c r="BP677" t="s">
        <v>3246</v>
      </c>
      <c r="BQ677" t="s">
        <v>3216</v>
      </c>
      <c r="BR677" t="s">
        <v>3312</v>
      </c>
      <c r="BS677" s="1" t="str">
        <f t="shared" si="20"/>
        <v>IOWA_JEFFERSON</v>
      </c>
      <c r="BT677" t="s">
        <v>2395</v>
      </c>
      <c r="BU677" s="1" t="str">
        <f t="shared" si="21"/>
        <v>IOWA_JEFFERSON_OATS</v>
      </c>
      <c r="BV677" s="28">
        <v>1539.2</v>
      </c>
      <c r="BW677" s="29">
        <v>50.218751482934614</v>
      </c>
      <c r="BX677" s="30">
        <v>30.649905753293218</v>
      </c>
    </row>
    <row r="678" spans="1:76" x14ac:dyDescent="0.25">
      <c r="A678"/>
      <c r="D678"/>
      <c r="E678"/>
      <c r="F678"/>
      <c r="G678"/>
      <c r="H678"/>
      <c r="I678"/>
      <c r="J678"/>
      <c r="K678"/>
      <c r="L678"/>
      <c r="M678"/>
      <c r="N678"/>
      <c r="O678"/>
      <c r="P678"/>
      <c r="Q678"/>
      <c r="R678"/>
      <c r="S678"/>
      <c r="T678"/>
      <c r="U678"/>
      <c r="V678"/>
      <c r="W678"/>
      <c r="X678"/>
      <c r="Y678"/>
      <c r="Z678"/>
      <c r="AA678"/>
      <c r="AB678"/>
      <c r="AC678"/>
      <c r="AD678"/>
      <c r="AE678"/>
      <c r="AF678"/>
      <c r="BL678"/>
      <c r="BN678"/>
      <c r="BP678" t="s">
        <v>3246</v>
      </c>
      <c r="BQ678" t="s">
        <v>3216</v>
      </c>
      <c r="BR678" t="s">
        <v>3508</v>
      </c>
      <c r="BS678" s="1" t="str">
        <f t="shared" si="20"/>
        <v>IOWA_JOHNSON</v>
      </c>
      <c r="BT678" t="s">
        <v>2586</v>
      </c>
      <c r="BU678" s="1" t="str">
        <f t="shared" si="21"/>
        <v>IOWA_JOHNSON_CORN</v>
      </c>
      <c r="BV678" s="28">
        <v>8497.0666666666675</v>
      </c>
      <c r="BW678" s="29">
        <v>149.03602547961717</v>
      </c>
      <c r="BX678" s="30">
        <v>57.013508239514643</v>
      </c>
    </row>
    <row r="679" spans="1:76" x14ac:dyDescent="0.25">
      <c r="A679"/>
      <c r="D679"/>
      <c r="E679"/>
      <c r="F679"/>
      <c r="G679"/>
      <c r="H679"/>
      <c r="I679"/>
      <c r="J679"/>
      <c r="K679"/>
      <c r="L679"/>
      <c r="M679"/>
      <c r="N679"/>
      <c r="O679"/>
      <c r="P679"/>
      <c r="Q679"/>
      <c r="R679"/>
      <c r="S679"/>
      <c r="T679"/>
      <c r="U679"/>
      <c r="V679"/>
      <c r="W679"/>
      <c r="X679"/>
      <c r="Y679"/>
      <c r="Z679"/>
      <c r="AA679"/>
      <c r="AB679"/>
      <c r="AC679"/>
      <c r="AD679"/>
      <c r="AE679"/>
      <c r="AF679"/>
      <c r="BL679"/>
      <c r="BN679"/>
      <c r="BP679" t="s">
        <v>3246</v>
      </c>
      <c r="BQ679" t="s">
        <v>3216</v>
      </c>
      <c r="BR679" t="s">
        <v>3508</v>
      </c>
      <c r="BS679" s="1" t="str">
        <f t="shared" si="20"/>
        <v>IOWA_JOHNSON</v>
      </c>
      <c r="BT679" t="s">
        <v>2395</v>
      </c>
      <c r="BU679" s="1" t="str">
        <f t="shared" si="21"/>
        <v>IOWA_JOHNSON_OATS</v>
      </c>
      <c r="BV679" s="28">
        <v>1790.9333333333332</v>
      </c>
      <c r="BW679" s="29">
        <v>49.885570804305814</v>
      </c>
      <c r="BX679" s="30">
        <v>35.900828725783583</v>
      </c>
    </row>
    <row r="680" spans="1:76" x14ac:dyDescent="0.25">
      <c r="A680"/>
      <c r="D680"/>
      <c r="E680"/>
      <c r="F680"/>
      <c r="G680"/>
      <c r="H680"/>
      <c r="I680"/>
      <c r="J680"/>
      <c r="K680"/>
      <c r="L680"/>
      <c r="M680"/>
      <c r="N680"/>
      <c r="O680"/>
      <c r="P680"/>
      <c r="Q680"/>
      <c r="R680"/>
      <c r="S680"/>
      <c r="T680"/>
      <c r="U680"/>
      <c r="V680"/>
      <c r="W680"/>
      <c r="X680"/>
      <c r="Y680"/>
      <c r="Z680"/>
      <c r="AA680"/>
      <c r="AB680"/>
      <c r="AC680"/>
      <c r="AD680"/>
      <c r="AE680"/>
      <c r="AF680"/>
      <c r="BL680"/>
      <c r="BN680"/>
      <c r="BP680" t="s">
        <v>3246</v>
      </c>
      <c r="BQ680" t="s">
        <v>3216</v>
      </c>
      <c r="BR680" t="s">
        <v>3699</v>
      </c>
      <c r="BS680" s="1" t="str">
        <f t="shared" si="20"/>
        <v>IOWA_JONES</v>
      </c>
      <c r="BT680" t="s">
        <v>2586</v>
      </c>
      <c r="BU680" s="1" t="str">
        <f t="shared" si="21"/>
        <v>IOWA_JONES_CORN</v>
      </c>
      <c r="BV680" s="28">
        <v>8728.5333333333328</v>
      </c>
      <c r="BW680" s="29">
        <v>151.262965358435</v>
      </c>
      <c r="BX680" s="30">
        <v>57.704364797094051</v>
      </c>
    </row>
    <row r="681" spans="1:76" x14ac:dyDescent="0.25">
      <c r="A681"/>
      <c r="D681"/>
      <c r="E681"/>
      <c r="F681"/>
      <c r="G681"/>
      <c r="H681"/>
      <c r="I681"/>
      <c r="J681"/>
      <c r="K681"/>
      <c r="L681"/>
      <c r="M681"/>
      <c r="N681"/>
      <c r="O681"/>
      <c r="P681"/>
      <c r="Q681"/>
      <c r="R681"/>
      <c r="S681"/>
      <c r="T681"/>
      <c r="U681"/>
      <c r="V681"/>
      <c r="W681"/>
      <c r="X681"/>
      <c r="Y681"/>
      <c r="Z681"/>
      <c r="AA681"/>
      <c r="AB681"/>
      <c r="AC681"/>
      <c r="AD681"/>
      <c r="AE681"/>
      <c r="AF681"/>
      <c r="BL681"/>
      <c r="BN681"/>
      <c r="BP681" t="s">
        <v>3246</v>
      </c>
      <c r="BQ681" t="s">
        <v>3216</v>
      </c>
      <c r="BR681" t="s">
        <v>3699</v>
      </c>
      <c r="BS681" s="1" t="str">
        <f t="shared" si="20"/>
        <v>IOWA_JONES</v>
      </c>
      <c r="BT681" t="s">
        <v>2395</v>
      </c>
      <c r="BU681" s="1" t="str">
        <f t="shared" si="21"/>
        <v>IOWA_JONES_OATS</v>
      </c>
      <c r="BV681" s="28">
        <v>1801.6</v>
      </c>
      <c r="BW681" s="29">
        <v>50.456137270654068</v>
      </c>
      <c r="BX681" s="30">
        <v>35.706260872407952</v>
      </c>
    </row>
    <row r="682" spans="1:76" x14ac:dyDescent="0.25">
      <c r="A682"/>
      <c r="D682"/>
      <c r="E682"/>
      <c r="F682"/>
      <c r="G682"/>
      <c r="H682"/>
      <c r="I682"/>
      <c r="J682"/>
      <c r="K682"/>
      <c r="L682"/>
      <c r="M682"/>
      <c r="N682"/>
      <c r="O682"/>
      <c r="P682"/>
      <c r="Q682"/>
      <c r="R682"/>
      <c r="S682"/>
      <c r="T682"/>
      <c r="U682"/>
      <c r="V682"/>
      <c r="W682"/>
      <c r="X682"/>
      <c r="Y682"/>
      <c r="Z682"/>
      <c r="AA682"/>
      <c r="AB682"/>
      <c r="AC682"/>
      <c r="AD682"/>
      <c r="AE682"/>
      <c r="AF682"/>
      <c r="BL682"/>
      <c r="BN682"/>
      <c r="BP682" t="s">
        <v>3246</v>
      </c>
      <c r="BQ682" t="s">
        <v>3216</v>
      </c>
      <c r="BR682" t="s">
        <v>3710</v>
      </c>
      <c r="BS682" s="1" t="str">
        <f t="shared" si="20"/>
        <v>IOWA_KEOKUK</v>
      </c>
      <c r="BT682" t="s">
        <v>2586</v>
      </c>
      <c r="BU682" s="1" t="str">
        <f t="shared" si="21"/>
        <v>IOWA_KEOKUK_CORN</v>
      </c>
      <c r="BV682" s="28">
        <v>7029.8666666666677</v>
      </c>
      <c r="BW682" s="29">
        <v>149.45145840656548</v>
      </c>
      <c r="BX682" s="30">
        <v>47.037792348220016</v>
      </c>
    </row>
    <row r="683" spans="1:76" x14ac:dyDescent="0.25">
      <c r="A683"/>
      <c r="D683"/>
      <c r="E683"/>
      <c r="F683"/>
      <c r="G683"/>
      <c r="H683"/>
      <c r="I683"/>
      <c r="J683"/>
      <c r="K683"/>
      <c r="L683"/>
      <c r="M683"/>
      <c r="N683"/>
      <c r="O683"/>
      <c r="P683"/>
      <c r="Q683"/>
      <c r="R683"/>
      <c r="S683"/>
      <c r="T683"/>
      <c r="U683"/>
      <c r="V683"/>
      <c r="W683"/>
      <c r="X683"/>
      <c r="Y683"/>
      <c r="Z683"/>
      <c r="AA683"/>
      <c r="AB683"/>
      <c r="AC683"/>
      <c r="AD683"/>
      <c r="AE683"/>
      <c r="AF683"/>
      <c r="BL683"/>
      <c r="BN683"/>
      <c r="BP683" t="s">
        <v>3246</v>
      </c>
      <c r="BQ683" t="s">
        <v>3216</v>
      </c>
      <c r="BR683" t="s">
        <v>3679</v>
      </c>
      <c r="BS683" s="1" t="str">
        <f t="shared" si="20"/>
        <v>IOWA_KOSSUTH</v>
      </c>
      <c r="BT683" t="s">
        <v>2586</v>
      </c>
      <c r="BU683" s="1" t="str">
        <f t="shared" si="21"/>
        <v>IOWA_KOSSUTH_CORN</v>
      </c>
      <c r="BV683" s="28">
        <v>9865.3333333333321</v>
      </c>
      <c r="BW683" s="29">
        <v>176.7907832793401</v>
      </c>
      <c r="BX683" s="30">
        <v>55.802305699078836</v>
      </c>
    </row>
    <row r="684" spans="1:76" x14ac:dyDescent="0.25">
      <c r="A684"/>
      <c r="D684"/>
      <c r="E684"/>
      <c r="F684"/>
      <c r="G684"/>
      <c r="H684"/>
      <c r="I684"/>
      <c r="J684"/>
      <c r="K684"/>
      <c r="L684"/>
      <c r="M684"/>
      <c r="N684"/>
      <c r="O684"/>
      <c r="P684"/>
      <c r="Q684"/>
      <c r="R684"/>
      <c r="S684"/>
      <c r="T684"/>
      <c r="U684"/>
      <c r="V684"/>
      <c r="W684"/>
      <c r="X684"/>
      <c r="Y684"/>
      <c r="Z684"/>
      <c r="AA684"/>
      <c r="AB684"/>
      <c r="AC684"/>
      <c r="AD684"/>
      <c r="AE684"/>
      <c r="AF684"/>
      <c r="BL684"/>
      <c r="BN684"/>
      <c r="BP684" t="s">
        <v>3246</v>
      </c>
      <c r="BQ684" t="s">
        <v>3216</v>
      </c>
      <c r="BR684" t="s">
        <v>3679</v>
      </c>
      <c r="BS684" s="1" t="str">
        <f t="shared" si="20"/>
        <v>IOWA_KOSSUTH</v>
      </c>
      <c r="BT684" t="s">
        <v>2395</v>
      </c>
      <c r="BU684" s="1" t="str">
        <f t="shared" si="21"/>
        <v>IOWA_KOSSUTH_OATS</v>
      </c>
      <c r="BV684" s="28">
        <v>2556.8000000000002</v>
      </c>
      <c r="BW684" s="29">
        <v>59.197557494956932</v>
      </c>
      <c r="BX684" s="30">
        <v>43.190971185218501</v>
      </c>
    </row>
    <row r="685" spans="1:76" x14ac:dyDescent="0.25">
      <c r="A685"/>
      <c r="D685"/>
      <c r="E685"/>
      <c r="F685"/>
      <c r="G685"/>
      <c r="H685"/>
      <c r="I685"/>
      <c r="J685"/>
      <c r="K685"/>
      <c r="L685"/>
      <c r="M685"/>
      <c r="N685"/>
      <c r="O685"/>
      <c r="P685"/>
      <c r="Q685"/>
      <c r="R685"/>
      <c r="S685"/>
      <c r="T685"/>
      <c r="U685"/>
      <c r="V685"/>
      <c r="W685"/>
      <c r="X685"/>
      <c r="Y685"/>
      <c r="Z685"/>
      <c r="AA685"/>
      <c r="AB685"/>
      <c r="AC685"/>
      <c r="AD685"/>
      <c r="AE685"/>
      <c r="AF685"/>
      <c r="BL685"/>
      <c r="BN685"/>
      <c r="BP685" t="s">
        <v>3246</v>
      </c>
      <c r="BQ685" t="s">
        <v>3216</v>
      </c>
      <c r="BR685" t="s">
        <v>3522</v>
      </c>
      <c r="BS685" s="1" t="str">
        <f t="shared" si="20"/>
        <v>IOWA_LEE</v>
      </c>
      <c r="BT685" t="s">
        <v>2586</v>
      </c>
      <c r="BU685" s="1" t="str">
        <f t="shared" si="21"/>
        <v>IOWA_LEE_CORN</v>
      </c>
      <c r="BV685" s="28">
        <v>6055.4666666666662</v>
      </c>
      <c r="BW685" s="29">
        <v>177.848434310627</v>
      </c>
      <c r="BX685" s="30">
        <v>34.04846767495458</v>
      </c>
    </row>
    <row r="686" spans="1:76" x14ac:dyDescent="0.25">
      <c r="A686"/>
      <c r="D686"/>
      <c r="E686"/>
      <c r="F686"/>
      <c r="G686"/>
      <c r="H686"/>
      <c r="I686"/>
      <c r="J686"/>
      <c r="K686"/>
      <c r="L686"/>
      <c r="M686"/>
      <c r="N686"/>
      <c r="O686"/>
      <c r="P686"/>
      <c r="Q686"/>
      <c r="R686"/>
      <c r="S686"/>
      <c r="T686"/>
      <c r="U686"/>
      <c r="V686"/>
      <c r="W686"/>
      <c r="X686"/>
      <c r="Y686"/>
      <c r="Z686"/>
      <c r="AA686"/>
      <c r="AB686"/>
      <c r="AC686"/>
      <c r="AD686"/>
      <c r="AE686"/>
      <c r="AF686"/>
      <c r="BL686"/>
      <c r="BN686"/>
      <c r="BP686" t="s">
        <v>3246</v>
      </c>
      <c r="BQ686" t="s">
        <v>3216</v>
      </c>
      <c r="BR686" t="s">
        <v>3522</v>
      </c>
      <c r="BS686" s="1" t="str">
        <f t="shared" si="20"/>
        <v>IOWA_LEE</v>
      </c>
      <c r="BT686" t="s">
        <v>2395</v>
      </c>
      <c r="BU686" s="1" t="str">
        <f t="shared" si="21"/>
        <v>IOWA_LEE_OATS</v>
      </c>
      <c r="BV686" s="28">
        <v>1574.4</v>
      </c>
      <c r="BW686" s="29">
        <v>59.27549593017509</v>
      </c>
      <c r="BX686" s="30">
        <v>26.560722526127829</v>
      </c>
    </row>
    <row r="687" spans="1:76" x14ac:dyDescent="0.25">
      <c r="A687"/>
      <c r="D687"/>
      <c r="E687"/>
      <c r="F687"/>
      <c r="G687"/>
      <c r="H687"/>
      <c r="I687"/>
      <c r="J687"/>
      <c r="K687"/>
      <c r="L687"/>
      <c r="M687"/>
      <c r="N687"/>
      <c r="O687"/>
      <c r="P687"/>
      <c r="Q687"/>
      <c r="R687"/>
      <c r="S687"/>
      <c r="T687"/>
      <c r="U687"/>
      <c r="V687"/>
      <c r="W687"/>
      <c r="X687"/>
      <c r="Y687"/>
      <c r="Z687"/>
      <c r="AA687"/>
      <c r="AB687"/>
      <c r="AC687"/>
      <c r="AD687"/>
      <c r="AE687"/>
      <c r="AF687"/>
      <c r="BL687"/>
      <c r="BN687"/>
      <c r="BP687" t="s">
        <v>3246</v>
      </c>
      <c r="BQ687" t="s">
        <v>3216</v>
      </c>
      <c r="BR687" t="s">
        <v>3700</v>
      </c>
      <c r="BS687" s="1" t="str">
        <f t="shared" si="20"/>
        <v>IOWA_LINN</v>
      </c>
      <c r="BT687" t="s">
        <v>2586</v>
      </c>
      <c r="BU687" s="1" t="str">
        <f t="shared" si="21"/>
        <v>IOWA_LINN_CORN</v>
      </c>
      <c r="BV687" s="28">
        <v>8653.8666666666668</v>
      </c>
      <c r="BW687" s="29">
        <v>161.26247986536458</v>
      </c>
      <c r="BX687" s="30">
        <v>53.663236940741818</v>
      </c>
    </row>
    <row r="688" spans="1:76" x14ac:dyDescent="0.25">
      <c r="A688"/>
      <c r="D688"/>
      <c r="E688"/>
      <c r="F688"/>
      <c r="G688"/>
      <c r="H688"/>
      <c r="I688"/>
      <c r="J688"/>
      <c r="K688"/>
      <c r="L688"/>
      <c r="M688"/>
      <c r="N688"/>
      <c r="O688"/>
      <c r="P688"/>
      <c r="Q688"/>
      <c r="R688"/>
      <c r="S688"/>
      <c r="T688"/>
      <c r="U688"/>
      <c r="V688"/>
      <c r="W688"/>
      <c r="X688"/>
      <c r="Y688"/>
      <c r="Z688"/>
      <c r="AA688"/>
      <c r="AB688"/>
      <c r="AC688"/>
      <c r="AD688"/>
      <c r="AE688"/>
      <c r="AF688"/>
      <c r="BL688"/>
      <c r="BN688"/>
      <c r="BP688" t="s">
        <v>3246</v>
      </c>
      <c r="BQ688" t="s">
        <v>3216</v>
      </c>
      <c r="BR688" t="s">
        <v>3700</v>
      </c>
      <c r="BS688" s="1" t="str">
        <f t="shared" si="20"/>
        <v>IOWA_LINN</v>
      </c>
      <c r="BT688" t="s">
        <v>2395</v>
      </c>
      <c r="BU688" s="1" t="str">
        <f t="shared" si="21"/>
        <v>IOWA_LINN_OATS</v>
      </c>
      <c r="BV688" s="28">
        <v>2096</v>
      </c>
      <c r="BW688" s="29">
        <v>53.957191346926628</v>
      </c>
      <c r="BX688" s="30">
        <v>38.845609782084907</v>
      </c>
    </row>
    <row r="689" spans="1:76" x14ac:dyDescent="0.25">
      <c r="A689"/>
      <c r="D689"/>
      <c r="E689"/>
      <c r="F689"/>
      <c r="G689"/>
      <c r="H689"/>
      <c r="I689"/>
      <c r="J689"/>
      <c r="K689"/>
      <c r="L689"/>
      <c r="M689"/>
      <c r="N689"/>
      <c r="O689"/>
      <c r="P689"/>
      <c r="Q689"/>
      <c r="R689"/>
      <c r="S689"/>
      <c r="T689"/>
      <c r="U689"/>
      <c r="V689"/>
      <c r="W689"/>
      <c r="X689"/>
      <c r="Y689"/>
      <c r="Z689"/>
      <c r="AA689"/>
      <c r="AB689"/>
      <c r="AC689"/>
      <c r="AD689"/>
      <c r="AE689"/>
      <c r="AF689"/>
      <c r="BL689"/>
      <c r="BN689"/>
      <c r="BP689" t="s">
        <v>3246</v>
      </c>
      <c r="BQ689" t="s">
        <v>3216</v>
      </c>
      <c r="BR689" t="s">
        <v>3459</v>
      </c>
      <c r="BS689" s="1" t="str">
        <f t="shared" si="20"/>
        <v>IOWA_LOUISA</v>
      </c>
      <c r="BT689" t="s">
        <v>2586</v>
      </c>
      <c r="BU689" s="1" t="str">
        <f t="shared" si="21"/>
        <v>IOWA_LOUISA_CORN</v>
      </c>
      <c r="BV689" s="28">
        <v>8155.4666666666662</v>
      </c>
      <c r="BW689" s="29">
        <v>151.68879694970278</v>
      </c>
      <c r="BX689" s="30">
        <v>53.764462706964899</v>
      </c>
    </row>
    <row r="690" spans="1:76" x14ac:dyDescent="0.25">
      <c r="A690"/>
      <c r="D690"/>
      <c r="E690"/>
      <c r="F690"/>
      <c r="G690"/>
      <c r="H690"/>
      <c r="I690"/>
      <c r="J690"/>
      <c r="K690"/>
      <c r="L690"/>
      <c r="M690"/>
      <c r="N690"/>
      <c r="O690"/>
      <c r="P690"/>
      <c r="Q690"/>
      <c r="R690"/>
      <c r="S690"/>
      <c r="T690"/>
      <c r="U690"/>
      <c r="V690"/>
      <c r="W690"/>
      <c r="X690"/>
      <c r="Y690"/>
      <c r="Z690"/>
      <c r="AA690"/>
      <c r="AB690"/>
      <c r="AC690"/>
      <c r="AD690"/>
      <c r="AE690"/>
      <c r="AF690"/>
      <c r="BL690"/>
      <c r="BN690"/>
      <c r="BP690" t="s">
        <v>3246</v>
      </c>
      <c r="BQ690" t="s">
        <v>3216</v>
      </c>
      <c r="BR690" t="s">
        <v>3459</v>
      </c>
      <c r="BS690" s="1" t="str">
        <f t="shared" si="20"/>
        <v>IOWA_LOUISA</v>
      </c>
      <c r="BT690" t="s">
        <v>2395</v>
      </c>
      <c r="BU690" s="1" t="str">
        <f t="shared" si="21"/>
        <v>IOWA_LOUISA_OATS</v>
      </c>
      <c r="BV690" s="28">
        <v>1472</v>
      </c>
      <c r="BW690" s="29">
        <v>50.47331125557384</v>
      </c>
      <c r="BX690" s="30">
        <v>29.163927695301442</v>
      </c>
    </row>
    <row r="691" spans="1:76" x14ac:dyDescent="0.25">
      <c r="A691"/>
      <c r="D691"/>
      <c r="E691"/>
      <c r="F691"/>
      <c r="G691"/>
      <c r="H691"/>
      <c r="I691"/>
      <c r="J691"/>
      <c r="K691"/>
      <c r="L691"/>
      <c r="M691"/>
      <c r="N691"/>
      <c r="O691"/>
      <c r="P691"/>
      <c r="Q691"/>
      <c r="R691"/>
      <c r="S691"/>
      <c r="T691"/>
      <c r="U691"/>
      <c r="V691"/>
      <c r="W691"/>
      <c r="X691"/>
      <c r="Y691"/>
      <c r="Z691"/>
      <c r="AA691"/>
      <c r="AB691"/>
      <c r="AC691"/>
      <c r="AD691"/>
      <c r="AE691"/>
      <c r="AF691"/>
      <c r="BL691"/>
      <c r="BN691"/>
      <c r="BP691" t="s">
        <v>3246</v>
      </c>
      <c r="BQ691" t="s">
        <v>3216</v>
      </c>
      <c r="BR691" t="s">
        <v>3706</v>
      </c>
      <c r="BS691" s="1" t="str">
        <f t="shared" si="20"/>
        <v>IOWA_LUCAS</v>
      </c>
      <c r="BT691" t="s">
        <v>2586</v>
      </c>
      <c r="BU691" s="1" t="str">
        <f t="shared" si="21"/>
        <v>IOWA_LUCAS_CORN</v>
      </c>
      <c r="BV691" s="28">
        <v>5066.1333333333341</v>
      </c>
      <c r="BW691" s="29">
        <v>137.81896090204339</v>
      </c>
      <c r="BX691" s="30">
        <v>36.759334856211503</v>
      </c>
    </row>
    <row r="692" spans="1:76" x14ac:dyDescent="0.25">
      <c r="A692"/>
      <c r="D692"/>
      <c r="E692"/>
      <c r="F692"/>
      <c r="G692"/>
      <c r="H692"/>
      <c r="I692"/>
      <c r="J692"/>
      <c r="K692"/>
      <c r="L692"/>
      <c r="M692"/>
      <c r="N692"/>
      <c r="O692"/>
      <c r="P692"/>
      <c r="Q692"/>
      <c r="R692"/>
      <c r="S692"/>
      <c r="T692"/>
      <c r="U692"/>
      <c r="V692"/>
      <c r="W692"/>
      <c r="X692"/>
      <c r="Y692"/>
      <c r="Z692"/>
      <c r="AA692"/>
      <c r="AB692"/>
      <c r="AC692"/>
      <c r="AD692"/>
      <c r="AE692"/>
      <c r="AF692"/>
      <c r="BL692"/>
      <c r="BN692"/>
      <c r="BP692" t="s">
        <v>3246</v>
      </c>
      <c r="BQ692" t="s">
        <v>3216</v>
      </c>
      <c r="BR692" t="s">
        <v>3670</v>
      </c>
      <c r="BS692" s="1" t="str">
        <f t="shared" si="20"/>
        <v>IOWA_LYON</v>
      </c>
      <c r="BT692" t="s">
        <v>2586</v>
      </c>
      <c r="BU692" s="1" t="str">
        <f t="shared" si="21"/>
        <v>IOWA_LYON_CORN</v>
      </c>
      <c r="BV692" s="28">
        <v>10121.066666666668</v>
      </c>
      <c r="BW692" s="29">
        <v>131.65292567680751</v>
      </c>
      <c r="BX692" s="30">
        <v>76.876883780864077</v>
      </c>
    </row>
    <row r="693" spans="1:76" x14ac:dyDescent="0.25">
      <c r="A693"/>
      <c r="D693"/>
      <c r="E693"/>
      <c r="F693"/>
      <c r="G693"/>
      <c r="H693"/>
      <c r="I693"/>
      <c r="J693"/>
      <c r="K693"/>
      <c r="L693"/>
      <c r="M693"/>
      <c r="N693"/>
      <c r="O693"/>
      <c r="P693"/>
      <c r="Q693"/>
      <c r="R693"/>
      <c r="S693"/>
      <c r="T693"/>
      <c r="U693"/>
      <c r="V693"/>
      <c r="W693"/>
      <c r="X693"/>
      <c r="Y693"/>
      <c r="Z693"/>
      <c r="AA693"/>
      <c r="AB693"/>
      <c r="AC693"/>
      <c r="AD693"/>
      <c r="AE693"/>
      <c r="AF693"/>
      <c r="BL693"/>
      <c r="BN693"/>
      <c r="BP693" t="s">
        <v>3246</v>
      </c>
      <c r="BQ693" t="s">
        <v>3216</v>
      </c>
      <c r="BR693" t="s">
        <v>3670</v>
      </c>
      <c r="BS693" s="1" t="str">
        <f t="shared" si="20"/>
        <v>IOWA_LYON</v>
      </c>
      <c r="BT693" t="s">
        <v>2395</v>
      </c>
      <c r="BU693" s="1" t="str">
        <f t="shared" si="21"/>
        <v>IOWA_LYON_OATS</v>
      </c>
      <c r="BV693" s="28">
        <v>2713.6</v>
      </c>
      <c r="BW693" s="29">
        <v>44.445285668998629</v>
      </c>
      <c r="BX693" s="30">
        <v>61.054844381229479</v>
      </c>
    </row>
    <row r="694" spans="1:76" x14ac:dyDescent="0.25">
      <c r="A694"/>
      <c r="D694"/>
      <c r="E694"/>
      <c r="F694"/>
      <c r="G694"/>
      <c r="H694"/>
      <c r="I694"/>
      <c r="J694"/>
      <c r="K694"/>
      <c r="L694"/>
      <c r="M694"/>
      <c r="N694"/>
      <c r="O694"/>
      <c r="P694"/>
      <c r="Q694"/>
      <c r="R694"/>
      <c r="S694"/>
      <c r="T694"/>
      <c r="U694"/>
      <c r="V694"/>
      <c r="W694"/>
      <c r="X694"/>
      <c r="Y694"/>
      <c r="Z694"/>
      <c r="AA694"/>
      <c r="AB694"/>
      <c r="AC694"/>
      <c r="AD694"/>
      <c r="AE694"/>
      <c r="AF694"/>
      <c r="BL694"/>
      <c r="BN694"/>
      <c r="BP694" t="s">
        <v>3246</v>
      </c>
      <c r="BQ694" t="s">
        <v>3216</v>
      </c>
      <c r="BR694" t="s">
        <v>3314</v>
      </c>
      <c r="BS694" s="1" t="str">
        <f t="shared" si="20"/>
        <v>IOWA_MADISON</v>
      </c>
      <c r="BT694" t="s">
        <v>2586</v>
      </c>
      <c r="BU694" s="1" t="str">
        <f t="shared" si="21"/>
        <v>IOWA_MADISON_CORN</v>
      </c>
      <c r="BV694" s="28">
        <v>6927.2</v>
      </c>
      <c r="BW694" s="29">
        <v>126.42405116903159</v>
      </c>
      <c r="BX694" s="30">
        <v>54.793371482283774</v>
      </c>
    </row>
    <row r="695" spans="1:76" x14ac:dyDescent="0.25">
      <c r="A695"/>
      <c r="D695"/>
      <c r="E695"/>
      <c r="F695"/>
      <c r="G695"/>
      <c r="H695"/>
      <c r="I695"/>
      <c r="J695"/>
      <c r="K695"/>
      <c r="L695"/>
      <c r="M695"/>
      <c r="N695"/>
      <c r="O695"/>
      <c r="P695"/>
      <c r="Q695"/>
      <c r="R695"/>
      <c r="S695"/>
      <c r="T695"/>
      <c r="U695"/>
      <c r="V695"/>
      <c r="W695"/>
      <c r="X695"/>
      <c r="Y695"/>
      <c r="Z695"/>
      <c r="AA695"/>
      <c r="AB695"/>
      <c r="AC695"/>
      <c r="AD695"/>
      <c r="AE695"/>
      <c r="AF695"/>
      <c r="BL695"/>
      <c r="BN695"/>
      <c r="BP695" t="s">
        <v>3246</v>
      </c>
      <c r="BQ695" t="s">
        <v>3216</v>
      </c>
      <c r="BR695" t="s">
        <v>3711</v>
      </c>
      <c r="BS695" s="1" t="str">
        <f t="shared" si="20"/>
        <v>IOWA_MAHASKA</v>
      </c>
      <c r="BT695" t="s">
        <v>2586</v>
      </c>
      <c r="BU695" s="1" t="str">
        <f t="shared" si="21"/>
        <v>IOWA_MAHASKA_CORN</v>
      </c>
      <c r="BV695" s="28">
        <v>7739.2000000000007</v>
      </c>
      <c r="BW695" s="29">
        <v>135.50908313129057</v>
      </c>
      <c r="BX695" s="30">
        <v>57.112038700031121</v>
      </c>
    </row>
    <row r="696" spans="1:76" x14ac:dyDescent="0.25">
      <c r="A696"/>
      <c r="D696"/>
      <c r="E696"/>
      <c r="F696"/>
      <c r="G696"/>
      <c r="H696"/>
      <c r="I696"/>
      <c r="J696"/>
      <c r="K696"/>
      <c r="L696"/>
      <c r="M696"/>
      <c r="N696"/>
      <c r="O696"/>
      <c r="P696"/>
      <c r="Q696"/>
      <c r="R696"/>
      <c r="S696"/>
      <c r="T696"/>
      <c r="U696"/>
      <c r="V696"/>
      <c r="W696"/>
      <c r="X696"/>
      <c r="Y696"/>
      <c r="Z696"/>
      <c r="AA696"/>
      <c r="AB696"/>
      <c r="AC696"/>
      <c r="AD696"/>
      <c r="AE696"/>
      <c r="AF696"/>
      <c r="BL696"/>
      <c r="BN696"/>
      <c r="BP696" t="s">
        <v>3246</v>
      </c>
      <c r="BQ696" t="s">
        <v>3216</v>
      </c>
      <c r="BR696" t="s">
        <v>3711</v>
      </c>
      <c r="BS696" s="1" t="str">
        <f t="shared" si="20"/>
        <v>IOWA_MAHASKA</v>
      </c>
      <c r="BT696" t="s">
        <v>2395</v>
      </c>
      <c r="BU696" s="1" t="str">
        <f t="shared" si="21"/>
        <v>IOWA_MAHASKA_OATS</v>
      </c>
      <c r="BV696" s="28">
        <v>1717.3333333333333</v>
      </c>
      <c r="BW696" s="29">
        <v>45.683648773425297</v>
      </c>
      <c r="BX696" s="30">
        <v>37.591860095297946</v>
      </c>
    </row>
    <row r="697" spans="1:76" x14ac:dyDescent="0.25">
      <c r="A697"/>
      <c r="D697"/>
      <c r="E697"/>
      <c r="F697"/>
      <c r="G697"/>
      <c r="H697"/>
      <c r="I697"/>
      <c r="J697"/>
      <c r="K697"/>
      <c r="L697"/>
      <c r="M697"/>
      <c r="N697"/>
      <c r="O697"/>
      <c r="P697"/>
      <c r="Q697"/>
      <c r="R697"/>
      <c r="S697"/>
      <c r="T697"/>
      <c r="U697"/>
      <c r="V697"/>
      <c r="W697"/>
      <c r="X697"/>
      <c r="Y697"/>
      <c r="Z697"/>
      <c r="AA697"/>
      <c r="AB697"/>
      <c r="AC697"/>
      <c r="AD697"/>
      <c r="AE697"/>
      <c r="AF697"/>
      <c r="BL697"/>
      <c r="BN697"/>
      <c r="BP697" t="s">
        <v>3246</v>
      </c>
      <c r="BQ697" t="s">
        <v>3216</v>
      </c>
      <c r="BR697" t="s">
        <v>3503</v>
      </c>
      <c r="BS697" s="1" t="str">
        <f t="shared" si="20"/>
        <v>IOWA_MARION</v>
      </c>
      <c r="BT697" t="s">
        <v>2586</v>
      </c>
      <c r="BU697" s="1" t="str">
        <f t="shared" si="21"/>
        <v>IOWA_MARION_CORN</v>
      </c>
      <c r="BV697" s="28">
        <v>7100.8</v>
      </c>
      <c r="BW697" s="29">
        <v>131.68559735999011</v>
      </c>
      <c r="BX697" s="30">
        <v>53.922373762625526</v>
      </c>
    </row>
    <row r="698" spans="1:76" x14ac:dyDescent="0.25">
      <c r="A698"/>
      <c r="D698"/>
      <c r="E698"/>
      <c r="F698"/>
      <c r="G698"/>
      <c r="H698"/>
      <c r="I698"/>
      <c r="J698"/>
      <c r="K698"/>
      <c r="L698"/>
      <c r="M698"/>
      <c r="N698"/>
      <c r="O698"/>
      <c r="P698"/>
      <c r="Q698"/>
      <c r="R698"/>
      <c r="S698"/>
      <c r="T698"/>
      <c r="U698"/>
      <c r="V698"/>
      <c r="W698"/>
      <c r="X698"/>
      <c r="Y698"/>
      <c r="Z698"/>
      <c r="AA698"/>
      <c r="AB698"/>
      <c r="AC698"/>
      <c r="AD698"/>
      <c r="AE698"/>
      <c r="AF698"/>
      <c r="BL698"/>
      <c r="BN698"/>
      <c r="BP698" t="s">
        <v>3246</v>
      </c>
      <c r="BQ698" t="s">
        <v>3216</v>
      </c>
      <c r="BR698" t="s">
        <v>3503</v>
      </c>
      <c r="BS698" s="1" t="str">
        <f t="shared" si="20"/>
        <v>IOWA_MARION</v>
      </c>
      <c r="BT698" t="s">
        <v>2395</v>
      </c>
      <c r="BU698" s="1" t="str">
        <f t="shared" si="21"/>
        <v>IOWA_MARION_OATS</v>
      </c>
      <c r="BV698" s="28">
        <v>1286.4000000000001</v>
      </c>
      <c r="BW698" s="29">
        <v>44.284691243214617</v>
      </c>
      <c r="BX698" s="30">
        <v>29.04841298170064</v>
      </c>
    </row>
    <row r="699" spans="1:76" x14ac:dyDescent="0.25">
      <c r="A699"/>
      <c r="D699"/>
      <c r="E699"/>
      <c r="F699"/>
      <c r="G699"/>
      <c r="H699"/>
      <c r="I699"/>
      <c r="J699"/>
      <c r="K699"/>
      <c r="L699"/>
      <c r="M699"/>
      <c r="N699"/>
      <c r="O699"/>
      <c r="P699"/>
      <c r="Q699"/>
      <c r="R699"/>
      <c r="S699"/>
      <c r="T699"/>
      <c r="U699"/>
      <c r="V699"/>
      <c r="W699"/>
      <c r="X699"/>
      <c r="Y699"/>
      <c r="Z699"/>
      <c r="AA699"/>
      <c r="AB699"/>
      <c r="AC699"/>
      <c r="AD699"/>
      <c r="AE699"/>
      <c r="AF699"/>
      <c r="BL699"/>
      <c r="BN699"/>
      <c r="BP699" t="s">
        <v>3246</v>
      </c>
      <c r="BQ699" t="s">
        <v>3216</v>
      </c>
      <c r="BR699" t="s">
        <v>3320</v>
      </c>
      <c r="BS699" s="1" t="str">
        <f t="shared" si="20"/>
        <v>IOWA_MARSHALL</v>
      </c>
      <c r="BT699" t="s">
        <v>2586</v>
      </c>
      <c r="BU699" s="1" t="str">
        <f t="shared" si="21"/>
        <v>IOWA_MARSHALL_CORN</v>
      </c>
      <c r="BV699" s="28">
        <v>9467.7333333333354</v>
      </c>
      <c r="BW699" s="29">
        <v>157.94923114908195</v>
      </c>
      <c r="BX699" s="30">
        <v>59.941623422004007</v>
      </c>
    </row>
    <row r="700" spans="1:76" x14ac:dyDescent="0.25">
      <c r="A700"/>
      <c r="D700"/>
      <c r="E700"/>
      <c r="F700"/>
      <c r="G700"/>
      <c r="H700"/>
      <c r="I700"/>
      <c r="J700"/>
      <c r="K700"/>
      <c r="L700"/>
      <c r="M700"/>
      <c r="N700"/>
      <c r="O700"/>
      <c r="P700"/>
      <c r="Q700"/>
      <c r="R700"/>
      <c r="S700"/>
      <c r="T700"/>
      <c r="U700"/>
      <c r="V700"/>
      <c r="W700"/>
      <c r="X700"/>
      <c r="Y700"/>
      <c r="Z700"/>
      <c r="AA700"/>
      <c r="AB700"/>
      <c r="AC700"/>
      <c r="AD700"/>
      <c r="AE700"/>
      <c r="AF700"/>
      <c r="BL700"/>
      <c r="BN700"/>
      <c r="BP700" t="s">
        <v>3246</v>
      </c>
      <c r="BQ700" t="s">
        <v>3216</v>
      </c>
      <c r="BR700" t="s">
        <v>3320</v>
      </c>
      <c r="BS700" s="1" t="str">
        <f t="shared" si="20"/>
        <v>IOWA_MARSHALL</v>
      </c>
      <c r="BT700" t="s">
        <v>2395</v>
      </c>
      <c r="BU700" s="1" t="str">
        <f t="shared" si="21"/>
        <v>IOWA_MARSHALL_OATS</v>
      </c>
      <c r="BV700" s="28">
        <v>1771.7333333333333</v>
      </c>
      <c r="BW700" s="29">
        <v>52.598447812722974</v>
      </c>
      <c r="BX700" s="30">
        <v>33.684137213356529</v>
      </c>
    </row>
    <row r="701" spans="1:76" x14ac:dyDescent="0.25">
      <c r="A701"/>
      <c r="D701"/>
      <c r="E701"/>
      <c r="F701"/>
      <c r="G701"/>
      <c r="H701"/>
      <c r="I701"/>
      <c r="J701"/>
      <c r="K701"/>
      <c r="L701"/>
      <c r="M701"/>
      <c r="N701"/>
      <c r="O701"/>
      <c r="P701"/>
      <c r="Q701"/>
      <c r="R701"/>
      <c r="S701"/>
      <c r="T701"/>
      <c r="U701"/>
      <c r="V701"/>
      <c r="W701"/>
      <c r="X701"/>
      <c r="Y701"/>
      <c r="Z701"/>
      <c r="AA701"/>
      <c r="AB701"/>
      <c r="AC701"/>
      <c r="AD701"/>
      <c r="AE701"/>
      <c r="AF701"/>
      <c r="BL701"/>
      <c r="BN701"/>
      <c r="BP701" t="s">
        <v>3246</v>
      </c>
      <c r="BQ701" t="s">
        <v>3216</v>
      </c>
      <c r="BR701" t="s">
        <v>3703</v>
      </c>
      <c r="BS701" s="1" t="str">
        <f t="shared" si="20"/>
        <v>IOWA_MILLS</v>
      </c>
      <c r="BT701" t="s">
        <v>2586</v>
      </c>
      <c r="BU701" s="1" t="str">
        <f t="shared" si="21"/>
        <v>IOWA_MILLS_CORN</v>
      </c>
      <c r="BV701" s="28">
        <v>8288</v>
      </c>
      <c r="BW701" s="29">
        <v>125.41866434069142</v>
      </c>
      <c r="BX701" s="30">
        <v>66.082668345806979</v>
      </c>
    </row>
    <row r="702" spans="1:76" x14ac:dyDescent="0.25">
      <c r="A702"/>
      <c r="D702"/>
      <c r="E702"/>
      <c r="F702"/>
      <c r="G702"/>
      <c r="H702"/>
      <c r="I702"/>
      <c r="J702"/>
      <c r="K702"/>
      <c r="L702"/>
      <c r="M702"/>
      <c r="N702"/>
      <c r="O702"/>
      <c r="P702"/>
      <c r="Q702"/>
      <c r="R702"/>
      <c r="S702"/>
      <c r="T702"/>
      <c r="U702"/>
      <c r="V702"/>
      <c r="W702"/>
      <c r="X702"/>
      <c r="Y702"/>
      <c r="Z702"/>
      <c r="AA702"/>
      <c r="AB702"/>
      <c r="AC702"/>
      <c r="AD702"/>
      <c r="AE702"/>
      <c r="AF702"/>
      <c r="BL702"/>
      <c r="BN702"/>
      <c r="BP702" t="s">
        <v>3246</v>
      </c>
      <c r="BQ702" t="s">
        <v>3216</v>
      </c>
      <c r="BR702" t="s">
        <v>3524</v>
      </c>
      <c r="BS702" s="1" t="str">
        <f t="shared" si="20"/>
        <v>IOWA_MITCHELL</v>
      </c>
      <c r="BT702" t="s">
        <v>2586</v>
      </c>
      <c r="BU702" s="1" t="str">
        <f t="shared" si="21"/>
        <v>IOWA_MITCHELL_CORN</v>
      </c>
      <c r="BV702" s="28">
        <v>9370.6666666666679</v>
      </c>
      <c r="BW702" s="29">
        <v>150.64460103865159</v>
      </c>
      <c r="BX702" s="30">
        <v>62.203800216261264</v>
      </c>
    </row>
    <row r="703" spans="1:76" x14ac:dyDescent="0.25">
      <c r="A703"/>
      <c r="D703"/>
      <c r="E703"/>
      <c r="F703"/>
      <c r="G703"/>
      <c r="H703"/>
      <c r="I703"/>
      <c r="J703"/>
      <c r="K703"/>
      <c r="L703"/>
      <c r="M703"/>
      <c r="N703"/>
      <c r="O703"/>
      <c r="P703"/>
      <c r="Q703"/>
      <c r="R703"/>
      <c r="S703"/>
      <c r="T703"/>
      <c r="U703"/>
      <c r="V703"/>
      <c r="W703"/>
      <c r="X703"/>
      <c r="Y703"/>
      <c r="Z703"/>
      <c r="AA703"/>
      <c r="AB703"/>
      <c r="AC703"/>
      <c r="AD703"/>
      <c r="AE703"/>
      <c r="AF703"/>
      <c r="BL703"/>
      <c r="BN703"/>
      <c r="BP703" t="s">
        <v>3246</v>
      </c>
      <c r="BQ703" t="s">
        <v>3216</v>
      </c>
      <c r="BR703" t="s">
        <v>3524</v>
      </c>
      <c r="BS703" s="1" t="str">
        <f t="shared" si="20"/>
        <v>IOWA_MITCHELL</v>
      </c>
      <c r="BT703" t="s">
        <v>2395</v>
      </c>
      <c r="BU703" s="1" t="str">
        <f t="shared" si="21"/>
        <v>IOWA_MITCHELL_OATS</v>
      </c>
      <c r="BV703" s="28">
        <v>2566.4</v>
      </c>
      <c r="BW703" s="29">
        <v>50.411469460189302</v>
      </c>
      <c r="BX703" s="30">
        <v>50.909049616709247</v>
      </c>
    </row>
    <row r="704" spans="1:76" x14ac:dyDescent="0.25">
      <c r="A704"/>
      <c r="D704"/>
      <c r="E704"/>
      <c r="F704"/>
      <c r="G704"/>
      <c r="H704"/>
      <c r="I704"/>
      <c r="J704"/>
      <c r="K704"/>
      <c r="L704"/>
      <c r="M704"/>
      <c r="N704"/>
      <c r="O704"/>
      <c r="P704"/>
      <c r="Q704"/>
      <c r="R704"/>
      <c r="S704"/>
      <c r="T704"/>
      <c r="U704"/>
      <c r="V704"/>
      <c r="W704"/>
      <c r="X704"/>
      <c r="Y704"/>
      <c r="Z704"/>
      <c r="AA704"/>
      <c r="AB704"/>
      <c r="AC704"/>
      <c r="AD704"/>
      <c r="AE704"/>
      <c r="AF704"/>
      <c r="BL704"/>
      <c r="BN704"/>
      <c r="BP704" t="s">
        <v>3246</v>
      </c>
      <c r="BQ704" t="s">
        <v>3216</v>
      </c>
      <c r="BR704" t="s">
        <v>3691</v>
      </c>
      <c r="BS704" s="1" t="str">
        <f t="shared" si="20"/>
        <v>IOWA_MONONA</v>
      </c>
      <c r="BT704" t="s">
        <v>2586</v>
      </c>
      <c r="BU704" s="1" t="str">
        <f t="shared" si="21"/>
        <v>IOWA_MONONA_CORN</v>
      </c>
      <c r="BV704" s="28">
        <v>8252.5333333333328</v>
      </c>
      <c r="BW704" s="29">
        <v>146.95645171491785</v>
      </c>
      <c r="BX704" s="30">
        <v>56.156318671483014</v>
      </c>
    </row>
    <row r="705" spans="1:76" x14ac:dyDescent="0.25">
      <c r="A705"/>
      <c r="D705"/>
      <c r="E705"/>
      <c r="F705"/>
      <c r="G705"/>
      <c r="H705"/>
      <c r="I705"/>
      <c r="J705"/>
      <c r="K705"/>
      <c r="L705"/>
      <c r="M705"/>
      <c r="N705"/>
      <c r="O705"/>
      <c r="P705"/>
      <c r="Q705"/>
      <c r="R705"/>
      <c r="S705"/>
      <c r="T705"/>
      <c r="U705"/>
      <c r="V705"/>
      <c r="W705"/>
      <c r="X705"/>
      <c r="Y705"/>
      <c r="Z705"/>
      <c r="AA705"/>
      <c r="AB705"/>
      <c r="AC705"/>
      <c r="AD705"/>
      <c r="AE705"/>
      <c r="AF705"/>
      <c r="BL705"/>
      <c r="BN705"/>
      <c r="BP705" t="s">
        <v>3246</v>
      </c>
      <c r="BQ705" t="s">
        <v>3216</v>
      </c>
      <c r="BR705" t="s">
        <v>3618</v>
      </c>
      <c r="BS705" s="1" t="str">
        <f t="shared" si="20"/>
        <v>IOWA_MONROE</v>
      </c>
      <c r="BT705" t="s">
        <v>2586</v>
      </c>
      <c r="BU705" s="1" t="str">
        <f t="shared" si="21"/>
        <v>IOWA_MONROE_CORN</v>
      </c>
      <c r="BV705" s="28">
        <v>4801.0666666666666</v>
      </c>
      <c r="BW705" s="29">
        <v>156.619032821323</v>
      </c>
      <c r="BX705" s="30">
        <v>30.654426733332645</v>
      </c>
    </row>
    <row r="706" spans="1:76" x14ac:dyDescent="0.25">
      <c r="A706"/>
      <c r="D706"/>
      <c r="E706"/>
      <c r="F706"/>
      <c r="G706"/>
      <c r="H706"/>
      <c r="I706"/>
      <c r="J706"/>
      <c r="K706"/>
      <c r="L706"/>
      <c r="M706"/>
      <c r="N706"/>
      <c r="O706"/>
      <c r="P706"/>
      <c r="Q706"/>
      <c r="R706"/>
      <c r="S706"/>
      <c r="T706"/>
      <c r="U706"/>
      <c r="V706"/>
      <c r="W706"/>
      <c r="X706"/>
      <c r="Y706"/>
      <c r="Z706"/>
      <c r="AA706"/>
      <c r="AB706"/>
      <c r="AC706"/>
      <c r="AD706"/>
      <c r="AE706"/>
      <c r="AF706"/>
      <c r="BL706"/>
      <c r="BN706"/>
      <c r="BP706" t="s">
        <v>3246</v>
      </c>
      <c r="BQ706" t="s">
        <v>3216</v>
      </c>
      <c r="BR706" t="s">
        <v>3602</v>
      </c>
      <c r="BS706" s="1" t="str">
        <f t="shared" si="20"/>
        <v>IOWA_MONTGOMERY</v>
      </c>
      <c r="BT706" t="s">
        <v>2586</v>
      </c>
      <c r="BU706" s="1" t="str">
        <f t="shared" si="21"/>
        <v>IOWA_MONTGOMERY_CORN</v>
      </c>
      <c r="BV706" s="28">
        <v>8254.4</v>
      </c>
      <c r="BW706" s="29">
        <v>107.23248050406336</v>
      </c>
      <c r="BX706" s="30">
        <v>76.976676853868128</v>
      </c>
    </row>
    <row r="707" spans="1:76" x14ac:dyDescent="0.25">
      <c r="A707"/>
      <c r="D707"/>
      <c r="E707"/>
      <c r="F707"/>
      <c r="G707"/>
      <c r="H707"/>
      <c r="I707"/>
      <c r="J707"/>
      <c r="K707"/>
      <c r="L707"/>
      <c r="M707"/>
      <c r="N707"/>
      <c r="O707"/>
      <c r="P707"/>
      <c r="Q707"/>
      <c r="R707"/>
      <c r="S707"/>
      <c r="T707"/>
      <c r="U707"/>
      <c r="V707"/>
      <c r="W707"/>
      <c r="X707"/>
      <c r="Y707"/>
      <c r="Z707"/>
      <c r="AA707"/>
      <c r="AB707"/>
      <c r="AC707"/>
      <c r="AD707"/>
      <c r="AE707"/>
      <c r="AF707"/>
      <c r="BL707"/>
      <c r="BN707"/>
      <c r="BP707" t="s">
        <v>3246</v>
      </c>
      <c r="BQ707" t="s">
        <v>3216</v>
      </c>
      <c r="BR707" t="s">
        <v>3701</v>
      </c>
      <c r="BS707" s="1" t="str">
        <f t="shared" ref="BS707:BS770" si="22">BP707&amp;"_"&amp;BR707</f>
        <v>IOWA_MUSCATINE</v>
      </c>
      <c r="BT707" t="s">
        <v>2586</v>
      </c>
      <c r="BU707" s="1" t="str">
        <f t="shared" ref="BU707:BU770" si="23">BP707&amp;"_"&amp;BR707&amp;"_"&amp;BT707</f>
        <v>IOWA_MUSCATINE_CORN</v>
      </c>
      <c r="BV707" s="28">
        <v>8624</v>
      </c>
      <c r="BW707" s="29">
        <v>157.57254009338308</v>
      </c>
      <c r="BX707" s="30">
        <v>54.730348288408067</v>
      </c>
    </row>
    <row r="708" spans="1:76" x14ac:dyDescent="0.25">
      <c r="A708"/>
      <c r="D708"/>
      <c r="E708"/>
      <c r="F708"/>
      <c r="G708"/>
      <c r="H708"/>
      <c r="I708"/>
      <c r="J708"/>
      <c r="K708"/>
      <c r="L708"/>
      <c r="M708"/>
      <c r="N708"/>
      <c r="O708"/>
      <c r="P708"/>
      <c r="Q708"/>
      <c r="R708"/>
      <c r="S708"/>
      <c r="T708"/>
      <c r="U708"/>
      <c r="V708"/>
      <c r="W708"/>
      <c r="X708"/>
      <c r="Y708"/>
      <c r="Z708"/>
      <c r="AA708"/>
      <c r="AB708"/>
      <c r="AC708"/>
      <c r="AD708"/>
      <c r="AE708"/>
      <c r="AF708"/>
      <c r="BL708"/>
      <c r="BN708"/>
      <c r="BP708" t="s">
        <v>3246</v>
      </c>
      <c r="BQ708" t="s">
        <v>3216</v>
      </c>
      <c r="BR708" t="s">
        <v>3701</v>
      </c>
      <c r="BS708" s="1" t="str">
        <f t="shared" si="22"/>
        <v>IOWA_MUSCATINE</v>
      </c>
      <c r="BT708" t="s">
        <v>2395</v>
      </c>
      <c r="BU708" s="1" t="str">
        <f t="shared" si="23"/>
        <v>IOWA_MUSCATINE_OATS</v>
      </c>
      <c r="BV708" s="28">
        <v>1612.8</v>
      </c>
      <c r="BW708" s="29">
        <v>52.669628846127239</v>
      </c>
      <c r="BX708" s="30">
        <v>30.621062561723139</v>
      </c>
    </row>
    <row r="709" spans="1:76" x14ac:dyDescent="0.25">
      <c r="A709"/>
      <c r="D709"/>
      <c r="E709"/>
      <c r="F709"/>
      <c r="G709"/>
      <c r="H709"/>
      <c r="I709"/>
      <c r="J709"/>
      <c r="K709"/>
      <c r="L709"/>
      <c r="M709"/>
      <c r="N709"/>
      <c r="O709"/>
      <c r="P709"/>
      <c r="Q709"/>
      <c r="R709"/>
      <c r="S709"/>
      <c r="T709"/>
      <c r="U709"/>
      <c r="V709"/>
      <c r="W709"/>
      <c r="X709"/>
      <c r="Y709"/>
      <c r="Z709"/>
      <c r="AA709"/>
      <c r="AB709"/>
      <c r="AC709"/>
      <c r="AD709"/>
      <c r="AE709"/>
      <c r="AF709"/>
      <c r="BL709"/>
      <c r="BN709"/>
      <c r="BP709" t="s">
        <v>3246</v>
      </c>
      <c r="BQ709" t="s">
        <v>3216</v>
      </c>
      <c r="BR709" t="s">
        <v>3671</v>
      </c>
      <c r="BS709" s="1" t="str">
        <f t="shared" si="22"/>
        <v>IOWA_O BRIEN</v>
      </c>
      <c r="BT709" t="s">
        <v>2586</v>
      </c>
      <c r="BU709" s="1" t="str">
        <f t="shared" si="23"/>
        <v>IOWA_O BRIEN_CORN</v>
      </c>
      <c r="BV709" s="28">
        <v>9997.866666666665</v>
      </c>
      <c r="BW709" s="29">
        <v>168.75928333154036</v>
      </c>
      <c r="BX709" s="30">
        <v>59.243358168481322</v>
      </c>
    </row>
    <row r="710" spans="1:76" x14ac:dyDescent="0.25">
      <c r="A710"/>
      <c r="D710"/>
      <c r="E710"/>
      <c r="F710"/>
      <c r="G710"/>
      <c r="H710"/>
      <c r="I710"/>
      <c r="J710"/>
      <c r="K710"/>
      <c r="L710"/>
      <c r="M710"/>
      <c r="N710"/>
      <c r="O710"/>
      <c r="P710"/>
      <c r="Q710"/>
      <c r="R710"/>
      <c r="S710"/>
      <c r="T710"/>
      <c r="U710"/>
      <c r="V710"/>
      <c r="W710"/>
      <c r="X710"/>
      <c r="Y710"/>
      <c r="Z710"/>
      <c r="AA710"/>
      <c r="AB710"/>
      <c r="AC710"/>
      <c r="AD710"/>
      <c r="AE710"/>
      <c r="AF710"/>
      <c r="BL710"/>
      <c r="BN710"/>
      <c r="BP710" t="s">
        <v>3246</v>
      </c>
      <c r="BQ710" t="s">
        <v>3216</v>
      </c>
      <c r="BR710" t="s">
        <v>3671</v>
      </c>
      <c r="BS710" s="1" t="str">
        <f t="shared" si="22"/>
        <v>IOWA_O BRIEN</v>
      </c>
      <c r="BT710" t="s">
        <v>2395</v>
      </c>
      <c r="BU710" s="1" t="str">
        <f t="shared" si="23"/>
        <v>IOWA_O BRIEN_OATS</v>
      </c>
      <c r="BV710" s="28">
        <v>2329.6</v>
      </c>
      <c r="BW710" s="29">
        <v>55.987603426000248</v>
      </c>
      <c r="BX710" s="30">
        <v>41.609210922540576</v>
      </c>
    </row>
    <row r="711" spans="1:76" x14ac:dyDescent="0.25">
      <c r="A711"/>
      <c r="D711"/>
      <c r="E711"/>
      <c r="F711"/>
      <c r="G711"/>
      <c r="H711"/>
      <c r="I711"/>
      <c r="J711"/>
      <c r="K711"/>
      <c r="L711"/>
      <c r="M711"/>
      <c r="N711"/>
      <c r="O711"/>
      <c r="P711"/>
      <c r="Q711"/>
      <c r="R711"/>
      <c r="S711"/>
      <c r="T711"/>
      <c r="U711"/>
      <c r="V711"/>
      <c r="W711"/>
      <c r="X711"/>
      <c r="Y711"/>
      <c r="Z711"/>
      <c r="AA711"/>
      <c r="AB711"/>
      <c r="AC711"/>
      <c r="AD711"/>
      <c r="AE711"/>
      <c r="AF711"/>
      <c r="BL711"/>
      <c r="BN711"/>
      <c r="BP711" t="s">
        <v>3246</v>
      </c>
      <c r="BQ711" t="s">
        <v>3216</v>
      </c>
      <c r="BR711" t="s">
        <v>3672</v>
      </c>
      <c r="BS711" s="1" t="str">
        <f t="shared" si="22"/>
        <v>IOWA_OSCEOLA</v>
      </c>
      <c r="BT711" t="s">
        <v>2586</v>
      </c>
      <c r="BU711" s="1" t="str">
        <f t="shared" si="23"/>
        <v>IOWA_OSCEOLA_CORN</v>
      </c>
      <c r="BV711" s="28">
        <v>10205.066666666668</v>
      </c>
      <c r="BW711" s="29">
        <v>161.28087844455766</v>
      </c>
      <c r="BX711" s="30">
        <v>63.275118322069332</v>
      </c>
    </row>
    <row r="712" spans="1:76" x14ac:dyDescent="0.25">
      <c r="A712"/>
      <c r="D712"/>
      <c r="E712"/>
      <c r="F712"/>
      <c r="G712"/>
      <c r="H712"/>
      <c r="I712"/>
      <c r="J712"/>
      <c r="K712"/>
      <c r="L712"/>
      <c r="M712"/>
      <c r="N712"/>
      <c r="O712"/>
      <c r="P712"/>
      <c r="Q712"/>
      <c r="R712"/>
      <c r="S712"/>
      <c r="T712"/>
      <c r="U712"/>
      <c r="V712"/>
      <c r="W712"/>
      <c r="X712"/>
      <c r="Y712"/>
      <c r="Z712"/>
      <c r="AA712"/>
      <c r="AB712"/>
      <c r="AC712"/>
      <c r="AD712"/>
      <c r="AE712"/>
      <c r="AF712"/>
      <c r="BL712"/>
      <c r="BN712"/>
      <c r="BP712" t="s">
        <v>3246</v>
      </c>
      <c r="BQ712" t="s">
        <v>3216</v>
      </c>
      <c r="BR712" t="s">
        <v>3672</v>
      </c>
      <c r="BS712" s="1" t="str">
        <f t="shared" si="22"/>
        <v>IOWA_OSCEOLA</v>
      </c>
      <c r="BT712" t="s">
        <v>2395</v>
      </c>
      <c r="BU712" s="1" t="str">
        <f t="shared" si="23"/>
        <v>IOWA_OSCEOLA_OATS</v>
      </c>
      <c r="BV712" s="28">
        <v>2899.2</v>
      </c>
      <c r="BW712" s="29">
        <v>53.861751927196913</v>
      </c>
      <c r="BX712" s="30">
        <v>53.826693270555872</v>
      </c>
    </row>
    <row r="713" spans="1:76" x14ac:dyDescent="0.25">
      <c r="A713"/>
      <c r="D713"/>
      <c r="E713"/>
      <c r="F713"/>
      <c r="G713"/>
      <c r="H713"/>
      <c r="I713"/>
      <c r="J713"/>
      <c r="K713"/>
      <c r="L713"/>
      <c r="M713"/>
      <c r="N713"/>
      <c r="O713"/>
      <c r="P713"/>
      <c r="Q713"/>
      <c r="R713"/>
      <c r="S713"/>
      <c r="T713"/>
      <c r="U713"/>
      <c r="V713"/>
      <c r="W713"/>
      <c r="X713"/>
      <c r="Y713"/>
      <c r="Z713"/>
      <c r="AA713"/>
      <c r="AB713"/>
      <c r="AC713"/>
      <c r="AD713"/>
      <c r="AE713"/>
      <c r="AF713"/>
      <c r="BL713"/>
      <c r="BN713"/>
      <c r="BP713" t="s">
        <v>3246</v>
      </c>
      <c r="BQ713" t="s">
        <v>3216</v>
      </c>
      <c r="BR713" t="s">
        <v>3451</v>
      </c>
      <c r="BS713" s="1" t="str">
        <f t="shared" si="22"/>
        <v>IOWA_PAGE</v>
      </c>
      <c r="BT713" t="s">
        <v>2586</v>
      </c>
      <c r="BU713" s="1" t="str">
        <f t="shared" si="23"/>
        <v>IOWA_PAGE_CORN</v>
      </c>
      <c r="BV713" s="28">
        <v>7513.333333333333</v>
      </c>
      <c r="BW713" s="29">
        <v>106.22144201124736</v>
      </c>
      <c r="BX713" s="30">
        <v>70.73273711100417</v>
      </c>
    </row>
    <row r="714" spans="1:76" x14ac:dyDescent="0.25">
      <c r="A714"/>
      <c r="D714"/>
      <c r="E714"/>
      <c r="F714"/>
      <c r="G714"/>
      <c r="H714"/>
      <c r="I714"/>
      <c r="J714"/>
      <c r="K714"/>
      <c r="L714"/>
      <c r="M714"/>
      <c r="N714"/>
      <c r="O714"/>
      <c r="P714"/>
      <c r="Q714"/>
      <c r="R714"/>
      <c r="S714"/>
      <c r="T714"/>
      <c r="U714"/>
      <c r="V714"/>
      <c r="W714"/>
      <c r="X714"/>
      <c r="Y714"/>
      <c r="Z714"/>
      <c r="AA714"/>
      <c r="AB714"/>
      <c r="AC714"/>
      <c r="AD714"/>
      <c r="AE714"/>
      <c r="AF714"/>
      <c r="BL714"/>
      <c r="BN714"/>
      <c r="BP714" t="s">
        <v>3246</v>
      </c>
      <c r="BQ714" t="s">
        <v>3216</v>
      </c>
      <c r="BR714" t="s">
        <v>3673</v>
      </c>
      <c r="BS714" s="1" t="str">
        <f t="shared" si="22"/>
        <v>IOWA_PALO ALTO</v>
      </c>
      <c r="BT714" t="s">
        <v>2586</v>
      </c>
      <c r="BU714" s="1" t="str">
        <f t="shared" si="23"/>
        <v>IOWA_PALO ALTO_CORN</v>
      </c>
      <c r="BV714" s="28">
        <v>9691.7333333333354</v>
      </c>
      <c r="BW714" s="29">
        <v>178.00451931130644</v>
      </c>
      <c r="BX714" s="30">
        <v>54.446557710053256</v>
      </c>
    </row>
    <row r="715" spans="1:76" x14ac:dyDescent="0.25">
      <c r="A715"/>
      <c r="D715"/>
      <c r="E715"/>
      <c r="F715"/>
      <c r="G715"/>
      <c r="H715"/>
      <c r="I715"/>
      <c r="J715"/>
      <c r="K715"/>
      <c r="L715"/>
      <c r="M715"/>
      <c r="N715"/>
      <c r="O715"/>
      <c r="P715"/>
      <c r="Q715"/>
      <c r="R715"/>
      <c r="S715"/>
      <c r="T715"/>
      <c r="U715"/>
      <c r="V715"/>
      <c r="W715"/>
      <c r="X715"/>
      <c r="Y715"/>
      <c r="Z715"/>
      <c r="AA715"/>
      <c r="AB715"/>
      <c r="AC715"/>
      <c r="AD715"/>
      <c r="AE715"/>
      <c r="AF715"/>
      <c r="BL715"/>
      <c r="BN715"/>
      <c r="BP715" t="s">
        <v>3246</v>
      </c>
      <c r="BQ715" t="s">
        <v>3216</v>
      </c>
      <c r="BR715" t="s">
        <v>3673</v>
      </c>
      <c r="BS715" s="1" t="str">
        <f t="shared" si="22"/>
        <v>IOWA_PALO ALTO</v>
      </c>
      <c r="BT715" t="s">
        <v>2395</v>
      </c>
      <c r="BU715" s="1" t="str">
        <f t="shared" si="23"/>
        <v>IOWA_PALO ALTO_OATS</v>
      </c>
      <c r="BV715" s="28">
        <v>2707.2000000000003</v>
      </c>
      <c r="BW715" s="29">
        <v>59.483115389693459</v>
      </c>
      <c r="BX715" s="30">
        <v>45.512074851228661</v>
      </c>
    </row>
    <row r="716" spans="1:76" x14ac:dyDescent="0.25">
      <c r="A716"/>
      <c r="D716"/>
      <c r="E716"/>
      <c r="F716"/>
      <c r="G716"/>
      <c r="H716"/>
      <c r="I716"/>
      <c r="J716"/>
      <c r="K716"/>
      <c r="L716"/>
      <c r="M716"/>
      <c r="N716"/>
      <c r="O716"/>
      <c r="P716"/>
      <c r="Q716"/>
      <c r="R716"/>
      <c r="S716"/>
      <c r="T716"/>
      <c r="U716"/>
      <c r="V716"/>
      <c r="W716"/>
      <c r="X716"/>
      <c r="Y716"/>
      <c r="Z716"/>
      <c r="AA716"/>
      <c r="AB716"/>
      <c r="AC716"/>
      <c r="AD716"/>
      <c r="AE716"/>
      <c r="AF716"/>
      <c r="BL716"/>
      <c r="BN716"/>
      <c r="BP716" t="s">
        <v>3246</v>
      </c>
      <c r="BQ716" t="s">
        <v>3216</v>
      </c>
      <c r="BR716" t="s">
        <v>3674</v>
      </c>
      <c r="BS716" s="1" t="str">
        <f t="shared" si="22"/>
        <v>IOWA_PLYMOUTH</v>
      </c>
      <c r="BT716" t="s">
        <v>2586</v>
      </c>
      <c r="BU716" s="1" t="str">
        <f t="shared" si="23"/>
        <v>IOWA_PLYMOUTH_CORN</v>
      </c>
      <c r="BV716" s="28">
        <v>8573.6</v>
      </c>
      <c r="BW716" s="29">
        <v>142.86763738936861</v>
      </c>
      <c r="BX716" s="30">
        <v>60.010791503702706</v>
      </c>
    </row>
    <row r="717" spans="1:76" x14ac:dyDescent="0.25">
      <c r="A717"/>
      <c r="D717"/>
      <c r="E717"/>
      <c r="F717"/>
      <c r="G717"/>
      <c r="H717"/>
      <c r="I717"/>
      <c r="J717"/>
      <c r="K717"/>
      <c r="L717"/>
      <c r="M717"/>
      <c r="N717"/>
      <c r="O717"/>
      <c r="P717"/>
      <c r="Q717"/>
      <c r="R717"/>
      <c r="S717"/>
      <c r="T717"/>
      <c r="U717"/>
      <c r="V717"/>
      <c r="W717"/>
      <c r="X717"/>
      <c r="Y717"/>
      <c r="Z717"/>
      <c r="AA717"/>
      <c r="AB717"/>
      <c r="AC717"/>
      <c r="AD717"/>
      <c r="AE717"/>
      <c r="AF717"/>
      <c r="BL717"/>
      <c r="BN717"/>
      <c r="BP717" t="s">
        <v>3246</v>
      </c>
      <c r="BQ717" t="s">
        <v>3216</v>
      </c>
      <c r="BR717" t="s">
        <v>3674</v>
      </c>
      <c r="BS717" s="1" t="str">
        <f t="shared" si="22"/>
        <v>IOWA_PLYMOUTH</v>
      </c>
      <c r="BT717" t="s">
        <v>2395</v>
      </c>
      <c r="BU717" s="1" t="str">
        <f t="shared" si="23"/>
        <v>IOWA_PLYMOUTH_OATS</v>
      </c>
      <c r="BV717" s="28">
        <v>2722.1333333333337</v>
      </c>
      <c r="BW717" s="29">
        <v>47.979854678138338</v>
      </c>
      <c r="BX717" s="30">
        <v>56.734922429301427</v>
      </c>
    </row>
    <row r="718" spans="1:76" x14ac:dyDescent="0.25">
      <c r="A718"/>
      <c r="D718"/>
      <c r="E718"/>
      <c r="F718"/>
      <c r="G718"/>
      <c r="H718"/>
      <c r="I718"/>
      <c r="J718"/>
      <c r="K718"/>
      <c r="L718"/>
      <c r="M718"/>
      <c r="N718"/>
      <c r="O718"/>
      <c r="P718"/>
      <c r="Q718"/>
      <c r="R718"/>
      <c r="S718"/>
      <c r="T718"/>
      <c r="U718"/>
      <c r="V718"/>
      <c r="W718"/>
      <c r="X718"/>
      <c r="Y718"/>
      <c r="Z718"/>
      <c r="AA718"/>
      <c r="AB718"/>
      <c r="AC718"/>
      <c r="AD718"/>
      <c r="AE718"/>
      <c r="AF718"/>
      <c r="BL718"/>
      <c r="BN718"/>
      <c r="BP718" t="s">
        <v>3246</v>
      </c>
      <c r="BQ718" t="s">
        <v>3216</v>
      </c>
      <c r="BR718" t="s">
        <v>3675</v>
      </c>
      <c r="BS718" s="1" t="str">
        <f t="shared" si="22"/>
        <v>IOWA_POCAHONTAS</v>
      </c>
      <c r="BT718" t="s">
        <v>2586</v>
      </c>
      <c r="BU718" s="1" t="str">
        <f t="shared" si="23"/>
        <v>IOWA_POCAHONTAS_CORN</v>
      </c>
      <c r="BV718" s="28">
        <v>9689.866666666665</v>
      </c>
      <c r="BW718" s="29">
        <v>175.97911857235431</v>
      </c>
      <c r="BX718" s="30">
        <v>55.062593478570292</v>
      </c>
    </row>
    <row r="719" spans="1:76" x14ac:dyDescent="0.25">
      <c r="A719"/>
      <c r="D719"/>
      <c r="E719"/>
      <c r="F719"/>
      <c r="G719"/>
      <c r="H719"/>
      <c r="I719"/>
      <c r="J719"/>
      <c r="K719"/>
      <c r="L719"/>
      <c r="M719"/>
      <c r="N719"/>
      <c r="O719"/>
      <c r="P719"/>
      <c r="Q719"/>
      <c r="R719"/>
      <c r="S719"/>
      <c r="T719"/>
      <c r="U719"/>
      <c r="V719"/>
      <c r="W719"/>
      <c r="X719"/>
      <c r="Y719"/>
      <c r="Z719"/>
      <c r="AA719"/>
      <c r="AB719"/>
      <c r="AC719"/>
      <c r="AD719"/>
      <c r="AE719"/>
      <c r="AF719"/>
      <c r="BL719"/>
      <c r="BN719"/>
      <c r="BP719" t="s">
        <v>3246</v>
      </c>
      <c r="BQ719" t="s">
        <v>3216</v>
      </c>
      <c r="BR719" t="s">
        <v>3675</v>
      </c>
      <c r="BS719" s="1" t="str">
        <f t="shared" si="22"/>
        <v>IOWA_POCAHONTAS</v>
      </c>
      <c r="BT719" t="s">
        <v>2395</v>
      </c>
      <c r="BU719" s="1" t="str">
        <f t="shared" si="23"/>
        <v>IOWA_POCAHONTAS_OATS</v>
      </c>
      <c r="BV719" s="28">
        <v>2796.8</v>
      </c>
      <c r="BW719" s="29">
        <v>58.525016309805743</v>
      </c>
      <c r="BX719" s="30">
        <v>47.788111415381223</v>
      </c>
    </row>
    <row r="720" spans="1:76" x14ac:dyDescent="0.25">
      <c r="A720"/>
      <c r="D720"/>
      <c r="E720"/>
      <c r="F720"/>
      <c r="G720"/>
      <c r="H720"/>
      <c r="I720"/>
      <c r="J720"/>
      <c r="K720"/>
      <c r="L720"/>
      <c r="M720"/>
      <c r="N720"/>
      <c r="O720"/>
      <c r="P720"/>
      <c r="Q720"/>
      <c r="R720"/>
      <c r="S720"/>
      <c r="T720"/>
      <c r="U720"/>
      <c r="V720"/>
      <c r="W720"/>
      <c r="X720"/>
      <c r="Y720"/>
      <c r="Z720"/>
      <c r="AA720"/>
      <c r="AB720"/>
      <c r="AC720"/>
      <c r="AD720"/>
      <c r="AE720"/>
      <c r="AF720"/>
      <c r="BL720"/>
      <c r="BN720"/>
      <c r="BP720" t="s">
        <v>3246</v>
      </c>
      <c r="BQ720" t="s">
        <v>3216</v>
      </c>
      <c r="BR720" t="s">
        <v>3323</v>
      </c>
      <c r="BS720" s="1" t="str">
        <f t="shared" si="22"/>
        <v>IOWA_POLK</v>
      </c>
      <c r="BT720" t="s">
        <v>2586</v>
      </c>
      <c r="BU720" s="1" t="str">
        <f t="shared" si="23"/>
        <v>IOWA_POLK_CORN</v>
      </c>
      <c r="BV720" s="28">
        <v>8383.2000000000007</v>
      </c>
      <c r="BW720" s="29">
        <v>177.11661144498177</v>
      </c>
      <c r="BX720" s="30">
        <v>47.331528825031171</v>
      </c>
    </row>
    <row r="721" spans="1:76" x14ac:dyDescent="0.25">
      <c r="A721"/>
      <c r="D721"/>
      <c r="E721"/>
      <c r="F721"/>
      <c r="G721"/>
      <c r="H721"/>
      <c r="I721"/>
      <c r="J721"/>
      <c r="K721"/>
      <c r="L721"/>
      <c r="M721"/>
      <c r="N721"/>
      <c r="O721"/>
      <c r="P721"/>
      <c r="Q721"/>
      <c r="R721"/>
      <c r="S721"/>
      <c r="T721"/>
      <c r="U721"/>
      <c r="V721"/>
      <c r="W721"/>
      <c r="X721"/>
      <c r="Y721"/>
      <c r="Z721"/>
      <c r="AA721"/>
      <c r="AB721"/>
      <c r="AC721"/>
      <c r="AD721"/>
      <c r="AE721"/>
      <c r="AF721"/>
      <c r="BL721"/>
      <c r="BN721"/>
      <c r="BP721" t="s">
        <v>3246</v>
      </c>
      <c r="BQ721" t="s">
        <v>3216</v>
      </c>
      <c r="BR721" t="s">
        <v>3704</v>
      </c>
      <c r="BS721" s="1" t="str">
        <f t="shared" si="22"/>
        <v>IOWA_POTTAWATTAMIE</v>
      </c>
      <c r="BT721" t="s">
        <v>2586</v>
      </c>
      <c r="BU721" s="1" t="str">
        <f t="shared" si="23"/>
        <v>IOWA_POTTAWATTAMIE_CORN</v>
      </c>
      <c r="BV721" s="28">
        <v>8728.5333333333328</v>
      </c>
      <c r="BW721" s="29">
        <v>111.11476930511823</v>
      </c>
      <c r="BX721" s="30">
        <v>78.55421370101584</v>
      </c>
    </row>
    <row r="722" spans="1:76" x14ac:dyDescent="0.25">
      <c r="A722"/>
      <c r="D722"/>
      <c r="E722"/>
      <c r="F722"/>
      <c r="G722"/>
      <c r="H722"/>
      <c r="I722"/>
      <c r="J722"/>
      <c r="K722"/>
      <c r="L722"/>
      <c r="M722"/>
      <c r="N722"/>
      <c r="O722"/>
      <c r="P722"/>
      <c r="Q722"/>
      <c r="R722"/>
      <c r="S722"/>
      <c r="T722"/>
      <c r="U722"/>
      <c r="V722"/>
      <c r="W722"/>
      <c r="X722"/>
      <c r="Y722"/>
      <c r="Z722"/>
      <c r="AA722"/>
      <c r="AB722"/>
      <c r="AC722"/>
      <c r="AD722"/>
      <c r="AE722"/>
      <c r="AF722"/>
      <c r="BL722"/>
      <c r="BN722"/>
      <c r="BP722" t="s">
        <v>3246</v>
      </c>
      <c r="BQ722" t="s">
        <v>3216</v>
      </c>
      <c r="BR722" t="s">
        <v>3704</v>
      </c>
      <c r="BS722" s="1" t="str">
        <f t="shared" si="22"/>
        <v>IOWA_POTTAWATTAMIE</v>
      </c>
      <c r="BT722" t="s">
        <v>2395</v>
      </c>
      <c r="BU722" s="1" t="str">
        <f t="shared" si="23"/>
        <v>IOWA_POTTAWATTAMIE_OATS</v>
      </c>
      <c r="BV722" s="28">
        <v>2390.4</v>
      </c>
      <c r="BW722" s="29">
        <v>37.584528201809256</v>
      </c>
      <c r="BX722" s="30">
        <v>63.600638729979593</v>
      </c>
    </row>
    <row r="723" spans="1:76" x14ac:dyDescent="0.25">
      <c r="A723"/>
      <c r="D723"/>
      <c r="E723"/>
      <c r="F723"/>
      <c r="G723"/>
      <c r="H723"/>
      <c r="I723"/>
      <c r="J723"/>
      <c r="K723"/>
      <c r="L723"/>
      <c r="M723"/>
      <c r="N723"/>
      <c r="O723"/>
      <c r="P723"/>
      <c r="Q723"/>
      <c r="R723"/>
      <c r="S723"/>
      <c r="T723"/>
      <c r="U723"/>
      <c r="V723"/>
      <c r="W723"/>
      <c r="X723"/>
      <c r="Y723"/>
      <c r="Z723"/>
      <c r="AA723"/>
      <c r="AB723"/>
      <c r="AC723"/>
      <c r="AD723"/>
      <c r="AE723"/>
      <c r="AF723"/>
      <c r="BL723"/>
      <c r="BN723"/>
      <c r="BP723" t="s">
        <v>3246</v>
      </c>
      <c r="BQ723" t="s">
        <v>3216</v>
      </c>
      <c r="BR723" t="s">
        <v>3695</v>
      </c>
      <c r="BS723" s="1" t="str">
        <f t="shared" si="22"/>
        <v>IOWA_POWESHIEK</v>
      </c>
      <c r="BT723" t="s">
        <v>2586</v>
      </c>
      <c r="BU723" s="1" t="str">
        <f t="shared" si="23"/>
        <v>IOWA_POWESHIEK_CORN</v>
      </c>
      <c r="BV723" s="28">
        <v>9044</v>
      </c>
      <c r="BW723" s="29">
        <v>143.63251263526217</v>
      </c>
      <c r="BX723" s="30">
        <v>62.966245135362712</v>
      </c>
    </row>
    <row r="724" spans="1:76" x14ac:dyDescent="0.25">
      <c r="A724"/>
      <c r="D724"/>
      <c r="E724"/>
      <c r="F724"/>
      <c r="G724"/>
      <c r="H724"/>
      <c r="I724"/>
      <c r="J724"/>
      <c r="K724"/>
      <c r="L724"/>
      <c r="M724"/>
      <c r="N724"/>
      <c r="O724"/>
      <c r="P724"/>
      <c r="Q724"/>
      <c r="R724"/>
      <c r="S724"/>
      <c r="T724"/>
      <c r="U724"/>
      <c r="V724"/>
      <c r="W724"/>
      <c r="X724"/>
      <c r="Y724"/>
      <c r="Z724"/>
      <c r="AA724"/>
      <c r="AB724"/>
      <c r="AC724"/>
      <c r="AD724"/>
      <c r="AE724"/>
      <c r="AF724"/>
      <c r="BL724"/>
      <c r="BN724"/>
      <c r="BP724" t="s">
        <v>3246</v>
      </c>
      <c r="BQ724" t="s">
        <v>3216</v>
      </c>
      <c r="BR724" t="s">
        <v>3695</v>
      </c>
      <c r="BS724" s="1" t="str">
        <f t="shared" si="22"/>
        <v>IOWA_POWESHIEK</v>
      </c>
      <c r="BT724" t="s">
        <v>2395</v>
      </c>
      <c r="BU724" s="1" t="str">
        <f t="shared" si="23"/>
        <v>IOWA_POWESHIEK_OATS</v>
      </c>
      <c r="BV724" s="28">
        <v>2220.8000000000002</v>
      </c>
      <c r="BW724" s="29">
        <v>48.254383628383188</v>
      </c>
      <c r="BX724" s="30">
        <v>46.022761726744498</v>
      </c>
    </row>
    <row r="725" spans="1:76" x14ac:dyDescent="0.25">
      <c r="A725"/>
      <c r="D725"/>
      <c r="E725"/>
      <c r="F725"/>
      <c r="G725"/>
      <c r="H725"/>
      <c r="I725"/>
      <c r="J725"/>
      <c r="K725"/>
      <c r="L725"/>
      <c r="M725"/>
      <c r="N725"/>
      <c r="O725"/>
      <c r="P725"/>
      <c r="Q725"/>
      <c r="R725"/>
      <c r="S725"/>
      <c r="T725"/>
      <c r="U725"/>
      <c r="V725"/>
      <c r="W725"/>
      <c r="X725"/>
      <c r="Y725"/>
      <c r="Z725"/>
      <c r="AA725"/>
      <c r="AB725"/>
      <c r="AC725"/>
      <c r="AD725"/>
      <c r="AE725"/>
      <c r="AF725"/>
      <c r="BL725"/>
      <c r="BN725"/>
      <c r="BP725" t="s">
        <v>3246</v>
      </c>
      <c r="BQ725" t="s">
        <v>3216</v>
      </c>
      <c r="BR725" t="s">
        <v>3707</v>
      </c>
      <c r="BS725" s="1" t="str">
        <f t="shared" si="22"/>
        <v>IOWA_RINGGOLD</v>
      </c>
      <c r="BT725" t="s">
        <v>2586</v>
      </c>
      <c r="BU725" s="1" t="str">
        <f t="shared" si="23"/>
        <v>IOWA_RINGGOLD_CORN</v>
      </c>
      <c r="BV725" s="28">
        <v>5308.8</v>
      </c>
      <c r="BW725" s="29">
        <v>105.88477219927979</v>
      </c>
      <c r="BX725" s="30">
        <v>50.137521097071499</v>
      </c>
    </row>
    <row r="726" spans="1:76" x14ac:dyDescent="0.25">
      <c r="A726"/>
      <c r="D726"/>
      <c r="E726"/>
      <c r="F726"/>
      <c r="G726"/>
      <c r="H726"/>
      <c r="I726"/>
      <c r="J726"/>
      <c r="K726"/>
      <c r="L726"/>
      <c r="M726"/>
      <c r="N726"/>
      <c r="O726"/>
      <c r="P726"/>
      <c r="Q726"/>
      <c r="R726"/>
      <c r="S726"/>
      <c r="T726"/>
      <c r="U726"/>
      <c r="V726"/>
      <c r="W726"/>
      <c r="X726"/>
      <c r="Y726"/>
      <c r="Z726"/>
      <c r="AA726"/>
      <c r="AB726"/>
      <c r="AC726"/>
      <c r="AD726"/>
      <c r="AE726"/>
      <c r="AF726"/>
      <c r="BL726"/>
      <c r="BN726"/>
      <c r="BP726" t="s">
        <v>3246</v>
      </c>
      <c r="BQ726" t="s">
        <v>3216</v>
      </c>
      <c r="BR726" t="s">
        <v>3707</v>
      </c>
      <c r="BS726" s="1" t="str">
        <f t="shared" si="22"/>
        <v>IOWA_RINGGOLD</v>
      </c>
      <c r="BT726" t="s">
        <v>2395</v>
      </c>
      <c r="BU726" s="1" t="str">
        <f t="shared" si="23"/>
        <v>IOWA_RINGGOLD_OATS</v>
      </c>
      <c r="BV726" s="28">
        <v>1296</v>
      </c>
      <c r="BW726" s="29">
        <v>35.471815517754074</v>
      </c>
      <c r="BX726" s="30">
        <v>36.536049285420319</v>
      </c>
    </row>
    <row r="727" spans="1:76" x14ac:dyDescent="0.25">
      <c r="A727"/>
      <c r="D727"/>
      <c r="E727"/>
      <c r="F727"/>
      <c r="G727"/>
      <c r="H727"/>
      <c r="I727"/>
      <c r="J727"/>
      <c r="K727"/>
      <c r="L727"/>
      <c r="M727"/>
      <c r="N727"/>
      <c r="O727"/>
      <c r="P727"/>
      <c r="Q727"/>
      <c r="R727"/>
      <c r="S727"/>
      <c r="T727"/>
      <c r="U727"/>
      <c r="V727"/>
      <c r="W727"/>
      <c r="X727"/>
      <c r="Y727"/>
      <c r="Z727"/>
      <c r="AA727"/>
      <c r="AB727"/>
      <c r="AC727"/>
      <c r="AD727"/>
      <c r="AE727"/>
      <c r="AF727"/>
      <c r="BL727"/>
      <c r="BN727"/>
      <c r="BP727" t="s">
        <v>3246</v>
      </c>
      <c r="BQ727" t="s">
        <v>3216</v>
      </c>
      <c r="BR727" t="s">
        <v>3692</v>
      </c>
      <c r="BS727" s="1" t="str">
        <f t="shared" si="22"/>
        <v>IOWA_SAC</v>
      </c>
      <c r="BT727" t="s">
        <v>2586</v>
      </c>
      <c r="BU727" s="1" t="str">
        <f t="shared" si="23"/>
        <v>IOWA_SAC_CORN</v>
      </c>
      <c r="BV727" s="28">
        <v>9404.2666666666664</v>
      </c>
      <c r="BW727" s="29">
        <v>138.97796955298691</v>
      </c>
      <c r="BX727" s="30">
        <v>67.667319481748393</v>
      </c>
    </row>
    <row r="728" spans="1:76" x14ac:dyDescent="0.25">
      <c r="A728"/>
      <c r="D728"/>
      <c r="E728"/>
      <c r="F728"/>
      <c r="G728"/>
      <c r="H728"/>
      <c r="I728"/>
      <c r="J728"/>
      <c r="K728"/>
      <c r="L728"/>
      <c r="M728"/>
      <c r="N728"/>
      <c r="O728"/>
      <c r="P728"/>
      <c r="Q728"/>
      <c r="R728"/>
      <c r="S728"/>
      <c r="T728"/>
      <c r="U728"/>
      <c r="V728"/>
      <c r="W728"/>
      <c r="X728"/>
      <c r="Y728"/>
      <c r="Z728"/>
      <c r="AA728"/>
      <c r="AB728"/>
      <c r="AC728"/>
      <c r="AD728"/>
      <c r="AE728"/>
      <c r="AF728"/>
      <c r="BL728"/>
      <c r="BN728"/>
      <c r="BP728" t="s">
        <v>3246</v>
      </c>
      <c r="BQ728" t="s">
        <v>3216</v>
      </c>
      <c r="BR728" t="s">
        <v>3692</v>
      </c>
      <c r="BS728" s="1" t="str">
        <f t="shared" si="22"/>
        <v>IOWA_SAC</v>
      </c>
      <c r="BT728" t="s">
        <v>2395</v>
      </c>
      <c r="BU728" s="1" t="str">
        <f t="shared" si="23"/>
        <v>IOWA_SAC_OATS</v>
      </c>
      <c r="BV728" s="28">
        <v>2822.3999999999996</v>
      </c>
      <c r="BW728" s="29">
        <v>46.458169514070477</v>
      </c>
      <c r="BX728" s="30">
        <v>60.751424981244647</v>
      </c>
    </row>
    <row r="729" spans="1:76" x14ac:dyDescent="0.25">
      <c r="A729"/>
      <c r="D729"/>
      <c r="E729"/>
      <c r="F729"/>
      <c r="G729"/>
      <c r="H729"/>
      <c r="I729"/>
      <c r="J729"/>
      <c r="K729"/>
      <c r="L729"/>
      <c r="M729"/>
      <c r="N729"/>
      <c r="O729"/>
      <c r="P729"/>
      <c r="Q729"/>
      <c r="R729"/>
      <c r="S729"/>
      <c r="T729"/>
      <c r="U729"/>
      <c r="V729"/>
      <c r="W729"/>
      <c r="X729"/>
      <c r="Y729"/>
      <c r="Z729"/>
      <c r="AA729"/>
      <c r="AB729"/>
      <c r="AC729"/>
      <c r="AD729"/>
      <c r="AE729"/>
      <c r="AF729"/>
      <c r="BL729"/>
      <c r="BN729"/>
      <c r="BP729" t="s">
        <v>3246</v>
      </c>
      <c r="BQ729" t="s">
        <v>3216</v>
      </c>
      <c r="BR729" t="s">
        <v>3605</v>
      </c>
      <c r="BS729" s="1" t="str">
        <f t="shared" si="22"/>
        <v>IOWA_SCOTT</v>
      </c>
      <c r="BT729" t="s">
        <v>2586</v>
      </c>
      <c r="BU729" s="1" t="str">
        <f t="shared" si="23"/>
        <v>IOWA_SCOTT_CORN</v>
      </c>
      <c r="BV729" s="28">
        <v>8545.6</v>
      </c>
      <c r="BW729" s="29">
        <v>147.73669617003733</v>
      </c>
      <c r="BX729" s="30">
        <v>57.843448659258321</v>
      </c>
    </row>
    <row r="730" spans="1:76" x14ac:dyDescent="0.25">
      <c r="A730"/>
      <c r="D730"/>
      <c r="E730"/>
      <c r="F730"/>
      <c r="G730"/>
      <c r="H730"/>
      <c r="I730"/>
      <c r="J730"/>
      <c r="K730"/>
      <c r="L730"/>
      <c r="M730"/>
      <c r="N730"/>
      <c r="O730"/>
      <c r="P730"/>
      <c r="Q730"/>
      <c r="R730"/>
      <c r="S730"/>
      <c r="T730"/>
      <c r="U730"/>
      <c r="V730"/>
      <c r="W730"/>
      <c r="X730"/>
      <c r="Y730"/>
      <c r="Z730"/>
      <c r="AA730"/>
      <c r="AB730"/>
      <c r="AC730"/>
      <c r="AD730"/>
      <c r="AE730"/>
      <c r="AF730"/>
      <c r="BL730"/>
      <c r="BN730"/>
      <c r="BP730" t="s">
        <v>3246</v>
      </c>
      <c r="BQ730" t="s">
        <v>3216</v>
      </c>
      <c r="BR730" t="s">
        <v>3605</v>
      </c>
      <c r="BS730" s="1" t="str">
        <f t="shared" si="22"/>
        <v>IOWA_SCOTT</v>
      </c>
      <c r="BT730" t="s">
        <v>2395</v>
      </c>
      <c r="BU730" s="1" t="str">
        <f t="shared" si="23"/>
        <v>IOWA_SCOTT_OATS</v>
      </c>
      <c r="BV730" s="28">
        <v>1880</v>
      </c>
      <c r="BW730" s="29">
        <v>49.552770515837572</v>
      </c>
      <c r="BX730" s="30">
        <v>37.93935193591512</v>
      </c>
    </row>
    <row r="731" spans="1:76" x14ac:dyDescent="0.25">
      <c r="A731"/>
      <c r="D731"/>
      <c r="E731"/>
      <c r="F731"/>
      <c r="G731"/>
      <c r="H731"/>
      <c r="I731"/>
      <c r="J731"/>
      <c r="K731"/>
      <c r="L731"/>
      <c r="M731"/>
      <c r="N731"/>
      <c r="O731"/>
      <c r="P731"/>
      <c r="Q731"/>
      <c r="R731"/>
      <c r="S731"/>
      <c r="T731"/>
      <c r="U731"/>
      <c r="V731"/>
      <c r="W731"/>
      <c r="X731"/>
      <c r="Y731"/>
      <c r="Z731"/>
      <c r="AA731"/>
      <c r="AB731"/>
      <c r="AC731"/>
      <c r="AD731"/>
      <c r="AE731"/>
      <c r="AF731"/>
      <c r="BL731"/>
      <c r="BN731"/>
      <c r="BP731" t="s">
        <v>3246</v>
      </c>
      <c r="BQ731" t="s">
        <v>3216</v>
      </c>
      <c r="BR731" t="s">
        <v>3614</v>
      </c>
      <c r="BS731" s="1" t="str">
        <f t="shared" si="22"/>
        <v>IOWA_SHELBY</v>
      </c>
      <c r="BT731" t="s">
        <v>2586</v>
      </c>
      <c r="BU731" s="1" t="str">
        <f t="shared" si="23"/>
        <v>IOWA_SHELBY_CORN</v>
      </c>
      <c r="BV731" s="28">
        <v>9016</v>
      </c>
      <c r="BW731" s="29">
        <v>123.78187402347321</v>
      </c>
      <c r="BX731" s="30">
        <v>72.837804978540419</v>
      </c>
    </row>
    <row r="732" spans="1:76" x14ac:dyDescent="0.25">
      <c r="A732"/>
      <c r="D732"/>
      <c r="E732"/>
      <c r="F732"/>
      <c r="G732"/>
      <c r="H732"/>
      <c r="I732"/>
      <c r="J732"/>
      <c r="K732"/>
      <c r="L732"/>
      <c r="M732"/>
      <c r="N732"/>
      <c r="O732"/>
      <c r="P732"/>
      <c r="Q732"/>
      <c r="R732"/>
      <c r="S732"/>
      <c r="T732"/>
      <c r="U732"/>
      <c r="V732"/>
      <c r="W732"/>
      <c r="X732"/>
      <c r="Y732"/>
      <c r="Z732"/>
      <c r="AA732"/>
      <c r="AB732"/>
      <c r="AC732"/>
      <c r="AD732"/>
      <c r="AE732"/>
      <c r="AF732"/>
      <c r="BL732"/>
      <c r="BN732"/>
      <c r="BP732" t="s">
        <v>3246</v>
      </c>
      <c r="BQ732" t="s">
        <v>3216</v>
      </c>
      <c r="BR732" t="s">
        <v>3614</v>
      </c>
      <c r="BS732" s="1" t="str">
        <f t="shared" si="22"/>
        <v>IOWA_SHELBY</v>
      </c>
      <c r="BT732" t="s">
        <v>2395</v>
      </c>
      <c r="BU732" s="1" t="str">
        <f t="shared" si="23"/>
        <v>IOWA_SHELBY_OATS</v>
      </c>
      <c r="BV732" s="28">
        <v>2497.6000000000004</v>
      </c>
      <c r="BW732" s="29">
        <v>41.565120439712295</v>
      </c>
      <c r="BX732" s="30">
        <v>60.088843087141271</v>
      </c>
    </row>
    <row r="733" spans="1:76" x14ac:dyDescent="0.25">
      <c r="A733"/>
      <c r="D733"/>
      <c r="E733"/>
      <c r="F733"/>
      <c r="G733"/>
      <c r="H733"/>
      <c r="I733"/>
      <c r="J733"/>
      <c r="K733"/>
      <c r="L733"/>
      <c r="M733"/>
      <c r="N733"/>
      <c r="O733"/>
      <c r="P733"/>
      <c r="Q733"/>
      <c r="R733"/>
      <c r="S733"/>
      <c r="T733"/>
      <c r="U733"/>
      <c r="V733"/>
      <c r="W733"/>
      <c r="X733"/>
      <c r="Y733"/>
      <c r="Z733"/>
      <c r="AA733"/>
      <c r="AB733"/>
      <c r="AC733"/>
      <c r="AD733"/>
      <c r="AE733"/>
      <c r="AF733"/>
      <c r="BL733"/>
      <c r="BN733"/>
      <c r="BP733" t="s">
        <v>3246</v>
      </c>
      <c r="BQ733" t="s">
        <v>3216</v>
      </c>
      <c r="BR733" t="s">
        <v>3676</v>
      </c>
      <c r="BS733" s="1" t="str">
        <f t="shared" si="22"/>
        <v>IOWA_SIOUX</v>
      </c>
      <c r="BT733" t="s">
        <v>2586</v>
      </c>
      <c r="BU733" s="1" t="str">
        <f t="shared" si="23"/>
        <v>IOWA_SIOUX_CORN</v>
      </c>
      <c r="BV733" s="28">
        <v>9656.2666666666646</v>
      </c>
      <c r="BW733" s="29">
        <v>146.4170027679055</v>
      </c>
      <c r="BX733" s="30">
        <v>65.950446219510454</v>
      </c>
    </row>
    <row r="734" spans="1:76" x14ac:dyDescent="0.25">
      <c r="A734"/>
      <c r="D734"/>
      <c r="E734"/>
      <c r="F734"/>
      <c r="G734"/>
      <c r="H734"/>
      <c r="I734"/>
      <c r="J734"/>
      <c r="K734"/>
      <c r="L734"/>
      <c r="M734"/>
      <c r="N734"/>
      <c r="O734"/>
      <c r="P734"/>
      <c r="Q734"/>
      <c r="R734"/>
      <c r="S734"/>
      <c r="T734"/>
      <c r="U734"/>
      <c r="V734"/>
      <c r="W734"/>
      <c r="X734"/>
      <c r="Y734"/>
      <c r="Z734"/>
      <c r="AA734"/>
      <c r="AB734"/>
      <c r="AC734"/>
      <c r="AD734"/>
      <c r="AE734"/>
      <c r="AF734"/>
      <c r="BL734"/>
      <c r="BN734"/>
      <c r="BP734" t="s">
        <v>3246</v>
      </c>
      <c r="BQ734" t="s">
        <v>3216</v>
      </c>
      <c r="BR734" t="s">
        <v>3676</v>
      </c>
      <c r="BS734" s="1" t="str">
        <f t="shared" si="22"/>
        <v>IOWA_SIOUX</v>
      </c>
      <c r="BT734" t="s">
        <v>2395</v>
      </c>
      <c r="BU734" s="1" t="str">
        <f t="shared" si="23"/>
        <v>IOWA_SIOUX_OATS</v>
      </c>
      <c r="BV734" s="28">
        <v>2356.2666666666669</v>
      </c>
      <c r="BW734" s="29">
        <v>49.072286385536323</v>
      </c>
      <c r="BX734" s="30">
        <v>48.016239719394008</v>
      </c>
    </row>
    <row r="735" spans="1:76" x14ac:dyDescent="0.25">
      <c r="A735"/>
      <c r="D735"/>
      <c r="E735"/>
      <c r="F735"/>
      <c r="G735"/>
      <c r="H735"/>
      <c r="I735"/>
      <c r="J735"/>
      <c r="K735"/>
      <c r="L735"/>
      <c r="M735"/>
      <c r="N735"/>
      <c r="O735"/>
      <c r="P735"/>
      <c r="Q735"/>
      <c r="R735"/>
      <c r="S735"/>
      <c r="T735"/>
      <c r="U735"/>
      <c r="V735"/>
      <c r="W735"/>
      <c r="X735"/>
      <c r="Y735"/>
      <c r="Z735"/>
      <c r="AA735"/>
      <c r="AB735"/>
      <c r="AC735"/>
      <c r="AD735"/>
      <c r="AE735"/>
      <c r="AF735"/>
      <c r="BL735"/>
      <c r="BN735"/>
      <c r="BP735" t="s">
        <v>3246</v>
      </c>
      <c r="BQ735" t="s">
        <v>3216</v>
      </c>
      <c r="BR735" t="s">
        <v>3696</v>
      </c>
      <c r="BS735" s="1" t="str">
        <f t="shared" si="22"/>
        <v>IOWA_STORY</v>
      </c>
      <c r="BT735" t="s">
        <v>2586</v>
      </c>
      <c r="BU735" s="1" t="str">
        <f t="shared" si="23"/>
        <v>IOWA_STORY_CORN</v>
      </c>
      <c r="BV735" s="28">
        <v>9047.7333333333354</v>
      </c>
      <c r="BW735" s="29">
        <v>177.58675223030014</v>
      </c>
      <c r="BX735" s="30">
        <v>50.94824484204738</v>
      </c>
    </row>
    <row r="736" spans="1:76" x14ac:dyDescent="0.25">
      <c r="A736"/>
      <c r="D736"/>
      <c r="E736"/>
      <c r="F736"/>
      <c r="G736"/>
      <c r="H736"/>
      <c r="I736"/>
      <c r="J736"/>
      <c r="K736"/>
      <c r="L736"/>
      <c r="M736"/>
      <c r="N736"/>
      <c r="O736"/>
      <c r="P736"/>
      <c r="Q736"/>
      <c r="R736"/>
      <c r="S736"/>
      <c r="T736"/>
      <c r="U736"/>
      <c r="V736"/>
      <c r="W736"/>
      <c r="X736"/>
      <c r="Y736"/>
      <c r="Z736"/>
      <c r="AA736"/>
      <c r="AB736"/>
      <c r="AC736"/>
      <c r="AD736"/>
      <c r="AE736"/>
      <c r="AF736"/>
      <c r="BL736"/>
      <c r="BN736"/>
      <c r="BP736" t="s">
        <v>3246</v>
      </c>
      <c r="BQ736" t="s">
        <v>3216</v>
      </c>
      <c r="BR736" t="s">
        <v>3696</v>
      </c>
      <c r="BS736" s="1" t="str">
        <f t="shared" si="22"/>
        <v>IOWA_STORY</v>
      </c>
      <c r="BT736" t="s">
        <v>2395</v>
      </c>
      <c r="BU736" s="1" t="str">
        <f t="shared" si="23"/>
        <v>IOWA_STORY_OATS</v>
      </c>
      <c r="BV736" s="28">
        <v>1963.2</v>
      </c>
      <c r="BW736" s="29">
        <v>58.7321016243759</v>
      </c>
      <c r="BX736" s="30">
        <v>33.426353658442942</v>
      </c>
    </row>
    <row r="737" spans="1:76" x14ac:dyDescent="0.25">
      <c r="A737"/>
      <c r="D737"/>
      <c r="E737"/>
      <c r="F737"/>
      <c r="G737"/>
      <c r="H737"/>
      <c r="I737"/>
      <c r="J737"/>
      <c r="K737"/>
      <c r="L737"/>
      <c r="M737"/>
      <c r="N737"/>
      <c r="O737"/>
      <c r="P737"/>
      <c r="Q737"/>
      <c r="R737"/>
      <c r="S737"/>
      <c r="T737"/>
      <c r="U737"/>
      <c r="V737"/>
      <c r="W737"/>
      <c r="X737"/>
      <c r="Y737"/>
      <c r="Z737"/>
      <c r="AA737"/>
      <c r="AB737"/>
      <c r="AC737"/>
      <c r="AD737"/>
      <c r="AE737"/>
      <c r="AF737"/>
      <c r="BL737"/>
      <c r="BN737"/>
      <c r="BP737" t="s">
        <v>3246</v>
      </c>
      <c r="BQ737" t="s">
        <v>3216</v>
      </c>
      <c r="BR737" t="s">
        <v>3697</v>
      </c>
      <c r="BS737" s="1" t="str">
        <f t="shared" si="22"/>
        <v>IOWA_TAMA</v>
      </c>
      <c r="BT737" t="s">
        <v>2586</v>
      </c>
      <c r="BU737" s="1" t="str">
        <f t="shared" si="23"/>
        <v>IOWA_TAMA_CORN</v>
      </c>
      <c r="BV737" s="28">
        <v>9312.7999999999993</v>
      </c>
      <c r="BW737" s="29">
        <v>156.98425678453086</v>
      </c>
      <c r="BX737" s="30">
        <v>59.323146095995519</v>
      </c>
    </row>
    <row r="738" spans="1:76" x14ac:dyDescent="0.25">
      <c r="A738"/>
      <c r="D738"/>
      <c r="E738"/>
      <c r="F738"/>
      <c r="G738"/>
      <c r="H738"/>
      <c r="I738"/>
      <c r="J738"/>
      <c r="K738"/>
      <c r="L738"/>
      <c r="M738"/>
      <c r="N738"/>
      <c r="O738"/>
      <c r="P738"/>
      <c r="Q738"/>
      <c r="R738"/>
      <c r="S738"/>
      <c r="T738"/>
      <c r="U738"/>
      <c r="V738"/>
      <c r="W738"/>
      <c r="X738"/>
      <c r="Y738"/>
      <c r="Z738"/>
      <c r="AA738"/>
      <c r="AB738"/>
      <c r="AC738"/>
      <c r="AD738"/>
      <c r="AE738"/>
      <c r="AF738"/>
      <c r="BL738"/>
      <c r="BN738"/>
      <c r="BP738" t="s">
        <v>3246</v>
      </c>
      <c r="BQ738" t="s">
        <v>3216</v>
      </c>
      <c r="BR738" t="s">
        <v>3697</v>
      </c>
      <c r="BS738" s="1" t="str">
        <f t="shared" si="22"/>
        <v>IOWA_TAMA</v>
      </c>
      <c r="BT738" t="s">
        <v>2395</v>
      </c>
      <c r="BU738" s="1" t="str">
        <f t="shared" si="23"/>
        <v>IOWA_TAMA_OATS</v>
      </c>
      <c r="BV738" s="28">
        <v>1985.0666666666668</v>
      </c>
      <c r="BW738" s="29">
        <v>52.351151840398025</v>
      </c>
      <c r="BX738" s="30">
        <v>37.918299729459676</v>
      </c>
    </row>
    <row r="739" spans="1:76" x14ac:dyDescent="0.25">
      <c r="A739"/>
      <c r="D739"/>
      <c r="E739"/>
      <c r="F739"/>
      <c r="G739"/>
      <c r="H739"/>
      <c r="I739"/>
      <c r="J739"/>
      <c r="K739"/>
      <c r="L739"/>
      <c r="M739"/>
      <c r="N739"/>
      <c r="O739"/>
      <c r="P739"/>
      <c r="Q739"/>
      <c r="R739"/>
      <c r="S739"/>
      <c r="T739"/>
      <c r="U739"/>
      <c r="V739"/>
      <c r="W739"/>
      <c r="X739"/>
      <c r="Y739"/>
      <c r="Z739"/>
      <c r="AA739"/>
      <c r="AB739"/>
      <c r="AC739"/>
      <c r="AD739"/>
      <c r="AE739"/>
      <c r="AF739"/>
      <c r="BL739"/>
      <c r="BN739"/>
      <c r="BP739" t="s">
        <v>3246</v>
      </c>
      <c r="BQ739" t="s">
        <v>3216</v>
      </c>
      <c r="BR739" t="s">
        <v>3504</v>
      </c>
      <c r="BS739" s="1" t="str">
        <f t="shared" si="22"/>
        <v>IOWA_TAYLOR</v>
      </c>
      <c r="BT739" t="s">
        <v>2586</v>
      </c>
      <c r="BU739" s="1" t="str">
        <f t="shared" si="23"/>
        <v>IOWA_TAYLOR_CORN</v>
      </c>
      <c r="BV739" s="28">
        <v>6615.4666666666662</v>
      </c>
      <c r="BW739" s="29">
        <v>99.49667723085463</v>
      </c>
      <c r="BX739" s="30">
        <v>66.489322566192826</v>
      </c>
    </row>
    <row r="740" spans="1:76" x14ac:dyDescent="0.25">
      <c r="A740"/>
      <c r="D740"/>
      <c r="E740"/>
      <c r="F740"/>
      <c r="G740"/>
      <c r="H740"/>
      <c r="I740"/>
      <c r="J740"/>
      <c r="K740"/>
      <c r="L740"/>
      <c r="M740"/>
      <c r="N740"/>
      <c r="O740"/>
      <c r="P740"/>
      <c r="Q740"/>
      <c r="R740"/>
      <c r="S740"/>
      <c r="T740"/>
      <c r="U740"/>
      <c r="V740"/>
      <c r="W740"/>
      <c r="X740"/>
      <c r="Y740"/>
      <c r="Z740"/>
      <c r="AA740"/>
      <c r="AB740"/>
      <c r="AC740"/>
      <c r="AD740"/>
      <c r="AE740"/>
      <c r="AF740"/>
      <c r="BL740"/>
      <c r="BN740"/>
      <c r="BP740" t="s">
        <v>3246</v>
      </c>
      <c r="BQ740" t="s">
        <v>3216</v>
      </c>
      <c r="BR740" t="s">
        <v>3504</v>
      </c>
      <c r="BS740" s="1" t="str">
        <f t="shared" si="22"/>
        <v>IOWA_TAYLOR</v>
      </c>
      <c r="BT740" t="s">
        <v>2395</v>
      </c>
      <c r="BU740" s="1" t="str">
        <f t="shared" si="23"/>
        <v>IOWA_TAYLOR_OATS</v>
      </c>
      <c r="BV740" s="28">
        <v>1484.8</v>
      </c>
      <c r="BW740" s="29">
        <v>33.372744186013769</v>
      </c>
      <c r="BX740" s="30">
        <v>44.491396683592683</v>
      </c>
    </row>
    <row r="741" spans="1:76" x14ac:dyDescent="0.25">
      <c r="A741"/>
      <c r="D741"/>
      <c r="E741"/>
      <c r="F741"/>
      <c r="G741"/>
      <c r="H741"/>
      <c r="I741"/>
      <c r="J741"/>
      <c r="K741"/>
      <c r="L741"/>
      <c r="M741"/>
      <c r="N741"/>
      <c r="O741"/>
      <c r="P741"/>
      <c r="Q741"/>
      <c r="R741"/>
      <c r="S741"/>
      <c r="T741"/>
      <c r="U741"/>
      <c r="V741"/>
      <c r="W741"/>
      <c r="X741"/>
      <c r="Y741"/>
      <c r="Z741"/>
      <c r="AA741"/>
      <c r="AB741"/>
      <c r="AC741"/>
      <c r="AD741"/>
      <c r="AE741"/>
      <c r="AF741"/>
      <c r="BL741"/>
      <c r="BN741"/>
      <c r="BP741" t="s">
        <v>3246</v>
      </c>
      <c r="BQ741" t="s">
        <v>3216</v>
      </c>
      <c r="BR741" t="s">
        <v>3423</v>
      </c>
      <c r="BS741" s="1" t="str">
        <f t="shared" si="22"/>
        <v>IOWA_UNION</v>
      </c>
      <c r="BT741" t="s">
        <v>2586</v>
      </c>
      <c r="BU741" s="1" t="str">
        <f t="shared" si="23"/>
        <v>IOWA_UNION_CORN</v>
      </c>
      <c r="BV741" s="28">
        <v>6217.8666666666677</v>
      </c>
      <c r="BW741" s="29">
        <v>112.85231479655592</v>
      </c>
      <c r="BX741" s="30">
        <v>55.097378178515022</v>
      </c>
    </row>
    <row r="742" spans="1:76" x14ac:dyDescent="0.25">
      <c r="A742"/>
      <c r="D742"/>
      <c r="E742"/>
      <c r="F742"/>
      <c r="G742"/>
      <c r="H742"/>
      <c r="I742"/>
      <c r="J742"/>
      <c r="K742"/>
      <c r="L742"/>
      <c r="M742"/>
      <c r="N742"/>
      <c r="O742"/>
      <c r="P742"/>
      <c r="Q742"/>
      <c r="R742"/>
      <c r="S742"/>
      <c r="T742"/>
      <c r="U742"/>
      <c r="V742"/>
      <c r="W742"/>
      <c r="X742"/>
      <c r="Y742"/>
      <c r="Z742"/>
      <c r="AA742"/>
      <c r="AB742"/>
      <c r="AC742"/>
      <c r="AD742"/>
      <c r="AE742"/>
      <c r="AF742"/>
      <c r="BL742"/>
      <c r="BN742"/>
      <c r="BP742" t="s">
        <v>3246</v>
      </c>
      <c r="BQ742" t="s">
        <v>3216</v>
      </c>
      <c r="BR742" t="s">
        <v>3423</v>
      </c>
      <c r="BS742" s="1" t="str">
        <f t="shared" si="22"/>
        <v>IOWA_UNION</v>
      </c>
      <c r="BT742" t="s">
        <v>2395</v>
      </c>
      <c r="BU742" s="1" t="str">
        <f t="shared" si="23"/>
        <v>IOWA_UNION_OATS</v>
      </c>
      <c r="BV742" s="28">
        <v>1401.6</v>
      </c>
      <c r="BW742" s="29">
        <v>37.889785415030083</v>
      </c>
      <c r="BX742" s="30">
        <v>36.991500074424138</v>
      </c>
    </row>
    <row r="743" spans="1:76" x14ac:dyDescent="0.25">
      <c r="A743"/>
      <c r="D743"/>
      <c r="E743"/>
      <c r="F743"/>
      <c r="G743"/>
      <c r="H743"/>
      <c r="I743"/>
      <c r="J743"/>
      <c r="K743"/>
      <c r="L743"/>
      <c r="M743"/>
      <c r="N743"/>
      <c r="O743"/>
      <c r="P743"/>
      <c r="Q743"/>
      <c r="R743"/>
      <c r="S743"/>
      <c r="T743"/>
      <c r="U743"/>
      <c r="V743"/>
      <c r="W743"/>
      <c r="X743"/>
      <c r="Y743"/>
      <c r="Z743"/>
      <c r="AA743"/>
      <c r="AB743"/>
      <c r="AC743"/>
      <c r="AD743"/>
      <c r="AE743"/>
      <c r="AF743"/>
      <c r="BL743"/>
      <c r="BN743"/>
      <c r="BP743" t="s">
        <v>3246</v>
      </c>
      <c r="BQ743" t="s">
        <v>3216</v>
      </c>
      <c r="BR743" t="s">
        <v>3712</v>
      </c>
      <c r="BS743" s="1" t="str">
        <f t="shared" si="22"/>
        <v>IOWA_VAN BUREN</v>
      </c>
      <c r="BT743" t="s">
        <v>2586</v>
      </c>
      <c r="BU743" s="1" t="str">
        <f t="shared" si="23"/>
        <v>IOWA_VAN BUREN_CORN</v>
      </c>
      <c r="BV743" s="28">
        <v>5637.3333333333339</v>
      </c>
      <c r="BW743" s="29">
        <v>142.41210739780479</v>
      </c>
      <c r="BX743" s="30">
        <v>39.584649341550509</v>
      </c>
    </row>
    <row r="744" spans="1:76" x14ac:dyDescent="0.25">
      <c r="A744"/>
      <c r="D744"/>
      <c r="E744"/>
      <c r="F744"/>
      <c r="G744"/>
      <c r="H744"/>
      <c r="I744"/>
      <c r="J744"/>
      <c r="K744"/>
      <c r="L744"/>
      <c r="M744"/>
      <c r="N744"/>
      <c r="O744"/>
      <c r="P744"/>
      <c r="Q744"/>
      <c r="R744"/>
      <c r="S744"/>
      <c r="T744"/>
      <c r="U744"/>
      <c r="V744"/>
      <c r="W744"/>
      <c r="X744"/>
      <c r="Y744"/>
      <c r="Z744"/>
      <c r="AA744"/>
      <c r="AB744"/>
      <c r="AC744"/>
      <c r="AD744"/>
      <c r="AE744"/>
      <c r="AF744"/>
      <c r="BL744"/>
      <c r="BN744"/>
      <c r="BP744" t="s">
        <v>3246</v>
      </c>
      <c r="BQ744" t="s">
        <v>3216</v>
      </c>
      <c r="BR744" t="s">
        <v>3712</v>
      </c>
      <c r="BS744" s="1" t="str">
        <f t="shared" si="22"/>
        <v>IOWA_VAN BUREN</v>
      </c>
      <c r="BT744" t="s">
        <v>2395</v>
      </c>
      <c r="BU744" s="1" t="str">
        <f t="shared" si="23"/>
        <v>IOWA_VAN BUREN_OATS</v>
      </c>
      <c r="BV744" s="28">
        <v>1232</v>
      </c>
      <c r="BW744" s="29">
        <v>47.632595846942486</v>
      </c>
      <c r="BX744" s="30">
        <v>25.864641178884678</v>
      </c>
    </row>
    <row r="745" spans="1:76" x14ac:dyDescent="0.25">
      <c r="A745"/>
      <c r="D745"/>
      <c r="E745"/>
      <c r="F745"/>
      <c r="G745"/>
      <c r="H745"/>
      <c r="I745"/>
      <c r="J745"/>
      <c r="K745"/>
      <c r="L745"/>
      <c r="M745"/>
      <c r="N745"/>
      <c r="O745"/>
      <c r="P745"/>
      <c r="Q745"/>
      <c r="R745"/>
      <c r="S745"/>
      <c r="T745"/>
      <c r="U745"/>
      <c r="V745"/>
      <c r="W745"/>
      <c r="X745"/>
      <c r="Y745"/>
      <c r="Z745"/>
      <c r="AA745"/>
      <c r="AB745"/>
      <c r="AC745"/>
      <c r="AD745"/>
      <c r="AE745"/>
      <c r="AF745"/>
      <c r="BL745"/>
      <c r="BN745"/>
      <c r="BP745" t="s">
        <v>3246</v>
      </c>
      <c r="BQ745" t="s">
        <v>3216</v>
      </c>
      <c r="BR745" t="s">
        <v>3713</v>
      </c>
      <c r="BS745" s="1" t="str">
        <f t="shared" si="22"/>
        <v>IOWA_WAPELLO</v>
      </c>
      <c r="BT745" t="s">
        <v>2586</v>
      </c>
      <c r="BU745" s="1" t="str">
        <f t="shared" si="23"/>
        <v>IOWA_WAPELLO_CORN</v>
      </c>
      <c r="BV745" s="28">
        <v>5975.2</v>
      </c>
      <c r="BW745" s="29">
        <v>128.06770529060518</v>
      </c>
      <c r="BX745" s="30">
        <v>46.656571119482145</v>
      </c>
    </row>
    <row r="746" spans="1:76" x14ac:dyDescent="0.25">
      <c r="A746"/>
      <c r="D746"/>
      <c r="E746"/>
      <c r="F746"/>
      <c r="G746"/>
      <c r="H746"/>
      <c r="I746"/>
      <c r="J746"/>
      <c r="K746"/>
      <c r="L746"/>
      <c r="M746"/>
      <c r="N746"/>
      <c r="O746"/>
      <c r="P746"/>
      <c r="Q746"/>
      <c r="R746"/>
      <c r="S746"/>
      <c r="T746"/>
      <c r="U746"/>
      <c r="V746"/>
      <c r="W746"/>
      <c r="X746"/>
      <c r="Y746"/>
      <c r="Z746"/>
      <c r="AA746"/>
      <c r="AB746"/>
      <c r="AC746"/>
      <c r="AD746"/>
      <c r="AE746"/>
      <c r="AF746"/>
      <c r="BL746"/>
      <c r="BN746"/>
      <c r="BP746" t="s">
        <v>3246</v>
      </c>
      <c r="BQ746" t="s">
        <v>3216</v>
      </c>
      <c r="BR746" t="s">
        <v>3713</v>
      </c>
      <c r="BS746" s="1" t="str">
        <f t="shared" si="22"/>
        <v>IOWA_WAPELLO</v>
      </c>
      <c r="BT746" t="s">
        <v>2395</v>
      </c>
      <c r="BU746" s="1" t="str">
        <f t="shared" si="23"/>
        <v>IOWA_WAPELLO_OATS</v>
      </c>
      <c r="BV746" s="28">
        <v>1609.5999999999997</v>
      </c>
      <c r="BW746" s="29">
        <v>43.284429199469834</v>
      </c>
      <c r="BX746" s="30">
        <v>37.186582560264299</v>
      </c>
    </row>
    <row r="747" spans="1:76" x14ac:dyDescent="0.25">
      <c r="A747"/>
      <c r="D747"/>
      <c r="E747"/>
      <c r="F747"/>
      <c r="G747"/>
      <c r="H747"/>
      <c r="I747"/>
      <c r="J747"/>
      <c r="K747"/>
      <c r="L747"/>
      <c r="M747"/>
      <c r="N747"/>
      <c r="O747"/>
      <c r="P747"/>
      <c r="Q747"/>
      <c r="R747"/>
      <c r="S747"/>
      <c r="T747"/>
      <c r="U747"/>
      <c r="V747"/>
      <c r="W747"/>
      <c r="X747"/>
      <c r="Y747"/>
      <c r="Z747"/>
      <c r="AA747"/>
      <c r="AB747"/>
      <c r="AC747"/>
      <c r="AD747"/>
      <c r="AE747"/>
      <c r="AF747"/>
      <c r="BL747"/>
      <c r="BN747"/>
      <c r="BP747" t="s">
        <v>3246</v>
      </c>
      <c r="BQ747" t="s">
        <v>3216</v>
      </c>
      <c r="BR747" t="s">
        <v>3583</v>
      </c>
      <c r="BS747" s="1" t="str">
        <f t="shared" si="22"/>
        <v>IOWA_WARREN</v>
      </c>
      <c r="BT747" t="s">
        <v>2586</v>
      </c>
      <c r="BU747" s="1" t="str">
        <f t="shared" si="23"/>
        <v>IOWA_WARREN_CORN</v>
      </c>
      <c r="BV747" s="28">
        <v>6253.3333333333339</v>
      </c>
      <c r="BW747" s="29">
        <v>124.57034205956829</v>
      </c>
      <c r="BX747" s="30">
        <v>50.199214595903193</v>
      </c>
    </row>
    <row r="748" spans="1:76" x14ac:dyDescent="0.25">
      <c r="A748"/>
      <c r="D748"/>
      <c r="E748"/>
      <c r="F748"/>
      <c r="G748"/>
      <c r="H748"/>
      <c r="I748"/>
      <c r="J748"/>
      <c r="K748"/>
      <c r="L748"/>
      <c r="M748"/>
      <c r="N748"/>
      <c r="O748"/>
      <c r="P748"/>
      <c r="Q748"/>
      <c r="R748"/>
      <c r="S748"/>
      <c r="T748"/>
      <c r="U748"/>
      <c r="V748"/>
      <c r="W748"/>
      <c r="X748"/>
      <c r="Y748"/>
      <c r="Z748"/>
      <c r="AA748"/>
      <c r="AB748"/>
      <c r="AC748"/>
      <c r="AD748"/>
      <c r="AE748"/>
      <c r="AF748"/>
      <c r="BL748"/>
      <c r="BN748"/>
      <c r="BP748" t="s">
        <v>3246</v>
      </c>
      <c r="BQ748" t="s">
        <v>3216</v>
      </c>
      <c r="BR748" t="s">
        <v>3583</v>
      </c>
      <c r="BS748" s="1" t="str">
        <f t="shared" si="22"/>
        <v>IOWA_WARREN</v>
      </c>
      <c r="BT748" t="s">
        <v>2395</v>
      </c>
      <c r="BU748" s="1" t="str">
        <f t="shared" si="23"/>
        <v>IOWA_WARREN_OATS</v>
      </c>
      <c r="BV748" s="28">
        <v>1040</v>
      </c>
      <c r="BW748" s="29">
        <v>41.958428268517174</v>
      </c>
      <c r="BX748" s="30">
        <v>24.786438456283815</v>
      </c>
    </row>
    <row r="749" spans="1:76" x14ac:dyDescent="0.25">
      <c r="A749"/>
      <c r="D749"/>
      <c r="E749"/>
      <c r="F749"/>
      <c r="G749"/>
      <c r="H749"/>
      <c r="I749"/>
      <c r="J749"/>
      <c r="K749"/>
      <c r="L749"/>
      <c r="M749"/>
      <c r="N749"/>
      <c r="O749"/>
      <c r="P749"/>
      <c r="Q749"/>
      <c r="R749"/>
      <c r="S749"/>
      <c r="T749"/>
      <c r="U749"/>
      <c r="V749"/>
      <c r="W749"/>
      <c r="X749"/>
      <c r="Y749"/>
      <c r="Z749"/>
      <c r="AA749"/>
      <c r="AB749"/>
      <c r="AC749"/>
      <c r="AD749"/>
      <c r="AE749"/>
      <c r="AF749"/>
      <c r="BL749"/>
      <c r="BN749"/>
      <c r="BP749" t="s">
        <v>3246</v>
      </c>
      <c r="BQ749" t="s">
        <v>3216</v>
      </c>
      <c r="BR749" t="s">
        <v>3262</v>
      </c>
      <c r="BS749" s="1" t="str">
        <f t="shared" si="22"/>
        <v>IOWA_WASHINGTON</v>
      </c>
      <c r="BT749" t="s">
        <v>2586</v>
      </c>
      <c r="BU749" s="1" t="str">
        <f t="shared" si="23"/>
        <v>IOWA_WASHINGTON_CORN</v>
      </c>
      <c r="BV749" s="28">
        <v>7856.7999999999993</v>
      </c>
      <c r="BW749" s="29">
        <v>144.22589830480487</v>
      </c>
      <c r="BX749" s="30">
        <v>54.475653071652602</v>
      </c>
    </row>
    <row r="750" spans="1:76" x14ac:dyDescent="0.25">
      <c r="A750"/>
      <c r="D750"/>
      <c r="E750"/>
      <c r="F750"/>
      <c r="G750"/>
      <c r="H750"/>
      <c r="I750"/>
      <c r="J750"/>
      <c r="K750"/>
      <c r="L750"/>
      <c r="M750"/>
      <c r="N750"/>
      <c r="O750"/>
      <c r="P750"/>
      <c r="Q750"/>
      <c r="R750"/>
      <c r="S750"/>
      <c r="T750"/>
      <c r="U750"/>
      <c r="V750"/>
      <c r="W750"/>
      <c r="X750"/>
      <c r="Y750"/>
      <c r="Z750"/>
      <c r="AA750"/>
      <c r="AB750"/>
      <c r="AC750"/>
      <c r="AD750"/>
      <c r="AE750"/>
      <c r="AF750"/>
      <c r="BL750"/>
      <c r="BN750"/>
      <c r="BP750" t="s">
        <v>3246</v>
      </c>
      <c r="BQ750" t="s">
        <v>3216</v>
      </c>
      <c r="BR750" t="s">
        <v>3262</v>
      </c>
      <c r="BS750" s="1" t="str">
        <f t="shared" si="22"/>
        <v>IOWA_WASHINGTON</v>
      </c>
      <c r="BT750" t="s">
        <v>2395</v>
      </c>
      <c r="BU750" s="1" t="str">
        <f t="shared" si="23"/>
        <v>IOWA_WASHINGTON_OATS</v>
      </c>
      <c r="BV750" s="28">
        <v>1526.3999999999999</v>
      </c>
      <c r="BW750" s="29">
        <v>48.229701617124533</v>
      </c>
      <c r="BX750" s="30">
        <v>31.648547447327214</v>
      </c>
    </row>
    <row r="751" spans="1:76" x14ac:dyDescent="0.25">
      <c r="A751"/>
      <c r="D751"/>
      <c r="E751"/>
      <c r="F751"/>
      <c r="G751"/>
      <c r="H751"/>
      <c r="I751"/>
      <c r="J751"/>
      <c r="K751"/>
      <c r="L751"/>
      <c r="M751"/>
      <c r="N751"/>
      <c r="O751"/>
      <c r="P751"/>
      <c r="Q751"/>
      <c r="R751"/>
      <c r="S751"/>
      <c r="T751"/>
      <c r="U751"/>
      <c r="V751"/>
      <c r="W751"/>
      <c r="X751"/>
      <c r="Y751"/>
      <c r="Z751"/>
      <c r="AA751"/>
      <c r="AB751"/>
      <c r="AC751"/>
      <c r="AD751"/>
      <c r="AE751"/>
      <c r="AF751"/>
      <c r="BL751"/>
      <c r="BN751"/>
      <c r="BP751" t="s">
        <v>3246</v>
      </c>
      <c r="BQ751" t="s">
        <v>3216</v>
      </c>
      <c r="BR751" t="s">
        <v>3559</v>
      </c>
      <c r="BS751" s="1" t="str">
        <f t="shared" si="22"/>
        <v>IOWA_WAYNE</v>
      </c>
      <c r="BT751" t="s">
        <v>2586</v>
      </c>
      <c r="BU751" s="1" t="str">
        <f t="shared" si="23"/>
        <v>IOWA_WAYNE_CORN</v>
      </c>
      <c r="BV751" s="28">
        <v>4756.2666666666664</v>
      </c>
      <c r="BW751" s="29">
        <v>107.87444757036489</v>
      </c>
      <c r="BX751" s="30">
        <v>44.09076267634395</v>
      </c>
    </row>
    <row r="752" spans="1:76" x14ac:dyDescent="0.25">
      <c r="A752"/>
      <c r="D752"/>
      <c r="E752"/>
      <c r="F752"/>
      <c r="G752"/>
      <c r="H752"/>
      <c r="I752"/>
      <c r="J752"/>
      <c r="K752"/>
      <c r="L752"/>
      <c r="M752"/>
      <c r="N752"/>
      <c r="O752"/>
      <c r="P752"/>
      <c r="Q752"/>
      <c r="R752"/>
      <c r="S752"/>
      <c r="T752"/>
      <c r="U752"/>
      <c r="V752"/>
      <c r="W752"/>
      <c r="X752"/>
      <c r="Y752"/>
      <c r="Z752"/>
      <c r="AA752"/>
      <c r="AB752"/>
      <c r="AC752"/>
      <c r="AD752"/>
      <c r="AE752"/>
      <c r="AF752"/>
      <c r="BL752"/>
      <c r="BN752"/>
      <c r="BP752" t="s">
        <v>3246</v>
      </c>
      <c r="BQ752" t="s">
        <v>3216</v>
      </c>
      <c r="BR752" t="s">
        <v>3530</v>
      </c>
      <c r="BS752" s="1" t="str">
        <f t="shared" si="22"/>
        <v>IOWA_WEBSTER</v>
      </c>
      <c r="BT752" t="s">
        <v>2586</v>
      </c>
      <c r="BU752" s="1" t="str">
        <f t="shared" si="23"/>
        <v>IOWA_WEBSTER_CORN</v>
      </c>
      <c r="BV752" s="28">
        <v>9486.4</v>
      </c>
      <c r="BW752" s="29">
        <v>165.20127782917837</v>
      </c>
      <c r="BX752" s="30">
        <v>57.423284641957423</v>
      </c>
    </row>
    <row r="753" spans="1:76" x14ac:dyDescent="0.25">
      <c r="A753"/>
      <c r="D753"/>
      <c r="E753"/>
      <c r="F753"/>
      <c r="G753"/>
      <c r="H753"/>
      <c r="I753"/>
      <c r="J753"/>
      <c r="K753"/>
      <c r="L753"/>
      <c r="M753"/>
      <c r="N753"/>
      <c r="O753"/>
      <c r="P753"/>
      <c r="Q753"/>
      <c r="R753"/>
      <c r="S753"/>
      <c r="T753"/>
      <c r="U753"/>
      <c r="V753"/>
      <c r="W753"/>
      <c r="X753"/>
      <c r="Y753"/>
      <c r="Z753"/>
      <c r="AA753"/>
      <c r="AB753"/>
      <c r="AC753"/>
      <c r="AD753"/>
      <c r="AE753"/>
      <c r="AF753"/>
      <c r="BL753"/>
      <c r="BN753"/>
      <c r="BP753" t="s">
        <v>3246</v>
      </c>
      <c r="BQ753" t="s">
        <v>3216</v>
      </c>
      <c r="BR753" t="s">
        <v>3530</v>
      </c>
      <c r="BS753" s="1" t="str">
        <f t="shared" si="22"/>
        <v>IOWA_WEBSTER</v>
      </c>
      <c r="BT753" t="s">
        <v>2395</v>
      </c>
      <c r="BU753" s="1" t="str">
        <f t="shared" si="23"/>
        <v>IOWA_WEBSTER_OATS</v>
      </c>
      <c r="BV753" s="28">
        <v>2259.1999999999998</v>
      </c>
      <c r="BW753" s="29">
        <v>54.89370515839888</v>
      </c>
      <c r="BX753" s="30">
        <v>41.155902912382231</v>
      </c>
    </row>
    <row r="754" spans="1:76" x14ac:dyDescent="0.25">
      <c r="A754"/>
      <c r="D754"/>
      <c r="E754"/>
      <c r="F754"/>
      <c r="G754"/>
      <c r="H754"/>
      <c r="I754"/>
      <c r="J754"/>
      <c r="K754"/>
      <c r="L754"/>
      <c r="M754"/>
      <c r="N754"/>
      <c r="O754"/>
      <c r="P754"/>
      <c r="Q754"/>
      <c r="R754"/>
      <c r="S754"/>
      <c r="T754"/>
      <c r="U754"/>
      <c r="V754"/>
      <c r="W754"/>
      <c r="X754"/>
      <c r="Y754"/>
      <c r="Z754"/>
      <c r="AA754"/>
      <c r="AB754"/>
      <c r="AC754"/>
      <c r="AD754"/>
      <c r="AE754"/>
      <c r="AF754"/>
      <c r="BL754"/>
      <c r="BN754"/>
      <c r="BP754" t="s">
        <v>3246</v>
      </c>
      <c r="BQ754" t="s">
        <v>3216</v>
      </c>
      <c r="BR754" t="s">
        <v>3569</v>
      </c>
      <c r="BS754" s="1" t="str">
        <f t="shared" si="22"/>
        <v>IOWA_WINNEBAGO</v>
      </c>
      <c r="BT754" t="s">
        <v>2586</v>
      </c>
      <c r="BU754" s="1" t="str">
        <f t="shared" si="23"/>
        <v>IOWA_WINNEBAGO_CORN</v>
      </c>
      <c r="BV754" s="28">
        <v>9740.2666666666646</v>
      </c>
      <c r="BW754" s="29">
        <v>167.97433404490596</v>
      </c>
      <c r="BX754" s="30">
        <v>57.986636601653196</v>
      </c>
    </row>
    <row r="755" spans="1:76" x14ac:dyDescent="0.25">
      <c r="A755"/>
      <c r="D755"/>
      <c r="E755"/>
      <c r="F755"/>
      <c r="G755"/>
      <c r="H755"/>
      <c r="I755"/>
      <c r="J755"/>
      <c r="K755"/>
      <c r="L755"/>
      <c r="M755"/>
      <c r="N755"/>
      <c r="O755"/>
      <c r="P755"/>
      <c r="Q755"/>
      <c r="R755"/>
      <c r="S755"/>
      <c r="T755"/>
      <c r="U755"/>
      <c r="V755"/>
      <c r="W755"/>
      <c r="X755"/>
      <c r="Y755"/>
      <c r="Z755"/>
      <c r="AA755"/>
      <c r="AB755"/>
      <c r="AC755"/>
      <c r="AD755"/>
      <c r="AE755"/>
      <c r="AF755"/>
      <c r="BL755"/>
      <c r="BN755"/>
      <c r="BP755" t="s">
        <v>3246</v>
      </c>
      <c r="BQ755" t="s">
        <v>3216</v>
      </c>
      <c r="BR755" t="s">
        <v>3687</v>
      </c>
      <c r="BS755" s="1" t="str">
        <f t="shared" si="22"/>
        <v>IOWA_WINNESHIEK</v>
      </c>
      <c r="BT755" t="s">
        <v>2586</v>
      </c>
      <c r="BU755" s="1" t="str">
        <f t="shared" si="23"/>
        <v>IOWA_WINNESHIEK_CORN</v>
      </c>
      <c r="BV755" s="28">
        <v>9656.2666666666646</v>
      </c>
      <c r="BW755" s="29">
        <v>127.07156669307513</v>
      </c>
      <c r="BX755" s="30">
        <v>75.990773687320015</v>
      </c>
    </row>
    <row r="756" spans="1:76" x14ac:dyDescent="0.25">
      <c r="A756"/>
      <c r="D756"/>
      <c r="E756"/>
      <c r="F756"/>
      <c r="G756"/>
      <c r="H756"/>
      <c r="I756"/>
      <c r="J756"/>
      <c r="K756"/>
      <c r="L756"/>
      <c r="M756"/>
      <c r="N756"/>
      <c r="O756"/>
      <c r="P756"/>
      <c r="Q756"/>
      <c r="R756"/>
      <c r="S756"/>
      <c r="T756"/>
      <c r="U756"/>
      <c r="V756"/>
      <c r="W756"/>
      <c r="X756"/>
      <c r="Y756"/>
      <c r="Z756"/>
      <c r="AA756"/>
      <c r="AB756"/>
      <c r="AC756"/>
      <c r="AD756"/>
      <c r="AE756"/>
      <c r="AF756"/>
      <c r="BL756"/>
      <c r="BN756"/>
      <c r="BP756" t="s">
        <v>3246</v>
      </c>
      <c r="BQ756" t="s">
        <v>3216</v>
      </c>
      <c r="BR756" t="s">
        <v>3687</v>
      </c>
      <c r="BS756" s="1" t="str">
        <f t="shared" si="22"/>
        <v>IOWA_WINNESHIEK</v>
      </c>
      <c r="BT756" t="s">
        <v>2395</v>
      </c>
      <c r="BU756" s="1" t="str">
        <f t="shared" si="23"/>
        <v>IOWA_WINNESHIEK_OATS</v>
      </c>
      <c r="BV756" s="28">
        <v>2264</v>
      </c>
      <c r="BW756" s="29">
        <v>43.169645446685387</v>
      </c>
      <c r="BX756" s="30">
        <v>52.444257453910417</v>
      </c>
    </row>
    <row r="757" spans="1:76" x14ac:dyDescent="0.25">
      <c r="A757"/>
      <c r="D757"/>
      <c r="E757"/>
      <c r="F757"/>
      <c r="G757"/>
      <c r="H757"/>
      <c r="I757"/>
      <c r="J757"/>
      <c r="K757"/>
      <c r="L757"/>
      <c r="M757"/>
      <c r="N757"/>
      <c r="O757"/>
      <c r="P757"/>
      <c r="Q757"/>
      <c r="R757"/>
      <c r="S757"/>
      <c r="T757"/>
      <c r="U757"/>
      <c r="V757"/>
      <c r="W757"/>
      <c r="X757"/>
      <c r="Y757"/>
      <c r="Z757"/>
      <c r="AA757"/>
      <c r="AB757"/>
      <c r="AC757"/>
      <c r="AD757"/>
      <c r="AE757"/>
      <c r="AF757"/>
      <c r="BL757"/>
      <c r="BN757"/>
      <c r="BP757" t="s">
        <v>3246</v>
      </c>
      <c r="BQ757" t="s">
        <v>3216</v>
      </c>
      <c r="BR757" t="s">
        <v>3693</v>
      </c>
      <c r="BS757" s="1" t="str">
        <f t="shared" si="22"/>
        <v>IOWA_WOODBURY</v>
      </c>
      <c r="BT757" t="s">
        <v>2586</v>
      </c>
      <c r="BU757" s="1" t="str">
        <f t="shared" si="23"/>
        <v>IOWA_WOODBURY_CORN</v>
      </c>
      <c r="BV757" s="28">
        <v>8818.1333333333332</v>
      </c>
      <c r="BW757" s="29">
        <v>140.49500192331536</v>
      </c>
      <c r="BX757" s="30">
        <v>62.764747589714439</v>
      </c>
    </row>
    <row r="758" spans="1:76" x14ac:dyDescent="0.25">
      <c r="A758"/>
      <c r="D758"/>
      <c r="E758"/>
      <c r="F758"/>
      <c r="G758"/>
      <c r="H758"/>
      <c r="I758"/>
      <c r="J758"/>
      <c r="K758"/>
      <c r="L758"/>
      <c r="M758"/>
      <c r="N758"/>
      <c r="O758"/>
      <c r="P758"/>
      <c r="Q758"/>
      <c r="R758"/>
      <c r="S758"/>
      <c r="T758"/>
      <c r="U758"/>
      <c r="V758"/>
      <c r="W758"/>
      <c r="X758"/>
      <c r="Y758"/>
      <c r="Z758"/>
      <c r="AA758"/>
      <c r="AB758"/>
      <c r="AC758"/>
      <c r="AD758"/>
      <c r="AE758"/>
      <c r="AF758"/>
      <c r="BL758"/>
      <c r="BN758"/>
      <c r="BP758" t="s">
        <v>3246</v>
      </c>
      <c r="BQ758" t="s">
        <v>3216</v>
      </c>
      <c r="BR758" t="s">
        <v>3550</v>
      </c>
      <c r="BS758" s="1" t="str">
        <f t="shared" si="22"/>
        <v>IOWA_WORTH</v>
      </c>
      <c r="BT758" t="s">
        <v>2586</v>
      </c>
      <c r="BU758" s="1" t="str">
        <f t="shared" si="23"/>
        <v>IOWA_WORTH_CORN</v>
      </c>
      <c r="BV758" s="28">
        <v>9506.9333333333325</v>
      </c>
      <c r="BW758" s="29">
        <v>165.82276395928116</v>
      </c>
      <c r="BX758" s="30">
        <v>57.331895249724703</v>
      </c>
    </row>
    <row r="759" spans="1:76" x14ac:dyDescent="0.25">
      <c r="A759"/>
      <c r="D759"/>
      <c r="E759"/>
      <c r="F759"/>
      <c r="G759"/>
      <c r="H759"/>
      <c r="I759"/>
      <c r="J759"/>
      <c r="K759"/>
      <c r="L759"/>
      <c r="M759"/>
      <c r="N759"/>
      <c r="O759"/>
      <c r="P759"/>
      <c r="Q759"/>
      <c r="R759"/>
      <c r="S759"/>
      <c r="T759"/>
      <c r="U759"/>
      <c r="V759"/>
      <c r="W759"/>
      <c r="X759"/>
      <c r="Y759"/>
      <c r="Z759"/>
      <c r="AA759"/>
      <c r="AB759"/>
      <c r="AC759"/>
      <c r="AD759"/>
      <c r="AE759"/>
      <c r="AF759"/>
      <c r="BL759"/>
      <c r="BN759"/>
      <c r="BP759" t="s">
        <v>3246</v>
      </c>
      <c r="BQ759" t="s">
        <v>3216</v>
      </c>
      <c r="BR759" t="s">
        <v>3550</v>
      </c>
      <c r="BS759" s="1" t="str">
        <f t="shared" si="22"/>
        <v>IOWA_WORTH</v>
      </c>
      <c r="BT759" t="s">
        <v>2395</v>
      </c>
      <c r="BU759" s="1" t="str">
        <f t="shared" si="23"/>
        <v>IOWA_WORTH_OATS</v>
      </c>
      <c r="BV759" s="28">
        <v>2761.6</v>
      </c>
      <c r="BW759" s="29">
        <v>55.515552204332415</v>
      </c>
      <c r="BX759" s="30">
        <v>49.744619126466795</v>
      </c>
    </row>
    <row r="760" spans="1:76" x14ac:dyDescent="0.25">
      <c r="A760"/>
      <c r="D760"/>
      <c r="E760"/>
      <c r="F760"/>
      <c r="G760"/>
      <c r="H760"/>
      <c r="I760"/>
      <c r="J760"/>
      <c r="K760"/>
      <c r="L760"/>
      <c r="M760"/>
      <c r="N760"/>
      <c r="O760"/>
      <c r="P760"/>
      <c r="Q760"/>
      <c r="R760"/>
      <c r="S760"/>
      <c r="T760"/>
      <c r="U760"/>
      <c r="V760"/>
      <c r="W760"/>
      <c r="X760"/>
      <c r="Y760"/>
      <c r="Z760"/>
      <c r="AA760"/>
      <c r="AB760"/>
      <c r="AC760"/>
      <c r="AD760"/>
      <c r="AE760"/>
      <c r="AF760"/>
      <c r="BL760"/>
      <c r="BN760"/>
      <c r="BP760" t="s">
        <v>3246</v>
      </c>
      <c r="BQ760" t="s">
        <v>3216</v>
      </c>
      <c r="BR760" t="s">
        <v>3334</v>
      </c>
      <c r="BS760" s="1" t="str">
        <f t="shared" si="22"/>
        <v>IOWA_WRIGHT</v>
      </c>
      <c r="BT760" t="s">
        <v>2586</v>
      </c>
      <c r="BU760" s="1" t="str">
        <f t="shared" si="23"/>
        <v>IOWA_WRIGHT_CORN</v>
      </c>
      <c r="BV760" s="28">
        <v>9213.8666666666668</v>
      </c>
      <c r="BW760" s="29">
        <v>163.2790647421532</v>
      </c>
      <c r="BX760" s="30">
        <v>56.430177875020341</v>
      </c>
    </row>
    <row r="761" spans="1:76" x14ac:dyDescent="0.25">
      <c r="A761"/>
      <c r="D761"/>
      <c r="E761"/>
      <c r="F761"/>
      <c r="G761"/>
      <c r="H761"/>
      <c r="I761"/>
      <c r="J761"/>
      <c r="K761"/>
      <c r="L761"/>
      <c r="M761"/>
      <c r="N761"/>
      <c r="O761"/>
      <c r="P761"/>
      <c r="Q761"/>
      <c r="R761"/>
      <c r="S761"/>
      <c r="T761"/>
      <c r="U761"/>
      <c r="V761"/>
      <c r="W761"/>
      <c r="X761"/>
      <c r="Y761"/>
      <c r="Z761"/>
      <c r="AA761"/>
      <c r="AB761"/>
      <c r="AC761"/>
      <c r="AD761"/>
      <c r="AE761"/>
      <c r="AF761"/>
      <c r="BL761"/>
      <c r="BN761"/>
      <c r="BP761" t="s">
        <v>3247</v>
      </c>
      <c r="BQ761" t="s">
        <v>3214</v>
      </c>
      <c r="BR761" t="s">
        <v>3634</v>
      </c>
      <c r="BS761" s="1" t="str">
        <f t="shared" si="22"/>
        <v>KANSAS_ALLEN</v>
      </c>
      <c r="BT761" t="s">
        <v>2586</v>
      </c>
      <c r="BU761" s="1" t="str">
        <f t="shared" si="23"/>
        <v>KANSAS_ALLEN_CORN</v>
      </c>
      <c r="BV761" s="28">
        <v>3339.4666666666667</v>
      </c>
      <c r="BW761" s="29">
        <v>132.6941129760101</v>
      </c>
      <c r="BX761" s="30">
        <v>25.166652775850064</v>
      </c>
    </row>
    <row r="762" spans="1:76" x14ac:dyDescent="0.25">
      <c r="A762"/>
      <c r="D762"/>
      <c r="E762"/>
      <c r="F762"/>
      <c r="G762"/>
      <c r="H762"/>
      <c r="I762"/>
      <c r="J762"/>
      <c r="K762"/>
      <c r="L762"/>
      <c r="M762"/>
      <c r="N762"/>
      <c r="O762"/>
      <c r="P762"/>
      <c r="Q762"/>
      <c r="R762"/>
      <c r="S762"/>
      <c r="T762"/>
      <c r="U762"/>
      <c r="V762"/>
      <c r="W762"/>
      <c r="X762"/>
      <c r="Y762"/>
      <c r="Z762"/>
      <c r="AA762"/>
      <c r="AB762"/>
      <c r="AC762"/>
      <c r="AD762"/>
      <c r="AE762"/>
      <c r="AF762"/>
      <c r="BL762"/>
      <c r="BN762"/>
      <c r="BP762" t="s">
        <v>3247</v>
      </c>
      <c r="BQ762" t="s">
        <v>3214</v>
      </c>
      <c r="BR762" t="s">
        <v>3634</v>
      </c>
      <c r="BS762" s="1" t="str">
        <f t="shared" si="22"/>
        <v>KANSAS_ALLEN</v>
      </c>
      <c r="BT762" t="s">
        <v>2395</v>
      </c>
      <c r="BU762" s="1" t="str">
        <f t="shared" si="23"/>
        <v>KANSAS_ALLEN_OATS</v>
      </c>
      <c r="BV762" s="28">
        <v>1779.2</v>
      </c>
      <c r="BW762" s="29">
        <v>44.425598960204532</v>
      </c>
      <c r="BX762" s="30">
        <v>40.048981705204874</v>
      </c>
    </row>
    <row r="763" spans="1:76" x14ac:dyDescent="0.25">
      <c r="A763"/>
      <c r="D763"/>
      <c r="E763"/>
      <c r="F763"/>
      <c r="G763"/>
      <c r="H763"/>
      <c r="I763"/>
      <c r="J763"/>
      <c r="K763"/>
      <c r="L763"/>
      <c r="M763"/>
      <c r="N763"/>
      <c r="O763"/>
      <c r="P763"/>
      <c r="Q763"/>
      <c r="R763"/>
      <c r="S763"/>
      <c r="T763"/>
      <c r="U763"/>
      <c r="V763"/>
      <c r="W763"/>
      <c r="X763"/>
      <c r="Y763"/>
      <c r="Z763"/>
      <c r="AA763"/>
      <c r="AB763"/>
      <c r="AC763"/>
      <c r="AD763"/>
      <c r="AE763"/>
      <c r="AF763"/>
      <c r="BL763"/>
      <c r="BN763"/>
      <c r="BP763" t="s">
        <v>3247</v>
      </c>
      <c r="BQ763" t="s">
        <v>3214</v>
      </c>
      <c r="BR763" t="s">
        <v>3634</v>
      </c>
      <c r="BS763" s="1" t="str">
        <f t="shared" si="22"/>
        <v>KANSAS_ALLEN</v>
      </c>
      <c r="BT763" t="s">
        <v>2386</v>
      </c>
      <c r="BU763" s="1" t="str">
        <f t="shared" si="23"/>
        <v>KANSAS_ALLEN_SORGHUM</v>
      </c>
      <c r="BV763" s="28">
        <v>3309.6</v>
      </c>
      <c r="BW763" s="29">
        <v>61.390851145596457</v>
      </c>
      <c r="BX763" s="30">
        <v>53.910312990299637</v>
      </c>
    </row>
    <row r="764" spans="1:76" x14ac:dyDescent="0.25">
      <c r="A764"/>
      <c r="D764"/>
      <c r="E764"/>
      <c r="F764"/>
      <c r="G764"/>
      <c r="H764"/>
      <c r="I764"/>
      <c r="J764"/>
      <c r="K764"/>
      <c r="L764"/>
      <c r="M764"/>
      <c r="N764"/>
      <c r="O764"/>
      <c r="P764"/>
      <c r="Q764"/>
      <c r="R764"/>
      <c r="S764"/>
      <c r="T764"/>
      <c r="U764"/>
      <c r="V764"/>
      <c r="W764"/>
      <c r="X764"/>
      <c r="Y764"/>
      <c r="Z764"/>
      <c r="AA764"/>
      <c r="AB764"/>
      <c r="AC764"/>
      <c r="AD764"/>
      <c r="AE764"/>
      <c r="AF764"/>
      <c r="BL764"/>
      <c r="BN764"/>
      <c r="BP764" t="s">
        <v>3247</v>
      </c>
      <c r="BQ764" t="s">
        <v>3214</v>
      </c>
      <c r="BR764" t="s">
        <v>3634</v>
      </c>
      <c r="BS764" s="1" t="str">
        <f t="shared" si="22"/>
        <v>KANSAS_ALLEN</v>
      </c>
      <c r="BT764" t="s">
        <v>1214</v>
      </c>
      <c r="BU764" s="1" t="str">
        <f t="shared" si="23"/>
        <v>KANSAS_ALLEN_WINTER WHEAT</v>
      </c>
      <c r="BV764" s="28">
        <v>2058</v>
      </c>
      <c r="BW764" s="29">
        <v>48.915424397780463</v>
      </c>
      <c r="BX764" s="30">
        <v>42.072618715608684</v>
      </c>
    </row>
    <row r="765" spans="1:76" x14ac:dyDescent="0.25">
      <c r="A765"/>
      <c r="D765"/>
      <c r="E765"/>
      <c r="F765"/>
      <c r="G765"/>
      <c r="H765"/>
      <c r="I765"/>
      <c r="J765"/>
      <c r="K765"/>
      <c r="L765"/>
      <c r="M765"/>
      <c r="N765"/>
      <c r="O765"/>
      <c r="P765"/>
      <c r="Q765"/>
      <c r="R765"/>
      <c r="S765"/>
      <c r="T765"/>
      <c r="U765"/>
      <c r="V765"/>
      <c r="W765"/>
      <c r="X765"/>
      <c r="Y765"/>
      <c r="Z765"/>
      <c r="AA765"/>
      <c r="AB765"/>
      <c r="AC765"/>
      <c r="AD765"/>
      <c r="AE765"/>
      <c r="AF765"/>
      <c r="BL765"/>
      <c r="BN765"/>
      <c r="BP765" t="s">
        <v>3247</v>
      </c>
      <c r="BQ765" t="s">
        <v>3214</v>
      </c>
      <c r="BR765" t="s">
        <v>3756</v>
      </c>
      <c r="BS765" s="1" t="str">
        <f t="shared" si="22"/>
        <v>KANSAS_ANDERSON</v>
      </c>
      <c r="BT765" t="s">
        <v>2586</v>
      </c>
      <c r="BU765" s="1" t="str">
        <f t="shared" si="23"/>
        <v>KANSAS_ANDERSON_CORN</v>
      </c>
      <c r="BV765" s="28">
        <v>3152.7999999999993</v>
      </c>
      <c r="BW765" s="29">
        <v>105.029672313332</v>
      </c>
      <c r="BX765" s="30">
        <v>30.018183724255959</v>
      </c>
    </row>
    <row r="766" spans="1:76" x14ac:dyDescent="0.25">
      <c r="A766"/>
      <c r="D766"/>
      <c r="E766"/>
      <c r="F766"/>
      <c r="G766"/>
      <c r="H766"/>
      <c r="I766"/>
      <c r="J766"/>
      <c r="K766"/>
      <c r="L766"/>
      <c r="M766"/>
      <c r="N766"/>
      <c r="O766"/>
      <c r="P766"/>
      <c r="Q766"/>
      <c r="R766"/>
      <c r="S766"/>
      <c r="T766"/>
      <c r="U766"/>
      <c r="V766"/>
      <c r="W766"/>
      <c r="X766"/>
      <c r="Y766"/>
      <c r="Z766"/>
      <c r="AA766"/>
      <c r="AB766"/>
      <c r="AC766"/>
      <c r="AD766"/>
      <c r="AE766"/>
      <c r="AF766"/>
      <c r="BL766"/>
      <c r="BN766"/>
      <c r="BP766" t="s">
        <v>3247</v>
      </c>
      <c r="BQ766" t="s">
        <v>3214</v>
      </c>
      <c r="BR766" t="s">
        <v>3756</v>
      </c>
      <c r="BS766" s="1" t="str">
        <f t="shared" si="22"/>
        <v>KANSAS_ANDERSON</v>
      </c>
      <c r="BT766" t="s">
        <v>2386</v>
      </c>
      <c r="BU766" s="1" t="str">
        <f t="shared" si="23"/>
        <v>KANSAS_ANDERSON_SORGHUM</v>
      </c>
      <c r="BV766" s="28">
        <v>1120</v>
      </c>
      <c r="BW766" s="29">
        <v>48.520969566714861</v>
      </c>
      <c r="BX766" s="30">
        <v>23.082803373498834</v>
      </c>
    </row>
    <row r="767" spans="1:76" x14ac:dyDescent="0.25">
      <c r="A767"/>
      <c r="D767"/>
      <c r="E767"/>
      <c r="F767"/>
      <c r="G767"/>
      <c r="H767"/>
      <c r="I767"/>
      <c r="J767"/>
      <c r="K767"/>
      <c r="L767"/>
      <c r="M767"/>
      <c r="N767"/>
      <c r="O767"/>
      <c r="P767"/>
      <c r="Q767"/>
      <c r="R767"/>
      <c r="S767"/>
      <c r="T767"/>
      <c r="U767"/>
      <c r="V767"/>
      <c r="W767"/>
      <c r="X767"/>
      <c r="Y767"/>
      <c r="Z767"/>
      <c r="AA767"/>
      <c r="AB767"/>
      <c r="AC767"/>
      <c r="AD767"/>
      <c r="AE767"/>
      <c r="AF767"/>
      <c r="BL767"/>
      <c r="BN767"/>
      <c r="BP767" t="s">
        <v>3247</v>
      </c>
      <c r="BQ767" t="s">
        <v>3214</v>
      </c>
      <c r="BR767" t="s">
        <v>3756</v>
      </c>
      <c r="BS767" s="1" t="str">
        <f t="shared" si="22"/>
        <v>KANSAS_ANDERSON</v>
      </c>
      <c r="BT767" t="s">
        <v>1214</v>
      </c>
      <c r="BU767" s="1" t="str">
        <f t="shared" si="23"/>
        <v>KANSAS_ANDERSON_WINTER WHEAT</v>
      </c>
      <c r="BV767" s="28">
        <v>2919.0000000000005</v>
      </c>
      <c r="BW767" s="29">
        <v>38.529882168925901</v>
      </c>
      <c r="BX767" s="30">
        <v>75.759380399926442</v>
      </c>
    </row>
    <row r="768" spans="1:76" x14ac:dyDescent="0.25">
      <c r="A768"/>
      <c r="D768"/>
      <c r="E768"/>
      <c r="F768"/>
      <c r="G768"/>
      <c r="H768"/>
      <c r="I768"/>
      <c r="J768"/>
      <c r="K768"/>
      <c r="L768"/>
      <c r="M768"/>
      <c r="N768"/>
      <c r="O768"/>
      <c r="P768"/>
      <c r="Q768"/>
      <c r="R768"/>
      <c r="S768"/>
      <c r="T768"/>
      <c r="U768"/>
      <c r="V768"/>
      <c r="W768"/>
      <c r="X768"/>
      <c r="Y768"/>
      <c r="Z768"/>
      <c r="AA768"/>
      <c r="AB768"/>
      <c r="AC768"/>
      <c r="AD768"/>
      <c r="AE768"/>
      <c r="AF768"/>
      <c r="BL768"/>
      <c r="BN768"/>
      <c r="BP768" t="s">
        <v>3247</v>
      </c>
      <c r="BQ768" t="s">
        <v>3214</v>
      </c>
      <c r="BR768" t="s">
        <v>3751</v>
      </c>
      <c r="BS768" s="1" t="str">
        <f t="shared" si="22"/>
        <v>KANSAS_ATCHISON</v>
      </c>
      <c r="BT768" t="s">
        <v>2586</v>
      </c>
      <c r="BU768" s="1" t="str">
        <f t="shared" si="23"/>
        <v>KANSAS_ATCHISON_CORN</v>
      </c>
      <c r="BV768" s="28">
        <v>5517.8666666666677</v>
      </c>
      <c r="BW768" s="29">
        <v>186.85677808825153</v>
      </c>
      <c r="BX768" s="30">
        <v>29.529925128327999</v>
      </c>
    </row>
    <row r="769" spans="1:76" x14ac:dyDescent="0.25">
      <c r="A769"/>
      <c r="D769"/>
      <c r="E769"/>
      <c r="F769"/>
      <c r="G769"/>
      <c r="H769"/>
      <c r="I769"/>
      <c r="J769"/>
      <c r="K769"/>
      <c r="L769"/>
      <c r="M769"/>
      <c r="N769"/>
      <c r="O769"/>
      <c r="P769"/>
      <c r="Q769"/>
      <c r="R769"/>
      <c r="S769"/>
      <c r="T769"/>
      <c r="U769"/>
      <c r="V769"/>
      <c r="W769"/>
      <c r="X769"/>
      <c r="Y769"/>
      <c r="Z769"/>
      <c r="AA769"/>
      <c r="AB769"/>
      <c r="AC769"/>
      <c r="AD769"/>
      <c r="AE769"/>
      <c r="AF769"/>
      <c r="BL769"/>
      <c r="BN769"/>
      <c r="BP769" t="s">
        <v>3247</v>
      </c>
      <c r="BQ769" t="s">
        <v>3214</v>
      </c>
      <c r="BR769" t="s">
        <v>3751</v>
      </c>
      <c r="BS769" s="1" t="str">
        <f t="shared" si="22"/>
        <v>KANSAS_ATCHISON</v>
      </c>
      <c r="BT769" t="s">
        <v>1214</v>
      </c>
      <c r="BU769" s="1" t="str">
        <f t="shared" si="23"/>
        <v>KANSAS_ATCHISON_WINTER WHEAT</v>
      </c>
      <c r="BV769" s="28">
        <v>2103</v>
      </c>
      <c r="BW769" s="29">
        <v>69.197598835064539</v>
      </c>
      <c r="BX769" s="30">
        <v>30.391227953047782</v>
      </c>
    </row>
    <row r="770" spans="1:76" x14ac:dyDescent="0.25">
      <c r="A770"/>
      <c r="D770"/>
      <c r="E770"/>
      <c r="F770"/>
      <c r="G770"/>
      <c r="H770"/>
      <c r="I770"/>
      <c r="J770"/>
      <c r="K770"/>
      <c r="L770"/>
      <c r="M770"/>
      <c r="N770"/>
      <c r="O770"/>
      <c r="P770"/>
      <c r="Q770"/>
      <c r="R770"/>
      <c r="S770"/>
      <c r="T770"/>
      <c r="U770"/>
      <c r="V770"/>
      <c r="W770"/>
      <c r="X770"/>
      <c r="Y770"/>
      <c r="Z770"/>
      <c r="AA770"/>
      <c r="AB770"/>
      <c r="AC770"/>
      <c r="AD770"/>
      <c r="AE770"/>
      <c r="AF770"/>
      <c r="BL770"/>
      <c r="BN770"/>
      <c r="BP770" t="s">
        <v>3247</v>
      </c>
      <c r="BQ770" t="s">
        <v>3214</v>
      </c>
      <c r="BR770" t="s">
        <v>3742</v>
      </c>
      <c r="BS770" s="1" t="str">
        <f t="shared" si="22"/>
        <v>KANSAS_BARBER</v>
      </c>
      <c r="BT770" t="s">
        <v>2586</v>
      </c>
      <c r="BU770" s="1" t="str">
        <f t="shared" si="23"/>
        <v>KANSAS_BARBER_CORN</v>
      </c>
      <c r="BV770" s="28">
        <v>6490.4</v>
      </c>
      <c r="BW770" s="29">
        <v>201.26498714510276</v>
      </c>
      <c r="BX770" s="30">
        <v>32.248033262341458</v>
      </c>
    </row>
    <row r="771" spans="1:76" x14ac:dyDescent="0.25">
      <c r="A771"/>
      <c r="D771"/>
      <c r="E771"/>
      <c r="F771"/>
      <c r="G771"/>
      <c r="H771"/>
      <c r="I771"/>
      <c r="J771"/>
      <c r="K771"/>
      <c r="L771"/>
      <c r="M771"/>
      <c r="N771"/>
      <c r="O771"/>
      <c r="P771"/>
      <c r="Q771"/>
      <c r="R771"/>
      <c r="S771"/>
      <c r="T771"/>
      <c r="U771"/>
      <c r="V771"/>
      <c r="W771"/>
      <c r="X771"/>
      <c r="Y771"/>
      <c r="Z771"/>
      <c r="AA771"/>
      <c r="AB771"/>
      <c r="AC771"/>
      <c r="AD771"/>
      <c r="AE771"/>
      <c r="AF771"/>
      <c r="BL771"/>
      <c r="BN771"/>
      <c r="BP771" t="s">
        <v>3247</v>
      </c>
      <c r="BQ771" t="s">
        <v>3214</v>
      </c>
      <c r="BR771" t="s">
        <v>3742</v>
      </c>
      <c r="BS771" s="1" t="str">
        <f t="shared" ref="BS771:BS834" si="24">BP771&amp;"_"&amp;BR771</f>
        <v>KANSAS_BARBER</v>
      </c>
      <c r="BT771" t="s">
        <v>2386</v>
      </c>
      <c r="BU771" s="1" t="str">
        <f t="shared" ref="BU771:BU834" si="25">BP771&amp;"_"&amp;BR771&amp;"_"&amp;BT771</f>
        <v>KANSAS_BARBER_SORGHUM</v>
      </c>
      <c r="BV771" s="28">
        <v>1495.2</v>
      </c>
      <c r="BW771" s="29">
        <v>93.148033623376818</v>
      </c>
      <c r="BX771" s="30">
        <v>16.051868642182033</v>
      </c>
    </row>
    <row r="772" spans="1:76" x14ac:dyDescent="0.25">
      <c r="A772"/>
      <c r="D772"/>
      <c r="E772"/>
      <c r="F772"/>
      <c r="G772"/>
      <c r="H772"/>
      <c r="I772"/>
      <c r="J772"/>
      <c r="K772"/>
      <c r="L772"/>
      <c r="M772"/>
      <c r="N772"/>
      <c r="O772"/>
      <c r="P772"/>
      <c r="Q772"/>
      <c r="R772"/>
      <c r="S772"/>
      <c r="T772"/>
      <c r="U772"/>
      <c r="V772"/>
      <c r="W772"/>
      <c r="X772"/>
      <c r="Y772"/>
      <c r="Z772"/>
      <c r="AA772"/>
      <c r="AB772"/>
      <c r="AC772"/>
      <c r="AD772"/>
      <c r="AE772"/>
      <c r="AF772"/>
      <c r="BL772"/>
      <c r="BN772"/>
      <c r="BP772" t="s">
        <v>3247</v>
      </c>
      <c r="BQ772" t="s">
        <v>3214</v>
      </c>
      <c r="BR772" t="s">
        <v>3742</v>
      </c>
      <c r="BS772" s="1" t="str">
        <f t="shared" si="24"/>
        <v>KANSAS_BARBER</v>
      </c>
      <c r="BT772" t="s">
        <v>1214</v>
      </c>
      <c r="BU772" s="1" t="str">
        <f t="shared" si="25"/>
        <v>KANSAS_BARBER_WINTER WHEAT</v>
      </c>
      <c r="BV772" s="28">
        <v>2196</v>
      </c>
      <c r="BW772" s="29">
        <v>73.682879498580917</v>
      </c>
      <c r="BX772" s="30">
        <v>29.803395509838801</v>
      </c>
    </row>
    <row r="773" spans="1:76" x14ac:dyDescent="0.25">
      <c r="A773"/>
      <c r="D773"/>
      <c r="E773"/>
      <c r="F773"/>
      <c r="G773"/>
      <c r="H773"/>
      <c r="I773"/>
      <c r="J773"/>
      <c r="K773"/>
      <c r="L773"/>
      <c r="M773"/>
      <c r="N773"/>
      <c r="O773"/>
      <c r="P773"/>
      <c r="Q773"/>
      <c r="R773"/>
      <c r="S773"/>
      <c r="T773"/>
      <c r="U773"/>
      <c r="V773"/>
      <c r="W773"/>
      <c r="X773"/>
      <c r="Y773"/>
      <c r="Z773"/>
      <c r="AA773"/>
      <c r="AB773"/>
      <c r="AC773"/>
      <c r="AD773"/>
      <c r="AE773"/>
      <c r="AF773"/>
      <c r="BL773"/>
      <c r="BN773"/>
      <c r="BP773" t="s">
        <v>3247</v>
      </c>
      <c r="BQ773" t="s">
        <v>3214</v>
      </c>
      <c r="BR773" t="s">
        <v>3737</v>
      </c>
      <c r="BS773" s="1" t="str">
        <f t="shared" si="24"/>
        <v>KANSAS_BARTON</v>
      </c>
      <c r="BT773" t="s">
        <v>2586</v>
      </c>
      <c r="BU773" s="1" t="str">
        <f t="shared" si="25"/>
        <v>KANSAS_BARTON_CORN</v>
      </c>
      <c r="BV773" s="28">
        <v>7328.5333333333338</v>
      </c>
      <c r="BW773" s="29">
        <v>149.40721440520397</v>
      </c>
      <c r="BX773" s="30">
        <v>49.050732673843861</v>
      </c>
    </row>
    <row r="774" spans="1:76" x14ac:dyDescent="0.25">
      <c r="A774"/>
      <c r="D774"/>
      <c r="E774"/>
      <c r="F774"/>
      <c r="G774"/>
      <c r="H774"/>
      <c r="I774"/>
      <c r="J774"/>
      <c r="K774"/>
      <c r="L774"/>
      <c r="M774"/>
      <c r="N774"/>
      <c r="O774"/>
      <c r="P774"/>
      <c r="Q774"/>
      <c r="R774"/>
      <c r="S774"/>
      <c r="T774"/>
      <c r="U774"/>
      <c r="V774"/>
      <c r="W774"/>
      <c r="X774"/>
      <c r="Y774"/>
      <c r="Z774"/>
      <c r="AA774"/>
      <c r="AB774"/>
      <c r="AC774"/>
      <c r="AD774"/>
      <c r="AE774"/>
      <c r="AF774"/>
      <c r="BL774"/>
      <c r="BN774"/>
      <c r="BP774" t="s">
        <v>3247</v>
      </c>
      <c r="BQ774" t="s">
        <v>3214</v>
      </c>
      <c r="BR774" t="s">
        <v>3737</v>
      </c>
      <c r="BS774" s="1" t="str">
        <f t="shared" si="24"/>
        <v>KANSAS_BARTON</v>
      </c>
      <c r="BT774" t="s">
        <v>2386</v>
      </c>
      <c r="BU774" s="1" t="str">
        <f t="shared" si="25"/>
        <v>KANSAS_BARTON_SORGHUM</v>
      </c>
      <c r="BV774" s="28">
        <v>3192</v>
      </c>
      <c r="BW774" s="29">
        <v>69.069713600286619</v>
      </c>
      <c r="BX774" s="30">
        <v>46.214177439223583</v>
      </c>
    </row>
    <row r="775" spans="1:76" x14ac:dyDescent="0.25">
      <c r="A775"/>
      <c r="D775"/>
      <c r="E775"/>
      <c r="F775"/>
      <c r="G775"/>
      <c r="H775"/>
      <c r="I775"/>
      <c r="J775"/>
      <c r="K775"/>
      <c r="L775"/>
      <c r="M775"/>
      <c r="N775"/>
      <c r="O775"/>
      <c r="P775"/>
      <c r="Q775"/>
      <c r="R775"/>
      <c r="S775"/>
      <c r="T775"/>
      <c r="U775"/>
      <c r="V775"/>
      <c r="W775"/>
      <c r="X775"/>
      <c r="Y775"/>
      <c r="Z775"/>
      <c r="AA775"/>
      <c r="AB775"/>
      <c r="AC775"/>
      <c r="AD775"/>
      <c r="AE775"/>
      <c r="AF775"/>
      <c r="BL775"/>
      <c r="BN775"/>
      <c r="BP775" t="s">
        <v>3247</v>
      </c>
      <c r="BQ775" t="s">
        <v>3214</v>
      </c>
      <c r="BR775" t="s">
        <v>3737</v>
      </c>
      <c r="BS775" s="1" t="str">
        <f t="shared" si="24"/>
        <v>KANSAS_BARTON</v>
      </c>
      <c r="BT775" t="s">
        <v>1214</v>
      </c>
      <c r="BU775" s="1" t="str">
        <f t="shared" si="25"/>
        <v>KANSAS_BARTON_WINTER WHEAT</v>
      </c>
      <c r="BV775" s="28">
        <v>2180</v>
      </c>
      <c r="BW775" s="29">
        <v>54.67096073818584</v>
      </c>
      <c r="BX775" s="30">
        <v>39.874916602249186</v>
      </c>
    </row>
    <row r="776" spans="1:76" x14ac:dyDescent="0.25">
      <c r="A776"/>
      <c r="D776"/>
      <c r="E776"/>
      <c r="F776"/>
      <c r="G776"/>
      <c r="H776"/>
      <c r="I776"/>
      <c r="J776"/>
      <c r="K776"/>
      <c r="L776"/>
      <c r="M776"/>
      <c r="N776"/>
      <c r="O776"/>
      <c r="P776"/>
      <c r="Q776"/>
      <c r="R776"/>
      <c r="S776"/>
      <c r="T776"/>
      <c r="U776"/>
      <c r="V776"/>
      <c r="W776"/>
      <c r="X776"/>
      <c r="Y776"/>
      <c r="Z776"/>
      <c r="AA776"/>
      <c r="AB776"/>
      <c r="AC776"/>
      <c r="AD776"/>
      <c r="AE776"/>
      <c r="AF776"/>
      <c r="BL776"/>
      <c r="BN776"/>
      <c r="BP776" t="s">
        <v>3247</v>
      </c>
      <c r="BQ776" t="s">
        <v>3214</v>
      </c>
      <c r="BR776" t="s">
        <v>3763</v>
      </c>
      <c r="BS776" s="1" t="str">
        <f t="shared" si="24"/>
        <v>KANSAS_BOURBON</v>
      </c>
      <c r="BT776" t="s">
        <v>2586</v>
      </c>
      <c r="BU776" s="1" t="str">
        <f t="shared" si="25"/>
        <v>KANSAS_BOURBON_CORN</v>
      </c>
      <c r="BV776" s="28">
        <v>2419.2000000000003</v>
      </c>
      <c r="BW776" s="29">
        <v>90.591327776654495</v>
      </c>
      <c r="BX776" s="30">
        <v>26.704542911263427</v>
      </c>
    </row>
    <row r="777" spans="1:76" x14ac:dyDescent="0.25">
      <c r="A777"/>
      <c r="D777"/>
      <c r="E777"/>
      <c r="F777"/>
      <c r="G777"/>
      <c r="H777"/>
      <c r="I777"/>
      <c r="J777"/>
      <c r="K777"/>
      <c r="L777"/>
      <c r="M777"/>
      <c r="N777"/>
      <c r="O777"/>
      <c r="P777"/>
      <c r="Q777"/>
      <c r="R777"/>
      <c r="S777"/>
      <c r="T777"/>
      <c r="U777"/>
      <c r="V777"/>
      <c r="W777"/>
      <c r="X777"/>
      <c r="Y777"/>
      <c r="Z777"/>
      <c r="AA777"/>
      <c r="AB777"/>
      <c r="AC777"/>
      <c r="AD777"/>
      <c r="AE777"/>
      <c r="AF777"/>
      <c r="BL777"/>
      <c r="BN777"/>
      <c r="BP777" t="s">
        <v>3247</v>
      </c>
      <c r="BQ777" t="s">
        <v>3214</v>
      </c>
      <c r="BR777" t="s">
        <v>3763</v>
      </c>
      <c r="BS777" s="1" t="str">
        <f t="shared" si="24"/>
        <v>KANSAS_BOURBON</v>
      </c>
      <c r="BT777" t="s">
        <v>1214</v>
      </c>
      <c r="BU777" s="1" t="str">
        <f t="shared" si="25"/>
        <v>KANSAS_BOURBON_WINTER WHEAT</v>
      </c>
      <c r="BV777" s="28">
        <v>2332</v>
      </c>
      <c r="BW777" s="29">
        <v>33.374687123472171</v>
      </c>
      <c r="BX777" s="30">
        <v>69.873314208837087</v>
      </c>
    </row>
    <row r="778" spans="1:76" x14ac:dyDescent="0.25">
      <c r="A778"/>
      <c r="D778"/>
      <c r="E778"/>
      <c r="F778"/>
      <c r="G778"/>
      <c r="H778"/>
      <c r="I778"/>
      <c r="J778"/>
      <c r="K778"/>
      <c r="L778"/>
      <c r="M778"/>
      <c r="N778"/>
      <c r="O778"/>
      <c r="P778"/>
      <c r="Q778"/>
      <c r="R778"/>
      <c r="S778"/>
      <c r="T778"/>
      <c r="U778"/>
      <c r="V778"/>
      <c r="W778"/>
      <c r="X778"/>
      <c r="Y778"/>
      <c r="Z778"/>
      <c r="AA778"/>
      <c r="AB778"/>
      <c r="AC778"/>
      <c r="AD778"/>
      <c r="AE778"/>
      <c r="AF778"/>
      <c r="BL778"/>
      <c r="BN778"/>
      <c r="BP778" t="s">
        <v>3247</v>
      </c>
      <c r="BQ778" t="s">
        <v>3214</v>
      </c>
      <c r="BR778" t="s">
        <v>3577</v>
      </c>
      <c r="BS778" s="1" t="str">
        <f t="shared" si="24"/>
        <v>KANSAS_BROWN</v>
      </c>
      <c r="BT778" t="s">
        <v>2586</v>
      </c>
      <c r="BU778" s="1" t="str">
        <f t="shared" si="25"/>
        <v>KANSAS_BROWN_CORN</v>
      </c>
      <c r="BV778" s="28">
        <v>7627.2000000000007</v>
      </c>
      <c r="BW778" s="29">
        <v>177.36465773663326</v>
      </c>
      <c r="BX778" s="30">
        <v>43.002930219195882</v>
      </c>
    </row>
    <row r="779" spans="1:76" x14ac:dyDescent="0.25">
      <c r="A779"/>
      <c r="D779"/>
      <c r="E779"/>
      <c r="F779"/>
      <c r="G779"/>
      <c r="H779"/>
      <c r="I779"/>
      <c r="J779"/>
      <c r="K779"/>
      <c r="L779"/>
      <c r="M779"/>
      <c r="N779"/>
      <c r="O779"/>
      <c r="P779"/>
      <c r="Q779"/>
      <c r="R779"/>
      <c r="S779"/>
      <c r="T779"/>
      <c r="U779"/>
      <c r="V779"/>
      <c r="W779"/>
      <c r="X779"/>
      <c r="Y779"/>
      <c r="Z779"/>
      <c r="AA779"/>
      <c r="AB779"/>
      <c r="AC779"/>
      <c r="AD779"/>
      <c r="AE779"/>
      <c r="AF779"/>
      <c r="BL779"/>
      <c r="BN779"/>
      <c r="BP779" t="s">
        <v>3247</v>
      </c>
      <c r="BQ779" t="s">
        <v>3214</v>
      </c>
      <c r="BR779" t="s">
        <v>3577</v>
      </c>
      <c r="BS779" s="1" t="str">
        <f t="shared" si="24"/>
        <v>KANSAS_BROWN</v>
      </c>
      <c r="BT779" t="s">
        <v>1214</v>
      </c>
      <c r="BU779" s="1" t="str">
        <f t="shared" si="25"/>
        <v>KANSAS_BROWN_WINTER WHEAT</v>
      </c>
      <c r="BV779" s="28">
        <v>3054</v>
      </c>
      <c r="BW779" s="29">
        <v>65.832096506155366</v>
      </c>
      <c r="BX779" s="30">
        <v>46.390744972164875</v>
      </c>
    </row>
    <row r="780" spans="1:76" x14ac:dyDescent="0.25">
      <c r="A780"/>
      <c r="D780"/>
      <c r="E780"/>
      <c r="F780"/>
      <c r="G780"/>
      <c r="H780"/>
      <c r="I780"/>
      <c r="J780"/>
      <c r="K780"/>
      <c r="L780"/>
      <c r="M780"/>
      <c r="N780"/>
      <c r="O780"/>
      <c r="P780"/>
      <c r="Q780"/>
      <c r="R780"/>
      <c r="S780"/>
      <c r="T780"/>
      <c r="U780"/>
      <c r="V780"/>
      <c r="W780"/>
      <c r="X780"/>
      <c r="Y780"/>
      <c r="Z780"/>
      <c r="AA780"/>
      <c r="AB780"/>
      <c r="AC780"/>
      <c r="AD780"/>
      <c r="AE780"/>
      <c r="AF780"/>
      <c r="BL780"/>
      <c r="BN780"/>
      <c r="BP780" t="s">
        <v>3247</v>
      </c>
      <c r="BQ780" t="s">
        <v>3214</v>
      </c>
      <c r="BR780" t="s">
        <v>3428</v>
      </c>
      <c r="BS780" s="1" t="str">
        <f t="shared" si="24"/>
        <v>KANSAS_BUTLER</v>
      </c>
      <c r="BT780" t="s">
        <v>2586</v>
      </c>
      <c r="BU780" s="1" t="str">
        <f t="shared" si="25"/>
        <v>KANSAS_BUTLER_CORN</v>
      </c>
      <c r="BV780" s="28">
        <v>3393.5999999999995</v>
      </c>
      <c r="BW780" s="29">
        <v>119.33973282902669</v>
      </c>
      <c r="BX780" s="30">
        <v>28.436463862893643</v>
      </c>
    </row>
    <row r="781" spans="1:76" x14ac:dyDescent="0.25">
      <c r="A781"/>
      <c r="D781"/>
      <c r="E781"/>
      <c r="F781"/>
      <c r="G781"/>
      <c r="H781"/>
      <c r="I781"/>
      <c r="J781"/>
      <c r="K781"/>
      <c r="L781"/>
      <c r="M781"/>
      <c r="N781"/>
      <c r="O781"/>
      <c r="P781"/>
      <c r="Q781"/>
      <c r="R781"/>
      <c r="S781"/>
      <c r="T781"/>
      <c r="U781"/>
      <c r="V781"/>
      <c r="W781"/>
      <c r="X781"/>
      <c r="Y781"/>
      <c r="Z781"/>
      <c r="AA781"/>
      <c r="AB781"/>
      <c r="AC781"/>
      <c r="AD781"/>
      <c r="AE781"/>
      <c r="AF781"/>
      <c r="BL781"/>
      <c r="BN781"/>
      <c r="BP781" t="s">
        <v>3247</v>
      </c>
      <c r="BQ781" t="s">
        <v>3214</v>
      </c>
      <c r="BR781" t="s">
        <v>3428</v>
      </c>
      <c r="BS781" s="1" t="str">
        <f t="shared" si="24"/>
        <v>KANSAS_BUTLER</v>
      </c>
      <c r="BT781" t="s">
        <v>2386</v>
      </c>
      <c r="BU781" s="1" t="str">
        <f t="shared" si="25"/>
        <v>KANSAS_BUTLER_SORGHUM</v>
      </c>
      <c r="BV781" s="28">
        <v>2415.4666666666662</v>
      </c>
      <c r="BW781" s="29">
        <v>54.848179526972991</v>
      </c>
      <c r="BX781" s="30">
        <v>44.039140177456552</v>
      </c>
    </row>
    <row r="782" spans="1:76" x14ac:dyDescent="0.25">
      <c r="A782"/>
      <c r="D782"/>
      <c r="E782"/>
      <c r="F782"/>
      <c r="G782"/>
      <c r="H782"/>
      <c r="I782"/>
      <c r="J782"/>
      <c r="K782"/>
      <c r="L782"/>
      <c r="M782"/>
      <c r="N782"/>
      <c r="O782"/>
      <c r="P782"/>
      <c r="Q782"/>
      <c r="R782"/>
      <c r="S782"/>
      <c r="T782"/>
      <c r="U782"/>
      <c r="V782"/>
      <c r="W782"/>
      <c r="X782"/>
      <c r="Y782"/>
      <c r="Z782"/>
      <c r="AA782"/>
      <c r="AB782"/>
      <c r="AC782"/>
      <c r="AD782"/>
      <c r="AE782"/>
      <c r="AF782"/>
      <c r="BL782"/>
      <c r="BN782"/>
      <c r="BP782" t="s">
        <v>3247</v>
      </c>
      <c r="BQ782" t="s">
        <v>3214</v>
      </c>
      <c r="BR782" t="s">
        <v>3428</v>
      </c>
      <c r="BS782" s="1" t="str">
        <f t="shared" si="24"/>
        <v>KANSAS_BUTLER</v>
      </c>
      <c r="BT782" t="s">
        <v>1214</v>
      </c>
      <c r="BU782" s="1" t="str">
        <f t="shared" si="25"/>
        <v>KANSAS_BUTLER_WINTER WHEAT</v>
      </c>
      <c r="BV782" s="28">
        <v>2318</v>
      </c>
      <c r="BW782" s="29">
        <v>43.539050297347814</v>
      </c>
      <c r="BX782" s="30">
        <v>53.239562741247973</v>
      </c>
    </row>
    <row r="783" spans="1:76" x14ac:dyDescent="0.25">
      <c r="A783"/>
      <c r="D783"/>
      <c r="E783"/>
      <c r="F783"/>
      <c r="G783"/>
      <c r="H783"/>
      <c r="I783"/>
      <c r="J783"/>
      <c r="K783"/>
      <c r="L783"/>
      <c r="M783"/>
      <c r="N783"/>
      <c r="O783"/>
      <c r="P783"/>
      <c r="Q783"/>
      <c r="R783"/>
      <c r="S783"/>
      <c r="T783"/>
      <c r="U783"/>
      <c r="V783"/>
      <c r="W783"/>
      <c r="X783"/>
      <c r="Y783"/>
      <c r="Z783"/>
      <c r="AA783"/>
      <c r="AB783"/>
      <c r="AC783"/>
      <c r="AD783"/>
      <c r="AE783"/>
      <c r="AF783"/>
      <c r="BL783"/>
      <c r="BN783"/>
      <c r="BP783" t="s">
        <v>3247</v>
      </c>
      <c r="BQ783" t="s">
        <v>3214</v>
      </c>
      <c r="BR783" t="s">
        <v>3953</v>
      </c>
      <c r="BS783" s="1" t="str">
        <f t="shared" si="24"/>
        <v>KANSAS_CHASE</v>
      </c>
      <c r="BT783" t="s">
        <v>2386</v>
      </c>
      <c r="BU783" s="1" t="str">
        <f t="shared" si="25"/>
        <v>KANSAS_CHASE_SORGHUM</v>
      </c>
      <c r="BV783" s="28">
        <v>3511.2000000000003</v>
      </c>
      <c r="BW783" s="29">
        <v>72.853654868926995</v>
      </c>
      <c r="BX783" s="30">
        <v>48.195248492571807</v>
      </c>
    </row>
    <row r="784" spans="1:76" x14ac:dyDescent="0.25">
      <c r="A784"/>
      <c r="D784"/>
      <c r="E784"/>
      <c r="F784"/>
      <c r="G784"/>
      <c r="H784"/>
      <c r="I784"/>
      <c r="J784"/>
      <c r="K784"/>
      <c r="L784"/>
      <c r="M784"/>
      <c r="N784"/>
      <c r="O784"/>
      <c r="P784"/>
      <c r="Q784"/>
      <c r="R784"/>
      <c r="S784"/>
      <c r="T784"/>
      <c r="U784"/>
      <c r="V784"/>
      <c r="W784"/>
      <c r="X784"/>
      <c r="Y784"/>
      <c r="Z784"/>
      <c r="AA784"/>
      <c r="AB784"/>
      <c r="AC784"/>
      <c r="AD784"/>
      <c r="AE784"/>
      <c r="AF784"/>
      <c r="BL784"/>
      <c r="BN784"/>
      <c r="BP784" t="s">
        <v>3247</v>
      </c>
      <c r="BQ784" t="s">
        <v>3214</v>
      </c>
      <c r="BR784" t="s">
        <v>3953</v>
      </c>
      <c r="BS784" s="1" t="str">
        <f t="shared" si="24"/>
        <v>KANSAS_CHASE</v>
      </c>
      <c r="BT784" t="s">
        <v>1214</v>
      </c>
      <c r="BU784" s="1" t="str">
        <f t="shared" si="25"/>
        <v>KANSAS_CHASE_WINTER WHEAT</v>
      </c>
      <c r="BV784" s="28">
        <v>2446</v>
      </c>
      <c r="BW784" s="29">
        <v>57.052506982687909</v>
      </c>
      <c r="BX784" s="30">
        <v>42.872787356079158</v>
      </c>
    </row>
    <row r="785" spans="1:76" x14ac:dyDescent="0.25">
      <c r="A785"/>
      <c r="D785"/>
      <c r="E785"/>
      <c r="F785"/>
      <c r="G785"/>
      <c r="H785"/>
      <c r="I785"/>
      <c r="J785"/>
      <c r="K785"/>
      <c r="L785"/>
      <c r="M785"/>
      <c r="N785"/>
      <c r="O785"/>
      <c r="P785"/>
      <c r="Q785"/>
      <c r="R785"/>
      <c r="S785"/>
      <c r="T785"/>
      <c r="U785"/>
      <c r="V785"/>
      <c r="W785"/>
      <c r="X785"/>
      <c r="Y785"/>
      <c r="Z785"/>
      <c r="AA785"/>
      <c r="AB785"/>
      <c r="AC785"/>
      <c r="AD785"/>
      <c r="AE785"/>
      <c r="AF785"/>
      <c r="BL785"/>
      <c r="BN785"/>
      <c r="BP785" t="s">
        <v>3247</v>
      </c>
      <c r="BQ785" t="s">
        <v>3214</v>
      </c>
      <c r="BR785" t="s">
        <v>3764</v>
      </c>
      <c r="BS785" s="1" t="str">
        <f t="shared" si="24"/>
        <v>KANSAS_CHAUTAUQUA</v>
      </c>
      <c r="BT785" t="s">
        <v>2586</v>
      </c>
      <c r="BU785" s="1" t="str">
        <f t="shared" si="25"/>
        <v>KANSAS_CHAUTAUQUA_CORN</v>
      </c>
      <c r="BV785" s="28">
        <v>2861.6</v>
      </c>
      <c r="BW785" s="29">
        <v>194.38546654868017</v>
      </c>
      <c r="BX785" s="30">
        <v>14.72126517896525</v>
      </c>
    </row>
    <row r="786" spans="1:76" x14ac:dyDescent="0.25">
      <c r="A786"/>
      <c r="D786"/>
      <c r="E786"/>
      <c r="F786"/>
      <c r="G786"/>
      <c r="H786"/>
      <c r="I786"/>
      <c r="J786"/>
      <c r="K786"/>
      <c r="L786"/>
      <c r="M786"/>
      <c r="N786"/>
      <c r="O786"/>
      <c r="P786"/>
      <c r="Q786"/>
      <c r="R786"/>
      <c r="S786"/>
      <c r="T786"/>
      <c r="U786"/>
      <c r="V786"/>
      <c r="W786"/>
      <c r="X786"/>
      <c r="Y786"/>
      <c r="Z786"/>
      <c r="AA786"/>
      <c r="AB786"/>
      <c r="AC786"/>
      <c r="AD786"/>
      <c r="AE786"/>
      <c r="AF786"/>
      <c r="BL786"/>
      <c r="BN786"/>
      <c r="BP786" t="s">
        <v>3247</v>
      </c>
      <c r="BQ786" t="s">
        <v>3214</v>
      </c>
      <c r="BR786" t="s">
        <v>3764</v>
      </c>
      <c r="BS786" s="1" t="str">
        <f t="shared" si="24"/>
        <v>KANSAS_CHAUTAUQUA</v>
      </c>
      <c r="BT786" t="s">
        <v>1214</v>
      </c>
      <c r="BU786" s="1" t="str">
        <f t="shared" si="25"/>
        <v>KANSAS_CHAUTAUQUA_WINTER WHEAT</v>
      </c>
      <c r="BV786" s="28">
        <v>2072</v>
      </c>
      <c r="BW786" s="29">
        <v>71.565933336312824</v>
      </c>
      <c r="BX786" s="30">
        <v>28.952322751985399</v>
      </c>
    </row>
    <row r="787" spans="1:76" x14ac:dyDescent="0.25">
      <c r="A787"/>
      <c r="D787"/>
      <c r="E787"/>
      <c r="F787"/>
      <c r="G787"/>
      <c r="H787"/>
      <c r="I787"/>
      <c r="J787"/>
      <c r="K787"/>
      <c r="L787"/>
      <c r="M787"/>
      <c r="N787"/>
      <c r="O787"/>
      <c r="P787"/>
      <c r="Q787"/>
      <c r="R787"/>
      <c r="S787"/>
      <c r="T787"/>
      <c r="U787"/>
      <c r="V787"/>
      <c r="W787"/>
      <c r="X787"/>
      <c r="Y787"/>
      <c r="Z787"/>
      <c r="AA787"/>
      <c r="AB787"/>
      <c r="AC787"/>
      <c r="AD787"/>
      <c r="AE787"/>
      <c r="AF787"/>
      <c r="BL787"/>
      <c r="BN787"/>
      <c r="BP787" t="s">
        <v>3247</v>
      </c>
      <c r="BQ787" t="s">
        <v>3214</v>
      </c>
      <c r="BR787" t="s">
        <v>3667</v>
      </c>
      <c r="BS787" s="1" t="str">
        <f t="shared" si="24"/>
        <v>KANSAS_CHEROKEE</v>
      </c>
      <c r="BT787" t="s">
        <v>2586</v>
      </c>
      <c r="BU787" s="1" t="str">
        <f t="shared" si="25"/>
        <v>KANSAS_CHEROKEE_CORN</v>
      </c>
      <c r="BV787" s="28">
        <v>3636.266666666666</v>
      </c>
      <c r="BW787" s="29">
        <v>117.72911514182663</v>
      </c>
      <c r="BX787" s="30">
        <v>30.886723834508619</v>
      </c>
    </row>
    <row r="788" spans="1:76" x14ac:dyDescent="0.25">
      <c r="A788"/>
      <c r="D788"/>
      <c r="E788"/>
      <c r="F788"/>
      <c r="G788"/>
      <c r="H788"/>
      <c r="I788"/>
      <c r="J788"/>
      <c r="K788"/>
      <c r="L788"/>
      <c r="M788"/>
      <c r="N788"/>
      <c r="O788"/>
      <c r="P788"/>
      <c r="Q788"/>
      <c r="R788"/>
      <c r="S788"/>
      <c r="T788"/>
      <c r="U788"/>
      <c r="V788"/>
      <c r="W788"/>
      <c r="X788"/>
      <c r="Y788"/>
      <c r="Z788"/>
      <c r="AA788"/>
      <c r="AB788"/>
      <c r="AC788"/>
      <c r="AD788"/>
      <c r="AE788"/>
      <c r="AF788"/>
      <c r="BL788"/>
      <c r="BN788"/>
      <c r="BP788" t="s">
        <v>3247</v>
      </c>
      <c r="BQ788" t="s">
        <v>3214</v>
      </c>
      <c r="BR788" t="s">
        <v>3667</v>
      </c>
      <c r="BS788" s="1" t="str">
        <f t="shared" si="24"/>
        <v>KANSAS_CHEROKEE</v>
      </c>
      <c r="BT788" t="s">
        <v>2386</v>
      </c>
      <c r="BU788" s="1" t="str">
        <f t="shared" si="25"/>
        <v>KANSAS_CHEROKEE_SORGHUM</v>
      </c>
      <c r="BV788" s="28">
        <v>2094.4</v>
      </c>
      <c r="BW788" s="29">
        <v>54.530549268760346</v>
      </c>
      <c r="BX788" s="30">
        <v>38.407828787447173</v>
      </c>
    </row>
    <row r="789" spans="1:76" x14ac:dyDescent="0.25">
      <c r="A789"/>
      <c r="D789"/>
      <c r="E789"/>
      <c r="F789"/>
      <c r="G789"/>
      <c r="H789"/>
      <c r="I789"/>
      <c r="J789"/>
      <c r="K789"/>
      <c r="L789"/>
      <c r="M789"/>
      <c r="N789"/>
      <c r="O789"/>
      <c r="P789"/>
      <c r="Q789"/>
      <c r="R789"/>
      <c r="S789"/>
      <c r="T789"/>
      <c r="U789"/>
      <c r="V789"/>
      <c r="W789"/>
      <c r="X789"/>
      <c r="Y789"/>
      <c r="Z789"/>
      <c r="AA789"/>
      <c r="AB789"/>
      <c r="AC789"/>
      <c r="AD789"/>
      <c r="AE789"/>
      <c r="AF789"/>
      <c r="BL789"/>
      <c r="BN789"/>
      <c r="BP789" t="s">
        <v>3247</v>
      </c>
      <c r="BQ789" t="s">
        <v>3214</v>
      </c>
      <c r="BR789" t="s">
        <v>3667</v>
      </c>
      <c r="BS789" s="1" t="str">
        <f t="shared" si="24"/>
        <v>KANSAS_CHEROKEE</v>
      </c>
      <c r="BT789" t="s">
        <v>1214</v>
      </c>
      <c r="BU789" s="1" t="str">
        <f t="shared" si="25"/>
        <v>KANSAS_CHEROKEE_WINTER WHEAT</v>
      </c>
      <c r="BV789" s="28">
        <v>2823</v>
      </c>
      <c r="BW789" s="29">
        <v>43.494561034113183</v>
      </c>
      <c r="BX789" s="30">
        <v>64.904666994705281</v>
      </c>
    </row>
    <row r="790" spans="1:76" x14ac:dyDescent="0.25">
      <c r="A790"/>
      <c r="D790"/>
      <c r="E790"/>
      <c r="F790"/>
      <c r="G790"/>
      <c r="H790"/>
      <c r="I790"/>
      <c r="J790"/>
      <c r="K790"/>
      <c r="L790"/>
      <c r="M790"/>
      <c r="N790"/>
      <c r="O790"/>
      <c r="P790"/>
      <c r="Q790"/>
      <c r="R790"/>
      <c r="S790"/>
      <c r="T790"/>
      <c r="U790"/>
      <c r="V790"/>
      <c r="W790"/>
      <c r="X790"/>
      <c r="Y790"/>
      <c r="Z790"/>
      <c r="AA790"/>
      <c r="AB790"/>
      <c r="AC790"/>
      <c r="AD790"/>
      <c r="AE790"/>
      <c r="AF790"/>
      <c r="BL790"/>
      <c r="BN790"/>
      <c r="BP790" t="s">
        <v>3247</v>
      </c>
      <c r="BQ790" t="s">
        <v>3214</v>
      </c>
      <c r="BR790" t="s">
        <v>3714</v>
      </c>
      <c r="BS790" s="1" t="str">
        <f t="shared" si="24"/>
        <v>KANSAS_CHEYENNE</v>
      </c>
      <c r="BT790" t="s">
        <v>2586</v>
      </c>
      <c r="BU790" s="1" t="str">
        <f t="shared" si="25"/>
        <v>KANSAS_CHEYENNE_CORN</v>
      </c>
      <c r="BV790" s="28">
        <v>6772.2666666666664</v>
      </c>
      <c r="BW790" s="29">
        <v>130.43198757705542</v>
      </c>
      <c r="BX790" s="30">
        <v>51.921823721852036</v>
      </c>
    </row>
    <row r="791" spans="1:76" x14ac:dyDescent="0.25">
      <c r="A791"/>
      <c r="D791"/>
      <c r="E791"/>
      <c r="F791"/>
      <c r="G791"/>
      <c r="H791"/>
      <c r="I791"/>
      <c r="J791"/>
      <c r="K791"/>
      <c r="L791"/>
      <c r="M791"/>
      <c r="N791"/>
      <c r="O791"/>
      <c r="P791"/>
      <c r="Q791"/>
      <c r="R791"/>
      <c r="S791"/>
      <c r="T791"/>
      <c r="U791"/>
      <c r="V791"/>
      <c r="W791"/>
      <c r="X791"/>
      <c r="Y791"/>
      <c r="Z791"/>
      <c r="AA791"/>
      <c r="AB791"/>
      <c r="AC791"/>
      <c r="AD791"/>
      <c r="AE791"/>
      <c r="AF791"/>
      <c r="BL791"/>
      <c r="BN791"/>
      <c r="BP791" t="s">
        <v>3247</v>
      </c>
      <c r="BQ791" t="s">
        <v>3214</v>
      </c>
      <c r="BR791" t="s">
        <v>3714</v>
      </c>
      <c r="BS791" s="1" t="str">
        <f t="shared" si="24"/>
        <v>KANSAS_CHEYENNE</v>
      </c>
      <c r="BT791" t="s">
        <v>2386</v>
      </c>
      <c r="BU791" s="1" t="str">
        <f t="shared" si="25"/>
        <v>KANSAS_CHEYENNE_SORGHUM</v>
      </c>
      <c r="BV791" s="28">
        <v>3774.3999999999996</v>
      </c>
      <c r="BW791" s="29">
        <v>60.512881273253107</v>
      </c>
      <c r="BX791" s="30">
        <v>62.373496693311424</v>
      </c>
    </row>
    <row r="792" spans="1:76" x14ac:dyDescent="0.25">
      <c r="A792"/>
      <c r="D792"/>
      <c r="E792"/>
      <c r="F792"/>
      <c r="G792"/>
      <c r="H792"/>
      <c r="I792"/>
      <c r="J792"/>
      <c r="K792"/>
      <c r="L792"/>
      <c r="M792"/>
      <c r="N792"/>
      <c r="O792"/>
      <c r="P792"/>
      <c r="Q792"/>
      <c r="R792"/>
      <c r="S792"/>
      <c r="T792"/>
      <c r="U792"/>
      <c r="V792"/>
      <c r="W792"/>
      <c r="X792"/>
      <c r="Y792"/>
      <c r="Z792"/>
      <c r="AA792"/>
      <c r="AB792"/>
      <c r="AC792"/>
      <c r="AD792"/>
      <c r="AE792"/>
      <c r="AF792"/>
      <c r="BL792"/>
      <c r="BN792"/>
      <c r="BP792" t="s">
        <v>3247</v>
      </c>
      <c r="BQ792" t="s">
        <v>3214</v>
      </c>
      <c r="BR792" t="s">
        <v>3714</v>
      </c>
      <c r="BS792" s="1" t="str">
        <f t="shared" si="24"/>
        <v>KANSAS_CHEYENNE</v>
      </c>
      <c r="BT792" t="s">
        <v>1214</v>
      </c>
      <c r="BU792" s="1" t="str">
        <f t="shared" si="25"/>
        <v>KANSAS_CHEYENNE_WINTER WHEAT</v>
      </c>
      <c r="BV792" s="28">
        <v>3382</v>
      </c>
      <c r="BW792" s="29">
        <v>48.336289417936904</v>
      </c>
      <c r="BX792" s="30">
        <v>69.968134516030688</v>
      </c>
    </row>
    <row r="793" spans="1:76" x14ac:dyDescent="0.25">
      <c r="A793"/>
      <c r="D793"/>
      <c r="E793"/>
      <c r="F793"/>
      <c r="G793"/>
      <c r="H793"/>
      <c r="I793"/>
      <c r="J793"/>
      <c r="K793"/>
      <c r="L793"/>
      <c r="M793"/>
      <c r="N793"/>
      <c r="O793"/>
      <c r="P793"/>
      <c r="Q793"/>
      <c r="R793"/>
      <c r="S793"/>
      <c r="T793"/>
      <c r="U793"/>
      <c r="V793"/>
      <c r="W793"/>
      <c r="X793"/>
      <c r="Y793"/>
      <c r="Z793"/>
      <c r="AA793"/>
      <c r="AB793"/>
      <c r="AC793"/>
      <c r="AD793"/>
      <c r="AE793"/>
      <c r="AF793"/>
      <c r="BL793"/>
      <c r="BN793"/>
      <c r="BP793" t="s">
        <v>3247</v>
      </c>
      <c r="BQ793" t="s">
        <v>3214</v>
      </c>
      <c r="BR793" t="s">
        <v>3606</v>
      </c>
      <c r="BS793" s="1" t="str">
        <f t="shared" si="24"/>
        <v>KANSAS_CLARK</v>
      </c>
      <c r="BT793" t="s">
        <v>2386</v>
      </c>
      <c r="BU793" s="1" t="str">
        <f t="shared" si="25"/>
        <v>KANSAS_CLARK_SORGHUM</v>
      </c>
      <c r="BV793" s="28">
        <v>823.19999999999993</v>
      </c>
      <c r="BW793" s="29">
        <v>46.444779441007597</v>
      </c>
      <c r="BX793" s="30">
        <v>17.724274071439986</v>
      </c>
    </row>
    <row r="794" spans="1:76" x14ac:dyDescent="0.25">
      <c r="A794"/>
      <c r="D794"/>
      <c r="E794"/>
      <c r="F794"/>
      <c r="G794"/>
      <c r="H794"/>
      <c r="I794"/>
      <c r="J794"/>
      <c r="K794"/>
      <c r="L794"/>
      <c r="M794"/>
      <c r="N794"/>
      <c r="O794"/>
      <c r="P794"/>
      <c r="Q794"/>
      <c r="R794"/>
      <c r="S794"/>
      <c r="T794"/>
      <c r="U794"/>
      <c r="V794"/>
      <c r="W794"/>
      <c r="X794"/>
      <c r="Y794"/>
      <c r="Z794"/>
      <c r="AA794"/>
      <c r="AB794"/>
      <c r="AC794"/>
      <c r="AD794"/>
      <c r="AE794"/>
      <c r="AF794"/>
      <c r="BL794"/>
      <c r="BN794"/>
      <c r="BP794" t="s">
        <v>3247</v>
      </c>
      <c r="BQ794" t="s">
        <v>3214</v>
      </c>
      <c r="BR794" t="s">
        <v>3606</v>
      </c>
      <c r="BS794" s="1" t="str">
        <f t="shared" si="24"/>
        <v>KANSAS_CLARK</v>
      </c>
      <c r="BT794" t="s">
        <v>1214</v>
      </c>
      <c r="BU794" s="1" t="str">
        <f t="shared" si="25"/>
        <v>KANSAS_CLARK_WINTER WHEAT</v>
      </c>
      <c r="BV794" s="28">
        <v>1758</v>
      </c>
      <c r="BW794" s="29">
        <v>36.922001069685734</v>
      </c>
      <c r="BX794" s="30">
        <v>47.613887358975788</v>
      </c>
    </row>
    <row r="795" spans="1:76" x14ac:dyDescent="0.25">
      <c r="A795"/>
      <c r="D795"/>
      <c r="E795"/>
      <c r="F795"/>
      <c r="G795"/>
      <c r="H795"/>
      <c r="I795"/>
      <c r="J795"/>
      <c r="K795"/>
      <c r="L795"/>
      <c r="M795"/>
      <c r="N795"/>
      <c r="O795"/>
      <c r="P795"/>
      <c r="Q795"/>
      <c r="R795"/>
      <c r="S795"/>
      <c r="T795"/>
      <c r="U795"/>
      <c r="V795"/>
      <c r="W795"/>
      <c r="X795"/>
      <c r="Y795"/>
      <c r="Z795"/>
      <c r="AA795"/>
      <c r="AB795"/>
      <c r="AC795"/>
      <c r="AD795"/>
      <c r="AE795"/>
      <c r="AF795"/>
      <c r="BL795"/>
      <c r="BN795"/>
      <c r="BP795" t="s">
        <v>3247</v>
      </c>
      <c r="BQ795" t="s">
        <v>3214</v>
      </c>
      <c r="BR795" t="s">
        <v>3318</v>
      </c>
      <c r="BS795" s="1" t="str">
        <f t="shared" si="24"/>
        <v>KANSAS_CLAY</v>
      </c>
      <c r="BT795" t="s">
        <v>2586</v>
      </c>
      <c r="BU795" s="1" t="str">
        <f t="shared" si="25"/>
        <v>KANSAS_CLAY_CORN</v>
      </c>
      <c r="BV795" s="28">
        <v>8366.4</v>
      </c>
      <c r="BW795" s="29">
        <v>113.54507933368306</v>
      </c>
      <c r="BX795" s="30">
        <v>73.683510100979902</v>
      </c>
    </row>
    <row r="796" spans="1:76" x14ac:dyDescent="0.25">
      <c r="A796"/>
      <c r="D796"/>
      <c r="E796"/>
      <c r="F796"/>
      <c r="G796"/>
      <c r="H796"/>
      <c r="I796"/>
      <c r="J796"/>
      <c r="K796"/>
      <c r="L796"/>
      <c r="M796"/>
      <c r="N796"/>
      <c r="O796"/>
      <c r="P796"/>
      <c r="Q796"/>
      <c r="R796"/>
      <c r="S796"/>
      <c r="T796"/>
      <c r="U796"/>
      <c r="V796"/>
      <c r="W796"/>
      <c r="X796"/>
      <c r="Y796"/>
      <c r="Z796"/>
      <c r="AA796"/>
      <c r="AB796"/>
      <c r="AC796"/>
      <c r="AD796"/>
      <c r="AE796"/>
      <c r="AF796"/>
      <c r="BL796"/>
      <c r="BN796"/>
      <c r="BP796" t="s">
        <v>3247</v>
      </c>
      <c r="BQ796" t="s">
        <v>3214</v>
      </c>
      <c r="BR796" t="s">
        <v>3318</v>
      </c>
      <c r="BS796" s="1" t="str">
        <f t="shared" si="24"/>
        <v>KANSAS_CLAY</v>
      </c>
      <c r="BT796" t="s">
        <v>2386</v>
      </c>
      <c r="BU796" s="1" t="str">
        <f t="shared" si="25"/>
        <v>KANSAS_CLAY_SORGHUM</v>
      </c>
      <c r="BV796" s="28">
        <v>4384.8</v>
      </c>
      <c r="BW796" s="29">
        <v>52.281679497341948</v>
      </c>
      <c r="BX796" s="30">
        <v>83.868767073998214</v>
      </c>
    </row>
    <row r="797" spans="1:76" x14ac:dyDescent="0.25">
      <c r="A797"/>
      <c r="D797"/>
      <c r="E797"/>
      <c r="F797"/>
      <c r="G797"/>
      <c r="H797"/>
      <c r="I797"/>
      <c r="J797"/>
      <c r="K797"/>
      <c r="L797"/>
      <c r="M797"/>
      <c r="N797"/>
      <c r="O797"/>
      <c r="P797"/>
      <c r="Q797"/>
      <c r="R797"/>
      <c r="S797"/>
      <c r="T797"/>
      <c r="U797"/>
      <c r="V797"/>
      <c r="W797"/>
      <c r="X797"/>
      <c r="Y797"/>
      <c r="Z797"/>
      <c r="AA797"/>
      <c r="AB797"/>
      <c r="AC797"/>
      <c r="AD797"/>
      <c r="AE797"/>
      <c r="AF797"/>
      <c r="BL797"/>
      <c r="BN797"/>
      <c r="BP797" t="s">
        <v>3247</v>
      </c>
      <c r="BQ797" t="s">
        <v>3214</v>
      </c>
      <c r="BR797" t="s">
        <v>3318</v>
      </c>
      <c r="BS797" s="1" t="str">
        <f t="shared" si="24"/>
        <v>KANSAS_CLAY</v>
      </c>
      <c r="BT797" t="s">
        <v>1214</v>
      </c>
      <c r="BU797" s="1" t="str">
        <f t="shared" si="25"/>
        <v>KANSAS_CLAY_WINTER WHEAT</v>
      </c>
      <c r="BV797" s="28">
        <v>2718.0000000000005</v>
      </c>
      <c r="BW797" s="29">
        <v>41.930160108552379</v>
      </c>
      <c r="BX797" s="30">
        <v>64.822075397837978</v>
      </c>
    </row>
    <row r="798" spans="1:76" x14ac:dyDescent="0.25">
      <c r="A798"/>
      <c r="D798"/>
      <c r="E798"/>
      <c r="F798"/>
      <c r="G798"/>
      <c r="H798"/>
      <c r="I798"/>
      <c r="J798"/>
      <c r="K798"/>
      <c r="L798"/>
      <c r="M798"/>
      <c r="N798"/>
      <c r="O798"/>
      <c r="P798"/>
      <c r="Q798"/>
      <c r="R798"/>
      <c r="S798"/>
      <c r="T798"/>
      <c r="U798"/>
      <c r="V798"/>
      <c r="W798"/>
      <c r="X798"/>
      <c r="Y798"/>
      <c r="Z798"/>
      <c r="AA798"/>
      <c r="AB798"/>
      <c r="AC798"/>
      <c r="AD798"/>
      <c r="AE798"/>
      <c r="AF798"/>
      <c r="BL798"/>
      <c r="BN798"/>
      <c r="BP798" t="s">
        <v>3247</v>
      </c>
      <c r="BQ798" t="s">
        <v>3214</v>
      </c>
      <c r="BR798" t="s">
        <v>3730</v>
      </c>
      <c r="BS798" s="1" t="str">
        <f t="shared" si="24"/>
        <v>KANSAS_CLOUD</v>
      </c>
      <c r="BT798" t="s">
        <v>2586</v>
      </c>
      <c r="BU798" s="1" t="str">
        <f t="shared" si="25"/>
        <v>KANSAS_CLOUD_CORN</v>
      </c>
      <c r="BV798" s="28">
        <v>7020.5333333333338</v>
      </c>
      <c r="BW798" s="29">
        <v>159.44186228474874</v>
      </c>
      <c r="BX798" s="30">
        <v>44.031932597446065</v>
      </c>
    </row>
    <row r="799" spans="1:76" x14ac:dyDescent="0.25">
      <c r="A799"/>
      <c r="D799"/>
      <c r="E799"/>
      <c r="F799"/>
      <c r="G799"/>
      <c r="H799"/>
      <c r="I799"/>
      <c r="J799"/>
      <c r="K799"/>
      <c r="L799"/>
      <c r="M799"/>
      <c r="N799"/>
      <c r="O799"/>
      <c r="P799"/>
      <c r="Q799"/>
      <c r="R799"/>
      <c r="S799"/>
      <c r="T799"/>
      <c r="U799"/>
      <c r="V799"/>
      <c r="W799"/>
      <c r="X799"/>
      <c r="Y799"/>
      <c r="Z799"/>
      <c r="AA799"/>
      <c r="AB799"/>
      <c r="AC799"/>
      <c r="AD799"/>
      <c r="AE799"/>
      <c r="AF799"/>
      <c r="BL799"/>
      <c r="BN799"/>
      <c r="BP799" t="s">
        <v>3247</v>
      </c>
      <c r="BQ799" t="s">
        <v>3214</v>
      </c>
      <c r="BR799" t="s">
        <v>3730</v>
      </c>
      <c r="BS799" s="1" t="str">
        <f t="shared" si="24"/>
        <v>KANSAS_CLOUD</v>
      </c>
      <c r="BT799" t="s">
        <v>2386</v>
      </c>
      <c r="BU799" s="1" t="str">
        <f t="shared" si="25"/>
        <v>KANSAS_CLOUD_SORGHUM</v>
      </c>
      <c r="BV799" s="28">
        <v>4653.5999999999995</v>
      </c>
      <c r="BW799" s="29">
        <v>73.441432795146753</v>
      </c>
      <c r="BX799" s="30">
        <v>63.364776841711134</v>
      </c>
    </row>
    <row r="800" spans="1:76" x14ac:dyDescent="0.25">
      <c r="A800"/>
      <c r="D800"/>
      <c r="E800"/>
      <c r="F800"/>
      <c r="G800"/>
      <c r="H800"/>
      <c r="I800"/>
      <c r="J800"/>
      <c r="K800"/>
      <c r="L800"/>
      <c r="M800"/>
      <c r="N800"/>
      <c r="O800"/>
      <c r="P800"/>
      <c r="Q800"/>
      <c r="R800"/>
      <c r="S800"/>
      <c r="T800"/>
      <c r="U800"/>
      <c r="V800"/>
      <c r="W800"/>
      <c r="X800"/>
      <c r="Y800"/>
      <c r="Z800"/>
      <c r="AA800"/>
      <c r="AB800"/>
      <c r="AC800"/>
      <c r="AD800"/>
      <c r="AE800"/>
      <c r="AF800"/>
      <c r="BL800"/>
      <c r="BN800"/>
      <c r="BP800" t="s">
        <v>3247</v>
      </c>
      <c r="BQ800" t="s">
        <v>3214</v>
      </c>
      <c r="BR800" t="s">
        <v>3730</v>
      </c>
      <c r="BS800" s="1" t="str">
        <f t="shared" si="24"/>
        <v>KANSAS_CLOUD</v>
      </c>
      <c r="BT800" t="s">
        <v>1214</v>
      </c>
      <c r="BU800" s="1" t="str">
        <f t="shared" si="25"/>
        <v>KANSAS_CLOUD_WINTER WHEAT</v>
      </c>
      <c r="BV800" s="28">
        <v>2724</v>
      </c>
      <c r="BW800" s="29">
        <v>58.856309912442789</v>
      </c>
      <c r="BX800" s="30">
        <v>46.282208382624411</v>
      </c>
    </row>
    <row r="801" spans="1:76" x14ac:dyDescent="0.25">
      <c r="A801"/>
      <c r="D801"/>
      <c r="E801"/>
      <c r="F801"/>
      <c r="G801"/>
      <c r="H801"/>
      <c r="I801"/>
      <c r="J801"/>
      <c r="K801"/>
      <c r="L801"/>
      <c r="M801"/>
      <c r="N801"/>
      <c r="O801"/>
      <c r="P801"/>
      <c r="Q801"/>
      <c r="R801"/>
      <c r="S801"/>
      <c r="T801"/>
      <c r="U801"/>
      <c r="V801"/>
      <c r="W801"/>
      <c r="X801"/>
      <c r="Y801"/>
      <c r="Z801"/>
      <c r="AA801"/>
      <c r="AB801"/>
      <c r="AC801"/>
      <c r="AD801"/>
      <c r="AE801"/>
      <c r="AF801"/>
      <c r="BL801"/>
      <c r="BN801"/>
      <c r="BP801" t="s">
        <v>3247</v>
      </c>
      <c r="BQ801" t="s">
        <v>3214</v>
      </c>
      <c r="BR801" t="s">
        <v>3757</v>
      </c>
      <c r="BS801" s="1" t="str">
        <f t="shared" si="24"/>
        <v>KANSAS_COFFEY</v>
      </c>
      <c r="BT801" t="s">
        <v>2586</v>
      </c>
      <c r="BU801" s="1" t="str">
        <f t="shared" si="25"/>
        <v>KANSAS_COFFEY_CORN</v>
      </c>
      <c r="BV801" s="28">
        <v>3216.2666666666664</v>
      </c>
      <c r="BW801" s="29">
        <v>98.186194186466693</v>
      </c>
      <c r="BX801" s="30">
        <v>32.756811620161301</v>
      </c>
    </row>
    <row r="802" spans="1:76" x14ac:dyDescent="0.25">
      <c r="A802"/>
      <c r="D802"/>
      <c r="E802"/>
      <c r="F802"/>
      <c r="G802"/>
      <c r="H802"/>
      <c r="I802"/>
      <c r="J802"/>
      <c r="K802"/>
      <c r="L802"/>
      <c r="M802"/>
      <c r="N802"/>
      <c r="O802"/>
      <c r="P802"/>
      <c r="Q802"/>
      <c r="R802"/>
      <c r="S802"/>
      <c r="T802"/>
      <c r="U802"/>
      <c r="V802"/>
      <c r="W802"/>
      <c r="X802"/>
      <c r="Y802"/>
      <c r="Z802"/>
      <c r="AA802"/>
      <c r="AB802"/>
      <c r="AC802"/>
      <c r="AD802"/>
      <c r="AE802"/>
      <c r="AF802"/>
      <c r="BL802"/>
      <c r="BN802"/>
      <c r="BP802" t="s">
        <v>3247</v>
      </c>
      <c r="BQ802" t="s">
        <v>3214</v>
      </c>
      <c r="BR802" t="s">
        <v>3757</v>
      </c>
      <c r="BS802" s="1" t="str">
        <f t="shared" si="24"/>
        <v>KANSAS_COFFEY</v>
      </c>
      <c r="BT802" t="s">
        <v>2386</v>
      </c>
      <c r="BU802" s="1" t="str">
        <f t="shared" si="25"/>
        <v>KANSAS_COFFEY_SORGHUM</v>
      </c>
      <c r="BV802" s="28">
        <v>2973.6</v>
      </c>
      <c r="BW802" s="29">
        <v>45.123771091533371</v>
      </c>
      <c r="BX802" s="30">
        <v>65.898747557425224</v>
      </c>
    </row>
    <row r="803" spans="1:76" x14ac:dyDescent="0.25">
      <c r="A803"/>
      <c r="D803"/>
      <c r="E803"/>
      <c r="F803"/>
      <c r="G803"/>
      <c r="H803"/>
      <c r="I803"/>
      <c r="J803"/>
      <c r="K803"/>
      <c r="L803"/>
      <c r="M803"/>
      <c r="N803"/>
      <c r="O803"/>
      <c r="P803"/>
      <c r="Q803"/>
      <c r="R803"/>
      <c r="S803"/>
      <c r="T803"/>
      <c r="U803"/>
      <c r="V803"/>
      <c r="W803"/>
      <c r="X803"/>
      <c r="Y803"/>
      <c r="Z803"/>
      <c r="AA803"/>
      <c r="AB803"/>
      <c r="AC803"/>
      <c r="AD803"/>
      <c r="AE803"/>
      <c r="AF803"/>
      <c r="BL803"/>
      <c r="BN803"/>
      <c r="BP803" t="s">
        <v>3247</v>
      </c>
      <c r="BQ803" t="s">
        <v>3214</v>
      </c>
      <c r="BR803" t="s">
        <v>3757</v>
      </c>
      <c r="BS803" s="1" t="str">
        <f t="shared" si="24"/>
        <v>KANSAS_COFFEY</v>
      </c>
      <c r="BT803" t="s">
        <v>1214</v>
      </c>
      <c r="BU803" s="1" t="str">
        <f t="shared" si="25"/>
        <v>KANSAS_COFFEY_WINTER WHEAT</v>
      </c>
      <c r="BV803" s="28">
        <v>2592</v>
      </c>
      <c r="BW803" s="29">
        <v>35.895139492409335</v>
      </c>
      <c r="BX803" s="30">
        <v>72.210333673396775</v>
      </c>
    </row>
    <row r="804" spans="1:76" x14ac:dyDescent="0.25">
      <c r="A804"/>
      <c r="D804"/>
      <c r="E804"/>
      <c r="F804"/>
      <c r="G804"/>
      <c r="H804"/>
      <c r="I804"/>
      <c r="J804"/>
      <c r="K804"/>
      <c r="L804"/>
      <c r="M804"/>
      <c r="N804"/>
      <c r="O804"/>
      <c r="P804"/>
      <c r="Q804"/>
      <c r="R804"/>
      <c r="S804"/>
      <c r="T804"/>
      <c r="U804"/>
      <c r="V804"/>
      <c r="W804"/>
      <c r="X804"/>
      <c r="Y804"/>
      <c r="Z804"/>
      <c r="AA804"/>
      <c r="AB804"/>
      <c r="AC804"/>
      <c r="AD804"/>
      <c r="AE804"/>
      <c r="AF804"/>
      <c r="BL804"/>
      <c r="BN804"/>
      <c r="BP804" t="s">
        <v>3247</v>
      </c>
      <c r="BQ804" t="s">
        <v>3214</v>
      </c>
      <c r="BR804" t="s">
        <v>3743</v>
      </c>
      <c r="BS804" s="1" t="str">
        <f t="shared" si="24"/>
        <v>KANSAS_COMANCHE</v>
      </c>
      <c r="BT804" t="s">
        <v>2586</v>
      </c>
      <c r="BU804" s="1" t="str">
        <f t="shared" si="25"/>
        <v>KANSAS_COMANCHE_CORN</v>
      </c>
      <c r="BV804" s="28">
        <v>6568.8</v>
      </c>
      <c r="BW804" s="29">
        <v>101.98388325830814</v>
      </c>
      <c r="BX804" s="30">
        <v>64.410177276367548</v>
      </c>
    </row>
    <row r="805" spans="1:76" x14ac:dyDescent="0.25">
      <c r="A805"/>
      <c r="D805"/>
      <c r="E805"/>
      <c r="F805"/>
      <c r="G805"/>
      <c r="H805"/>
      <c r="I805"/>
      <c r="J805"/>
      <c r="K805"/>
      <c r="L805"/>
      <c r="M805"/>
      <c r="N805"/>
      <c r="O805"/>
      <c r="P805"/>
      <c r="Q805"/>
      <c r="R805"/>
      <c r="S805"/>
      <c r="T805"/>
      <c r="U805"/>
      <c r="V805"/>
      <c r="W805"/>
      <c r="X805"/>
      <c r="Y805"/>
      <c r="Z805"/>
      <c r="AA805"/>
      <c r="AB805"/>
      <c r="AC805"/>
      <c r="AD805"/>
      <c r="AE805"/>
      <c r="AF805"/>
      <c r="BL805"/>
      <c r="BN805"/>
      <c r="BP805" t="s">
        <v>3247</v>
      </c>
      <c r="BQ805" t="s">
        <v>3214</v>
      </c>
      <c r="BR805" t="s">
        <v>3743</v>
      </c>
      <c r="BS805" s="1" t="str">
        <f t="shared" si="24"/>
        <v>KANSAS_COMANCHE</v>
      </c>
      <c r="BT805" t="s">
        <v>2386</v>
      </c>
      <c r="BU805" s="1" t="str">
        <f t="shared" si="25"/>
        <v>KANSAS_COMANCHE_SORGHUM</v>
      </c>
      <c r="BV805" s="28">
        <v>2217.6</v>
      </c>
      <c r="BW805" s="29">
        <v>47.329081608726561</v>
      </c>
      <c r="BX805" s="30">
        <v>46.854912975770013</v>
      </c>
    </row>
    <row r="806" spans="1:76" x14ac:dyDescent="0.25">
      <c r="A806"/>
      <c r="D806"/>
      <c r="E806"/>
      <c r="F806"/>
      <c r="G806"/>
      <c r="H806"/>
      <c r="I806"/>
      <c r="J806"/>
      <c r="K806"/>
      <c r="L806"/>
      <c r="M806"/>
      <c r="N806"/>
      <c r="O806"/>
      <c r="P806"/>
      <c r="Q806"/>
      <c r="R806"/>
      <c r="S806"/>
      <c r="T806"/>
      <c r="U806"/>
      <c r="V806"/>
      <c r="W806"/>
      <c r="X806"/>
      <c r="Y806"/>
      <c r="Z806"/>
      <c r="AA806"/>
      <c r="AB806"/>
      <c r="AC806"/>
      <c r="AD806"/>
      <c r="AE806"/>
      <c r="AF806"/>
      <c r="BL806"/>
      <c r="BN806"/>
      <c r="BP806" t="s">
        <v>3247</v>
      </c>
      <c r="BQ806" t="s">
        <v>3214</v>
      </c>
      <c r="BR806" t="s">
        <v>3743</v>
      </c>
      <c r="BS806" s="1" t="str">
        <f t="shared" si="24"/>
        <v>KANSAS_COMANCHE</v>
      </c>
      <c r="BT806" t="s">
        <v>1214</v>
      </c>
      <c r="BU806" s="1" t="str">
        <f t="shared" si="25"/>
        <v>KANSAS_COMANCHE_WINTER WHEAT</v>
      </c>
      <c r="BV806" s="28">
        <v>1773</v>
      </c>
      <c r="BW806" s="29">
        <v>37.443772454283639</v>
      </c>
      <c r="BX806" s="30">
        <v>47.350998144343372</v>
      </c>
    </row>
    <row r="807" spans="1:76" x14ac:dyDescent="0.25">
      <c r="A807"/>
      <c r="D807"/>
      <c r="E807"/>
      <c r="F807"/>
      <c r="G807"/>
      <c r="H807"/>
      <c r="I807"/>
      <c r="J807"/>
      <c r="K807"/>
      <c r="L807"/>
      <c r="M807"/>
      <c r="N807"/>
      <c r="O807"/>
      <c r="P807"/>
      <c r="Q807"/>
      <c r="R807"/>
      <c r="S807"/>
      <c r="T807"/>
      <c r="U807"/>
      <c r="V807"/>
      <c r="W807"/>
      <c r="X807"/>
      <c r="Y807"/>
      <c r="Z807"/>
      <c r="AA807"/>
      <c r="AB807"/>
      <c r="AC807"/>
      <c r="AD807"/>
      <c r="AE807"/>
      <c r="AF807"/>
      <c r="BL807"/>
      <c r="BN807"/>
      <c r="BP807" t="s">
        <v>3247</v>
      </c>
      <c r="BQ807" t="s">
        <v>3214</v>
      </c>
      <c r="BR807" t="s">
        <v>3765</v>
      </c>
      <c r="BS807" s="1" t="str">
        <f t="shared" si="24"/>
        <v>KANSAS_COWLEY</v>
      </c>
      <c r="BT807" t="s">
        <v>2586</v>
      </c>
      <c r="BU807" s="1" t="str">
        <f t="shared" si="25"/>
        <v>KANSAS_COWLEY_CORN</v>
      </c>
      <c r="BV807" s="28">
        <v>3475.7333333333336</v>
      </c>
      <c r="BW807" s="29">
        <v>161.73367744272022</v>
      </c>
      <c r="BX807" s="30">
        <v>21.490473649585461</v>
      </c>
    </row>
    <row r="808" spans="1:76" x14ac:dyDescent="0.25">
      <c r="A808"/>
      <c r="D808"/>
      <c r="E808"/>
      <c r="F808"/>
      <c r="G808"/>
      <c r="H808"/>
      <c r="I808"/>
      <c r="J808"/>
      <c r="K808"/>
      <c r="L808"/>
      <c r="M808"/>
      <c r="N808"/>
      <c r="O808"/>
      <c r="P808"/>
      <c r="Q808"/>
      <c r="R808"/>
      <c r="S808"/>
      <c r="T808"/>
      <c r="U808"/>
      <c r="V808"/>
      <c r="W808"/>
      <c r="X808"/>
      <c r="Y808"/>
      <c r="Z808"/>
      <c r="AA808"/>
      <c r="AB808"/>
      <c r="AC808"/>
      <c r="AD808"/>
      <c r="AE808"/>
      <c r="AF808"/>
      <c r="BL808"/>
      <c r="BN808"/>
      <c r="BP808" t="s">
        <v>3247</v>
      </c>
      <c r="BQ808" t="s">
        <v>3214</v>
      </c>
      <c r="BR808" t="s">
        <v>3765</v>
      </c>
      <c r="BS808" s="1" t="str">
        <f t="shared" si="24"/>
        <v>KANSAS_COWLEY</v>
      </c>
      <c r="BT808" t="s">
        <v>2386</v>
      </c>
      <c r="BU808" s="1" t="str">
        <f t="shared" si="25"/>
        <v>KANSAS_COWLEY_SORGHUM</v>
      </c>
      <c r="BV808" s="28">
        <v>2497.6</v>
      </c>
      <c r="BW808" s="29">
        <v>74.780936445880528</v>
      </c>
      <c r="BX808" s="30">
        <v>33.398886383397056</v>
      </c>
    </row>
    <row r="809" spans="1:76" x14ac:dyDescent="0.25">
      <c r="A809"/>
      <c r="D809"/>
      <c r="E809"/>
      <c r="F809"/>
      <c r="G809"/>
      <c r="H809"/>
      <c r="I809"/>
      <c r="J809"/>
      <c r="K809"/>
      <c r="L809"/>
      <c r="M809"/>
      <c r="N809"/>
      <c r="O809"/>
      <c r="P809"/>
      <c r="Q809"/>
      <c r="R809"/>
      <c r="S809"/>
      <c r="T809"/>
      <c r="U809"/>
      <c r="V809"/>
      <c r="W809"/>
      <c r="X809"/>
      <c r="Y809"/>
      <c r="Z809"/>
      <c r="AA809"/>
      <c r="AB809"/>
      <c r="AC809"/>
      <c r="AD809"/>
      <c r="AE809"/>
      <c r="AF809"/>
      <c r="BL809"/>
      <c r="BN809"/>
      <c r="BP809" t="s">
        <v>3247</v>
      </c>
      <c r="BQ809" t="s">
        <v>3214</v>
      </c>
      <c r="BR809" t="s">
        <v>3765</v>
      </c>
      <c r="BS809" s="1" t="str">
        <f t="shared" si="24"/>
        <v>KANSAS_COWLEY</v>
      </c>
      <c r="BT809" t="s">
        <v>1214</v>
      </c>
      <c r="BU809" s="1" t="str">
        <f t="shared" si="25"/>
        <v>KANSAS_COWLEY_WINTER WHEAT</v>
      </c>
      <c r="BV809" s="28">
        <v>2308</v>
      </c>
      <c r="BW809" s="29">
        <v>59.194071830425024</v>
      </c>
      <c r="BX809" s="30">
        <v>38.990390906234573</v>
      </c>
    </row>
    <row r="810" spans="1:76" x14ac:dyDescent="0.25">
      <c r="A810"/>
      <c r="D810"/>
      <c r="E810"/>
      <c r="F810"/>
      <c r="G810"/>
      <c r="H810"/>
      <c r="I810"/>
      <c r="J810"/>
      <c r="K810"/>
      <c r="L810"/>
      <c r="M810"/>
      <c r="N810"/>
      <c r="O810"/>
      <c r="P810"/>
      <c r="Q810"/>
      <c r="R810"/>
      <c r="S810"/>
      <c r="T810"/>
      <c r="U810"/>
      <c r="V810"/>
      <c r="W810"/>
      <c r="X810"/>
      <c r="Y810"/>
      <c r="Z810"/>
      <c r="AA810"/>
      <c r="AB810"/>
      <c r="AC810"/>
      <c r="AD810"/>
      <c r="AE810"/>
      <c r="AF810"/>
      <c r="BL810"/>
      <c r="BN810"/>
      <c r="BP810" t="s">
        <v>3247</v>
      </c>
      <c r="BQ810" t="s">
        <v>3214</v>
      </c>
      <c r="BR810" t="s">
        <v>3608</v>
      </c>
      <c r="BS810" s="1" t="str">
        <f t="shared" si="24"/>
        <v>KANSAS_CRAWFORD</v>
      </c>
      <c r="BT810" t="s">
        <v>2586</v>
      </c>
      <c r="BU810" s="1" t="str">
        <f t="shared" si="25"/>
        <v>KANSAS_CRAWFORD_CORN</v>
      </c>
      <c r="BV810" s="28">
        <v>3565.333333333333</v>
      </c>
      <c r="BW810" s="29">
        <v>178.28626691679892</v>
      </c>
      <c r="BX810" s="30">
        <v>19.997801260806991</v>
      </c>
    </row>
    <row r="811" spans="1:76" x14ac:dyDescent="0.25">
      <c r="A811"/>
      <c r="D811"/>
      <c r="E811"/>
      <c r="F811"/>
      <c r="G811"/>
      <c r="H811"/>
      <c r="I811"/>
      <c r="J811"/>
      <c r="K811"/>
      <c r="L811"/>
      <c r="M811"/>
      <c r="N811"/>
      <c r="O811"/>
      <c r="P811"/>
      <c r="Q811"/>
      <c r="R811"/>
      <c r="S811"/>
      <c r="T811"/>
      <c r="U811"/>
      <c r="V811"/>
      <c r="W811"/>
      <c r="X811"/>
      <c r="Y811"/>
      <c r="Z811"/>
      <c r="AA811"/>
      <c r="AB811"/>
      <c r="AC811"/>
      <c r="AD811"/>
      <c r="AE811"/>
      <c r="AF811"/>
      <c r="BL811"/>
      <c r="BN811"/>
      <c r="BP811" t="s">
        <v>3247</v>
      </c>
      <c r="BQ811" t="s">
        <v>3214</v>
      </c>
      <c r="BR811" t="s">
        <v>3608</v>
      </c>
      <c r="BS811" s="1" t="str">
        <f t="shared" si="24"/>
        <v>KANSAS_CRAWFORD</v>
      </c>
      <c r="BT811" t="s">
        <v>2386</v>
      </c>
      <c r="BU811" s="1" t="str">
        <f t="shared" si="25"/>
        <v>KANSAS_CRAWFORD_SORGHUM</v>
      </c>
      <c r="BV811" s="28">
        <v>2269.8666666666668</v>
      </c>
      <c r="BW811" s="29">
        <v>82.793849055552769</v>
      </c>
      <c r="BX811" s="30">
        <v>27.41588526876723</v>
      </c>
    </row>
    <row r="812" spans="1:76" x14ac:dyDescent="0.25">
      <c r="A812"/>
      <c r="D812"/>
      <c r="E812"/>
      <c r="F812"/>
      <c r="G812"/>
      <c r="H812"/>
      <c r="I812"/>
      <c r="J812"/>
      <c r="K812"/>
      <c r="L812"/>
      <c r="M812"/>
      <c r="N812"/>
      <c r="O812"/>
      <c r="P812"/>
      <c r="Q812"/>
      <c r="R812"/>
      <c r="S812"/>
      <c r="T812"/>
      <c r="U812"/>
      <c r="V812"/>
      <c r="W812"/>
      <c r="X812"/>
      <c r="Y812"/>
      <c r="Z812"/>
      <c r="AA812"/>
      <c r="AB812"/>
      <c r="AC812"/>
      <c r="AD812"/>
      <c r="AE812"/>
      <c r="AF812"/>
      <c r="BL812"/>
      <c r="BN812"/>
      <c r="BP812" t="s">
        <v>3247</v>
      </c>
      <c r="BQ812" t="s">
        <v>3214</v>
      </c>
      <c r="BR812" t="s">
        <v>3608</v>
      </c>
      <c r="BS812" s="1" t="str">
        <f t="shared" si="24"/>
        <v>KANSAS_CRAWFORD</v>
      </c>
      <c r="BT812" t="s">
        <v>1214</v>
      </c>
      <c r="BU812" s="1" t="str">
        <f t="shared" si="25"/>
        <v>KANSAS_CRAWFORD_WINTER WHEAT</v>
      </c>
      <c r="BV812" s="28">
        <v>2638</v>
      </c>
      <c r="BW812" s="29">
        <v>66.304834669870004</v>
      </c>
      <c r="BX812" s="30">
        <v>39.785937377485837</v>
      </c>
    </row>
    <row r="813" spans="1:76" x14ac:dyDescent="0.25">
      <c r="A813"/>
      <c r="D813"/>
      <c r="E813"/>
      <c r="F813"/>
      <c r="G813"/>
      <c r="H813"/>
      <c r="I813"/>
      <c r="J813"/>
      <c r="K813"/>
      <c r="L813"/>
      <c r="M813"/>
      <c r="N813"/>
      <c r="O813"/>
      <c r="P813"/>
      <c r="Q813"/>
      <c r="R813"/>
      <c r="S813"/>
      <c r="T813"/>
      <c r="U813"/>
      <c r="V813"/>
      <c r="W813"/>
      <c r="X813"/>
      <c r="Y813"/>
      <c r="Z813"/>
      <c r="AA813"/>
      <c r="AB813"/>
      <c r="AC813"/>
      <c r="AD813"/>
      <c r="AE813"/>
      <c r="AF813"/>
      <c r="BL813"/>
      <c r="BN813"/>
      <c r="BP813" t="s">
        <v>3247</v>
      </c>
      <c r="BQ813" t="s">
        <v>3214</v>
      </c>
      <c r="BR813" t="s">
        <v>3519</v>
      </c>
      <c r="BS813" s="1" t="str">
        <f t="shared" si="24"/>
        <v>KANSAS_DECATUR</v>
      </c>
      <c r="BT813" t="s">
        <v>2586</v>
      </c>
      <c r="BU813" s="1" t="str">
        <f t="shared" si="25"/>
        <v>KANSAS_DECATUR_CORN</v>
      </c>
      <c r="BV813" s="28">
        <v>4364.2666666666664</v>
      </c>
      <c r="BW813" s="29">
        <v>120.85544262120156</v>
      </c>
      <c r="BX813" s="30">
        <v>36.111461528014352</v>
      </c>
    </row>
    <row r="814" spans="1:76" x14ac:dyDescent="0.25">
      <c r="A814"/>
      <c r="D814"/>
      <c r="E814"/>
      <c r="F814"/>
      <c r="G814"/>
      <c r="H814"/>
      <c r="I814"/>
      <c r="J814"/>
      <c r="K814"/>
      <c r="L814"/>
      <c r="M814"/>
      <c r="N814"/>
      <c r="O814"/>
      <c r="P814"/>
      <c r="Q814"/>
      <c r="R814"/>
      <c r="S814"/>
      <c r="T814"/>
      <c r="U814"/>
      <c r="V814"/>
      <c r="W814"/>
      <c r="X814"/>
      <c r="Y814"/>
      <c r="Z814"/>
      <c r="AA814"/>
      <c r="AB814"/>
      <c r="AC814"/>
      <c r="AD814"/>
      <c r="AE814"/>
      <c r="AF814"/>
      <c r="BL814"/>
      <c r="BN814"/>
      <c r="BP814" t="s">
        <v>3247</v>
      </c>
      <c r="BQ814" t="s">
        <v>3214</v>
      </c>
      <c r="BR814" t="s">
        <v>3519</v>
      </c>
      <c r="BS814" s="1" t="str">
        <f t="shared" si="24"/>
        <v>KANSAS_DECATUR</v>
      </c>
      <c r="BT814" t="s">
        <v>2386</v>
      </c>
      <c r="BU814" s="1" t="str">
        <f t="shared" si="25"/>
        <v>KANSAS_DECATUR_SORGHUM</v>
      </c>
      <c r="BV814" s="28">
        <v>4516.4000000000005</v>
      </c>
      <c r="BW814" s="29">
        <v>55.961434924432297</v>
      </c>
      <c r="BX814" s="30">
        <v>80.705578870497789</v>
      </c>
    </row>
    <row r="815" spans="1:76" x14ac:dyDescent="0.25">
      <c r="A815"/>
      <c r="D815"/>
      <c r="E815"/>
      <c r="F815"/>
      <c r="G815"/>
      <c r="H815"/>
      <c r="I815"/>
      <c r="J815"/>
      <c r="K815"/>
      <c r="L815"/>
      <c r="M815"/>
      <c r="N815"/>
      <c r="O815"/>
      <c r="P815"/>
      <c r="Q815"/>
      <c r="R815"/>
      <c r="S815"/>
      <c r="T815"/>
      <c r="U815"/>
      <c r="V815"/>
      <c r="W815"/>
      <c r="X815"/>
      <c r="Y815"/>
      <c r="Z815"/>
      <c r="AA815"/>
      <c r="AB815"/>
      <c r="AC815"/>
      <c r="AD815"/>
      <c r="AE815"/>
      <c r="AF815"/>
      <c r="BL815"/>
      <c r="BN815"/>
      <c r="BP815" t="s">
        <v>3247</v>
      </c>
      <c r="BQ815" t="s">
        <v>3214</v>
      </c>
      <c r="BR815" t="s">
        <v>3519</v>
      </c>
      <c r="BS815" s="1" t="str">
        <f t="shared" si="24"/>
        <v>KANSAS_DECATUR</v>
      </c>
      <c r="BT815" t="s">
        <v>1214</v>
      </c>
      <c r="BU815" s="1" t="str">
        <f t="shared" si="25"/>
        <v>KANSAS_DECATUR_WINTER WHEAT</v>
      </c>
      <c r="BV815" s="28">
        <v>2952.0000000000005</v>
      </c>
      <c r="BW815" s="29">
        <v>44.907436263221797</v>
      </c>
      <c r="BX815" s="30">
        <v>65.735215492976678</v>
      </c>
    </row>
    <row r="816" spans="1:76" x14ac:dyDescent="0.25">
      <c r="A816"/>
      <c r="D816"/>
      <c r="E816"/>
      <c r="F816"/>
      <c r="G816"/>
      <c r="H816"/>
      <c r="I816"/>
      <c r="J816"/>
      <c r="K816"/>
      <c r="L816"/>
      <c r="M816"/>
      <c r="N816"/>
      <c r="O816"/>
      <c r="P816"/>
      <c r="Q816"/>
      <c r="R816"/>
      <c r="S816"/>
      <c r="T816"/>
      <c r="U816"/>
      <c r="V816"/>
      <c r="W816"/>
      <c r="X816"/>
      <c r="Y816"/>
      <c r="Z816"/>
      <c r="AA816"/>
      <c r="AB816"/>
      <c r="AC816"/>
      <c r="AD816"/>
      <c r="AE816"/>
      <c r="AF816"/>
      <c r="BL816"/>
      <c r="BN816"/>
      <c r="BP816" t="s">
        <v>3247</v>
      </c>
      <c r="BQ816" t="s">
        <v>3214</v>
      </c>
      <c r="BR816" t="s">
        <v>3668</v>
      </c>
      <c r="BS816" s="1" t="str">
        <f t="shared" si="24"/>
        <v>KANSAS_DICKINSON</v>
      </c>
      <c r="BT816" t="s">
        <v>2586</v>
      </c>
      <c r="BU816" s="1" t="str">
        <f t="shared" si="25"/>
        <v>KANSAS_DICKINSON_CORN</v>
      </c>
      <c r="BV816" s="28">
        <v>5202.4000000000005</v>
      </c>
      <c r="BW816" s="29">
        <v>126.74078690196971</v>
      </c>
      <c r="BX816" s="30">
        <v>41.047559567575547</v>
      </c>
    </row>
    <row r="817" spans="1:76" x14ac:dyDescent="0.25">
      <c r="A817"/>
      <c r="D817"/>
      <c r="E817"/>
      <c r="F817"/>
      <c r="G817"/>
      <c r="H817"/>
      <c r="I817"/>
      <c r="J817"/>
      <c r="K817"/>
      <c r="L817"/>
      <c r="M817"/>
      <c r="N817"/>
      <c r="O817"/>
      <c r="P817"/>
      <c r="Q817"/>
      <c r="R817"/>
      <c r="S817"/>
      <c r="T817"/>
      <c r="U817"/>
      <c r="V817"/>
      <c r="W817"/>
      <c r="X817"/>
      <c r="Y817"/>
      <c r="Z817"/>
      <c r="AA817"/>
      <c r="AB817"/>
      <c r="AC817"/>
      <c r="AD817"/>
      <c r="AE817"/>
      <c r="AF817"/>
      <c r="BL817"/>
      <c r="BN817"/>
      <c r="BP817" t="s">
        <v>3247</v>
      </c>
      <c r="BQ817" t="s">
        <v>3214</v>
      </c>
      <c r="BR817" t="s">
        <v>3668</v>
      </c>
      <c r="BS817" s="1" t="str">
        <f t="shared" si="24"/>
        <v>KANSAS_DICKINSON</v>
      </c>
      <c r="BT817" t="s">
        <v>2386</v>
      </c>
      <c r="BU817" s="1" t="str">
        <f t="shared" si="25"/>
        <v>KANSAS_DICKINSON_SORGHUM</v>
      </c>
      <c r="BV817" s="28">
        <v>3218.1333333333332</v>
      </c>
      <c r="BW817" s="29">
        <v>58.744019061848007</v>
      </c>
      <c r="BX817" s="30">
        <v>54.782314603724274</v>
      </c>
    </row>
    <row r="818" spans="1:76" x14ac:dyDescent="0.25">
      <c r="A818"/>
      <c r="D818"/>
      <c r="E818"/>
      <c r="F818"/>
      <c r="G818"/>
      <c r="H818"/>
      <c r="I818"/>
      <c r="J818"/>
      <c r="K818"/>
      <c r="L818"/>
      <c r="M818"/>
      <c r="N818"/>
      <c r="O818"/>
      <c r="P818"/>
      <c r="Q818"/>
      <c r="R818"/>
      <c r="S818"/>
      <c r="T818"/>
      <c r="U818"/>
      <c r="V818"/>
      <c r="W818"/>
      <c r="X818"/>
      <c r="Y818"/>
      <c r="Z818"/>
      <c r="AA818"/>
      <c r="AB818"/>
      <c r="AC818"/>
      <c r="AD818"/>
      <c r="AE818"/>
      <c r="AF818"/>
      <c r="BL818"/>
      <c r="BN818"/>
      <c r="BP818" t="s">
        <v>3247</v>
      </c>
      <c r="BQ818" t="s">
        <v>3214</v>
      </c>
      <c r="BR818" t="s">
        <v>3668</v>
      </c>
      <c r="BS818" s="1" t="str">
        <f t="shared" si="24"/>
        <v>KANSAS_DICKINSON</v>
      </c>
      <c r="BT818" t="s">
        <v>1214</v>
      </c>
      <c r="BU818" s="1" t="str">
        <f t="shared" si="25"/>
        <v>KANSAS_DICKINSON_WINTER WHEAT</v>
      </c>
      <c r="BV818" s="28">
        <v>2780</v>
      </c>
      <c r="BW818" s="29">
        <v>46.903937955791235</v>
      </c>
      <c r="BX818" s="30">
        <v>59.270076696337455</v>
      </c>
    </row>
    <row r="819" spans="1:76" x14ac:dyDescent="0.25">
      <c r="A819"/>
      <c r="D819"/>
      <c r="E819"/>
      <c r="F819"/>
      <c r="G819"/>
      <c r="H819"/>
      <c r="I819"/>
      <c r="J819"/>
      <c r="K819"/>
      <c r="L819"/>
      <c r="M819"/>
      <c r="N819"/>
      <c r="O819"/>
      <c r="P819"/>
      <c r="Q819"/>
      <c r="R819"/>
      <c r="S819"/>
      <c r="T819"/>
      <c r="U819"/>
      <c r="V819"/>
      <c r="W819"/>
      <c r="X819"/>
      <c r="Y819"/>
      <c r="Z819"/>
      <c r="AA819"/>
      <c r="AB819"/>
      <c r="AC819"/>
      <c r="AD819"/>
      <c r="AE819"/>
      <c r="AF819"/>
      <c r="BL819"/>
      <c r="BN819"/>
      <c r="BP819" t="s">
        <v>3247</v>
      </c>
      <c r="BQ819" t="s">
        <v>3214</v>
      </c>
      <c r="BR819" t="s">
        <v>3752</v>
      </c>
      <c r="BS819" s="1" t="str">
        <f t="shared" si="24"/>
        <v>KANSAS_DONIPHAN</v>
      </c>
      <c r="BT819" t="s">
        <v>2586</v>
      </c>
      <c r="BU819" s="1" t="str">
        <f t="shared" si="25"/>
        <v>KANSAS_DONIPHAN_CORN</v>
      </c>
      <c r="BV819" s="28">
        <v>7198.8000000000011</v>
      </c>
      <c r="BW819" s="29">
        <v>230.79006980354299</v>
      </c>
      <c r="BX819" s="30">
        <v>31.191983286490121</v>
      </c>
    </row>
    <row r="820" spans="1:76" x14ac:dyDescent="0.25">
      <c r="A820"/>
      <c r="D820"/>
      <c r="E820"/>
      <c r="F820"/>
      <c r="G820"/>
      <c r="H820"/>
      <c r="I820"/>
      <c r="J820"/>
      <c r="K820"/>
      <c r="L820"/>
      <c r="M820"/>
      <c r="N820"/>
      <c r="O820"/>
      <c r="P820"/>
      <c r="Q820"/>
      <c r="R820"/>
      <c r="S820"/>
      <c r="T820"/>
      <c r="U820"/>
      <c r="V820"/>
      <c r="W820"/>
      <c r="X820"/>
      <c r="Y820"/>
      <c r="Z820"/>
      <c r="AA820"/>
      <c r="AB820"/>
      <c r="AC820"/>
      <c r="AD820"/>
      <c r="AE820"/>
      <c r="AF820"/>
      <c r="BL820"/>
      <c r="BN820"/>
      <c r="BP820" t="s">
        <v>3247</v>
      </c>
      <c r="BQ820" t="s">
        <v>3214</v>
      </c>
      <c r="BR820" t="s">
        <v>3325</v>
      </c>
      <c r="BS820" s="1" t="str">
        <f t="shared" si="24"/>
        <v>KANSAS_DOUGLAS</v>
      </c>
      <c r="BT820" t="s">
        <v>2586</v>
      </c>
      <c r="BU820" s="1" t="str">
        <f t="shared" si="25"/>
        <v>KANSAS_DOUGLAS_CORN</v>
      </c>
      <c r="BV820" s="28">
        <v>4058.1333333333332</v>
      </c>
      <c r="BW820" s="29">
        <v>139.0602106527046</v>
      </c>
      <c r="BX820" s="30">
        <v>29.182562821426348</v>
      </c>
    </row>
    <row r="821" spans="1:76" x14ac:dyDescent="0.25">
      <c r="A821"/>
      <c r="D821"/>
      <c r="E821"/>
      <c r="F821"/>
      <c r="G821"/>
      <c r="H821"/>
      <c r="I821"/>
      <c r="J821"/>
      <c r="K821"/>
      <c r="L821"/>
      <c r="M821"/>
      <c r="N821"/>
      <c r="O821"/>
      <c r="P821"/>
      <c r="Q821"/>
      <c r="R821"/>
      <c r="S821"/>
      <c r="T821"/>
      <c r="U821"/>
      <c r="V821"/>
      <c r="W821"/>
      <c r="X821"/>
      <c r="Y821"/>
      <c r="Z821"/>
      <c r="AA821"/>
      <c r="AB821"/>
      <c r="AC821"/>
      <c r="AD821"/>
      <c r="AE821"/>
      <c r="AF821"/>
      <c r="BL821"/>
      <c r="BN821"/>
      <c r="BP821" t="s">
        <v>3247</v>
      </c>
      <c r="BQ821" t="s">
        <v>3214</v>
      </c>
      <c r="BR821" t="s">
        <v>3325</v>
      </c>
      <c r="BS821" s="1" t="str">
        <f t="shared" si="24"/>
        <v>KANSAS_DOUGLAS</v>
      </c>
      <c r="BT821" t="s">
        <v>1214</v>
      </c>
      <c r="BU821" s="1" t="str">
        <f t="shared" si="25"/>
        <v>KANSAS_DOUGLAS_WINTER WHEAT</v>
      </c>
      <c r="BV821" s="28">
        <v>2382</v>
      </c>
      <c r="BW821" s="29">
        <v>51.375257837968213</v>
      </c>
      <c r="BX821" s="30">
        <v>46.364730810939385</v>
      </c>
    </row>
    <row r="822" spans="1:76" x14ac:dyDescent="0.25">
      <c r="A822"/>
      <c r="D822"/>
      <c r="E822"/>
      <c r="F822"/>
      <c r="G822"/>
      <c r="H822"/>
      <c r="I822"/>
      <c r="J822"/>
      <c r="K822"/>
      <c r="L822"/>
      <c r="M822"/>
      <c r="N822"/>
      <c r="O822"/>
      <c r="P822"/>
      <c r="Q822"/>
      <c r="R822"/>
      <c r="S822"/>
      <c r="T822"/>
      <c r="U822"/>
      <c r="V822"/>
      <c r="W822"/>
      <c r="X822"/>
      <c r="Y822"/>
      <c r="Z822"/>
      <c r="AA822"/>
      <c r="AB822"/>
      <c r="AC822"/>
      <c r="AD822"/>
      <c r="AE822"/>
      <c r="AF822"/>
      <c r="BL822"/>
      <c r="BN822"/>
      <c r="BP822" t="s">
        <v>3247</v>
      </c>
      <c r="BQ822" t="s">
        <v>3214</v>
      </c>
      <c r="BR822" t="s">
        <v>3620</v>
      </c>
      <c r="BS822" s="1" t="str">
        <f t="shared" si="24"/>
        <v>KANSAS_EDWARDS</v>
      </c>
      <c r="BT822" t="s">
        <v>2586</v>
      </c>
      <c r="BU822" s="1" t="str">
        <f t="shared" si="25"/>
        <v>KANSAS_EDWARDS_CORN</v>
      </c>
      <c r="BV822" s="28">
        <v>8777.0666666666675</v>
      </c>
      <c r="BW822" s="29">
        <v>163.61804296466184</v>
      </c>
      <c r="BX822" s="30">
        <v>53.64363555284875</v>
      </c>
    </row>
    <row r="823" spans="1:76" x14ac:dyDescent="0.25">
      <c r="A823"/>
      <c r="D823"/>
      <c r="E823"/>
      <c r="F823"/>
      <c r="G823"/>
      <c r="H823"/>
      <c r="I823"/>
      <c r="J823"/>
      <c r="K823"/>
      <c r="L823"/>
      <c r="M823"/>
      <c r="N823"/>
      <c r="O823"/>
      <c r="P823"/>
      <c r="Q823"/>
      <c r="R823"/>
      <c r="S823"/>
      <c r="T823"/>
      <c r="U823"/>
      <c r="V823"/>
      <c r="W823"/>
      <c r="X823"/>
      <c r="Y823"/>
      <c r="Z823"/>
      <c r="AA823"/>
      <c r="AB823"/>
      <c r="AC823"/>
      <c r="AD823"/>
      <c r="AE823"/>
      <c r="AF823"/>
      <c r="BL823"/>
      <c r="BN823"/>
      <c r="BP823" t="s">
        <v>3247</v>
      </c>
      <c r="BQ823" t="s">
        <v>3214</v>
      </c>
      <c r="BR823" t="s">
        <v>3620</v>
      </c>
      <c r="BS823" s="1" t="str">
        <f t="shared" si="24"/>
        <v>KANSAS_EDWARDS</v>
      </c>
      <c r="BT823" t="s">
        <v>2386</v>
      </c>
      <c r="BU823" s="1" t="str">
        <f t="shared" si="25"/>
        <v>KANSAS_EDWARDS_SORGHUM</v>
      </c>
      <c r="BV823" s="28">
        <v>3089.333333333333</v>
      </c>
      <c r="BW823" s="29">
        <v>75.751744823550951</v>
      </c>
      <c r="BX823" s="30">
        <v>40.782338948486768</v>
      </c>
    </row>
    <row r="824" spans="1:76" x14ac:dyDescent="0.25">
      <c r="A824"/>
      <c r="D824"/>
      <c r="E824"/>
      <c r="F824"/>
      <c r="G824"/>
      <c r="H824"/>
      <c r="I824"/>
      <c r="J824"/>
      <c r="K824"/>
      <c r="L824"/>
      <c r="M824"/>
      <c r="N824"/>
      <c r="O824"/>
      <c r="P824"/>
      <c r="Q824"/>
      <c r="R824"/>
      <c r="S824"/>
      <c r="T824"/>
      <c r="U824"/>
      <c r="V824"/>
      <c r="W824"/>
      <c r="X824"/>
      <c r="Y824"/>
      <c r="Z824"/>
      <c r="AA824"/>
      <c r="AB824"/>
      <c r="AC824"/>
      <c r="AD824"/>
      <c r="AE824"/>
      <c r="AF824"/>
      <c r="BL824"/>
      <c r="BN824"/>
      <c r="BP824" t="s">
        <v>3247</v>
      </c>
      <c r="BQ824" t="s">
        <v>3214</v>
      </c>
      <c r="BR824" t="s">
        <v>3620</v>
      </c>
      <c r="BS824" s="1" t="str">
        <f t="shared" si="24"/>
        <v>KANSAS_EDWARDS</v>
      </c>
      <c r="BT824" t="s">
        <v>1214</v>
      </c>
      <c r="BU824" s="1" t="str">
        <f t="shared" si="25"/>
        <v>KANSAS_EDWARDS_WINTER WHEAT</v>
      </c>
      <c r="BV824" s="28">
        <v>2462</v>
      </c>
      <c r="BW824" s="29">
        <v>60.096902830990331</v>
      </c>
      <c r="BX824" s="30">
        <v>40.967169421756189</v>
      </c>
    </row>
    <row r="825" spans="1:76" x14ac:dyDescent="0.25">
      <c r="A825"/>
      <c r="D825"/>
      <c r="E825"/>
      <c r="F825"/>
      <c r="G825"/>
      <c r="H825"/>
      <c r="I825"/>
      <c r="J825"/>
      <c r="K825"/>
      <c r="L825"/>
      <c r="M825"/>
      <c r="N825"/>
      <c r="O825"/>
      <c r="P825"/>
      <c r="Q825"/>
      <c r="R825"/>
      <c r="S825"/>
      <c r="T825"/>
      <c r="U825"/>
      <c r="V825"/>
      <c r="W825"/>
      <c r="X825"/>
      <c r="Y825"/>
      <c r="Z825"/>
      <c r="AA825"/>
      <c r="AB825"/>
      <c r="AC825"/>
      <c r="AD825"/>
      <c r="AE825"/>
      <c r="AF825"/>
      <c r="BL825"/>
      <c r="BN825"/>
      <c r="BP825" t="s">
        <v>3247</v>
      </c>
      <c r="BQ825" t="s">
        <v>3214</v>
      </c>
      <c r="BR825" t="s">
        <v>3766</v>
      </c>
      <c r="BS825" s="1" t="str">
        <f t="shared" si="24"/>
        <v>KANSAS_ELK</v>
      </c>
      <c r="BT825" t="s">
        <v>2586</v>
      </c>
      <c r="BU825" s="1" t="str">
        <f t="shared" si="25"/>
        <v>KANSAS_ELK_CORN</v>
      </c>
      <c r="BV825" s="28">
        <v>3692.2666666666669</v>
      </c>
      <c r="BW825" s="29">
        <v>85.869619527724282</v>
      </c>
      <c r="BX825" s="30">
        <v>42.998521327727133</v>
      </c>
    </row>
    <row r="826" spans="1:76" x14ac:dyDescent="0.25">
      <c r="A826"/>
      <c r="D826"/>
      <c r="E826"/>
      <c r="F826"/>
      <c r="G826"/>
      <c r="H826"/>
      <c r="I826"/>
      <c r="J826"/>
      <c r="K826"/>
      <c r="L826"/>
      <c r="M826"/>
      <c r="N826"/>
      <c r="O826"/>
      <c r="P826"/>
      <c r="Q826"/>
      <c r="R826"/>
      <c r="S826"/>
      <c r="T826"/>
      <c r="U826"/>
      <c r="V826"/>
      <c r="W826"/>
      <c r="X826"/>
      <c r="Y826"/>
      <c r="Z826"/>
      <c r="AA826"/>
      <c r="AB826"/>
      <c r="AC826"/>
      <c r="AD826"/>
      <c r="AE826"/>
      <c r="AF826"/>
      <c r="BL826"/>
      <c r="BN826"/>
      <c r="BP826" t="s">
        <v>3247</v>
      </c>
      <c r="BQ826" t="s">
        <v>3214</v>
      </c>
      <c r="BR826" t="s">
        <v>3766</v>
      </c>
      <c r="BS826" s="1" t="str">
        <f t="shared" si="24"/>
        <v>KANSAS_ELK</v>
      </c>
      <c r="BT826" t="s">
        <v>2386</v>
      </c>
      <c r="BU826" s="1" t="str">
        <f t="shared" si="25"/>
        <v>KANSAS_ELK_SORGHUM</v>
      </c>
      <c r="BV826" s="28">
        <v>2480.7999999999997</v>
      </c>
      <c r="BW826" s="29">
        <v>40.097752922486514</v>
      </c>
      <c r="BX826" s="30">
        <v>61.868803590955991</v>
      </c>
    </row>
    <row r="827" spans="1:76" x14ac:dyDescent="0.25">
      <c r="A827"/>
      <c r="D827"/>
      <c r="E827"/>
      <c r="F827"/>
      <c r="G827"/>
      <c r="H827"/>
      <c r="I827"/>
      <c r="J827"/>
      <c r="K827"/>
      <c r="L827"/>
      <c r="M827"/>
      <c r="N827"/>
      <c r="O827"/>
      <c r="P827"/>
      <c r="Q827"/>
      <c r="R827"/>
      <c r="S827"/>
      <c r="T827"/>
      <c r="U827"/>
      <c r="V827"/>
      <c r="W827"/>
      <c r="X827"/>
      <c r="Y827"/>
      <c r="Z827"/>
      <c r="AA827"/>
      <c r="AB827"/>
      <c r="AC827"/>
      <c r="AD827"/>
      <c r="AE827"/>
      <c r="AF827"/>
      <c r="BL827"/>
      <c r="BN827"/>
      <c r="BP827" t="s">
        <v>3247</v>
      </c>
      <c r="BQ827" t="s">
        <v>3214</v>
      </c>
      <c r="BR827" t="s">
        <v>3766</v>
      </c>
      <c r="BS827" s="1" t="str">
        <f t="shared" si="24"/>
        <v>KANSAS_ELK</v>
      </c>
      <c r="BT827" t="s">
        <v>1214</v>
      </c>
      <c r="BU827" s="1" t="str">
        <f t="shared" si="25"/>
        <v>KANSAS_ELK_WINTER WHEAT</v>
      </c>
      <c r="BV827" s="28">
        <v>1860</v>
      </c>
      <c r="BW827" s="29">
        <v>31.820056066134498</v>
      </c>
      <c r="BX827" s="30">
        <v>58.453699645726388</v>
      </c>
    </row>
    <row r="828" spans="1:76" x14ac:dyDescent="0.25">
      <c r="A828"/>
      <c r="D828"/>
      <c r="E828"/>
      <c r="F828"/>
      <c r="G828"/>
      <c r="H828"/>
      <c r="I828"/>
      <c r="J828"/>
      <c r="K828"/>
      <c r="L828"/>
      <c r="M828"/>
      <c r="N828"/>
      <c r="O828"/>
      <c r="P828"/>
      <c r="Q828"/>
      <c r="R828"/>
      <c r="S828"/>
      <c r="T828"/>
      <c r="U828"/>
      <c r="V828"/>
      <c r="W828"/>
      <c r="X828"/>
      <c r="Y828"/>
      <c r="Z828"/>
      <c r="AA828"/>
      <c r="AB828"/>
      <c r="AC828"/>
      <c r="AD828"/>
      <c r="AE828"/>
      <c r="AF828"/>
      <c r="BL828"/>
      <c r="BN828"/>
      <c r="BP828" t="s">
        <v>3247</v>
      </c>
      <c r="BQ828" t="s">
        <v>3214</v>
      </c>
      <c r="BR828" t="s">
        <v>3738</v>
      </c>
      <c r="BS828" s="1" t="str">
        <f t="shared" si="24"/>
        <v>KANSAS_ELLIS</v>
      </c>
      <c r="BT828" t="s">
        <v>2586</v>
      </c>
      <c r="BU828" s="1" t="str">
        <f t="shared" si="25"/>
        <v>KANSAS_ELLIS_CORN</v>
      </c>
      <c r="BV828" s="28">
        <v>3500</v>
      </c>
      <c r="BW828" s="29">
        <v>184.79214495259058</v>
      </c>
      <c r="BX828" s="30">
        <v>18.94019900520092</v>
      </c>
    </row>
    <row r="829" spans="1:76" x14ac:dyDescent="0.25">
      <c r="A829"/>
      <c r="D829"/>
      <c r="E829"/>
      <c r="F829"/>
      <c r="G829"/>
      <c r="H829"/>
      <c r="I829"/>
      <c r="J829"/>
      <c r="K829"/>
      <c r="L829"/>
      <c r="M829"/>
      <c r="N829"/>
      <c r="O829"/>
      <c r="P829"/>
      <c r="Q829"/>
      <c r="R829"/>
      <c r="S829"/>
      <c r="T829"/>
      <c r="U829"/>
      <c r="V829"/>
      <c r="W829"/>
      <c r="X829"/>
      <c r="Y829"/>
      <c r="Z829"/>
      <c r="AA829"/>
      <c r="AB829"/>
      <c r="AC829"/>
      <c r="AD829"/>
      <c r="AE829"/>
      <c r="AF829"/>
      <c r="BL829"/>
      <c r="BN829"/>
      <c r="BP829" t="s">
        <v>3247</v>
      </c>
      <c r="BQ829" t="s">
        <v>3214</v>
      </c>
      <c r="BR829" t="s">
        <v>3738</v>
      </c>
      <c r="BS829" s="1" t="str">
        <f t="shared" si="24"/>
        <v>KANSAS_ELLIS</v>
      </c>
      <c r="BT829" t="s">
        <v>2386</v>
      </c>
      <c r="BU829" s="1" t="str">
        <f t="shared" si="25"/>
        <v>KANSAS_ELLIS_SORGHUM</v>
      </c>
      <c r="BV829" s="28">
        <v>3589.5999999999995</v>
      </c>
      <c r="BW829" s="29">
        <v>85.648693299749553</v>
      </c>
      <c r="BX829" s="30">
        <v>41.910738642996854</v>
      </c>
    </row>
    <row r="830" spans="1:76" x14ac:dyDescent="0.25">
      <c r="A830"/>
      <c r="D830"/>
      <c r="E830"/>
      <c r="F830"/>
      <c r="G830"/>
      <c r="H830"/>
      <c r="I830"/>
      <c r="J830"/>
      <c r="K830"/>
      <c r="L830"/>
      <c r="M830"/>
      <c r="N830"/>
      <c r="O830"/>
      <c r="P830"/>
      <c r="Q830"/>
      <c r="R830"/>
      <c r="S830"/>
      <c r="T830"/>
      <c r="U830"/>
      <c r="V830"/>
      <c r="W830"/>
      <c r="X830"/>
      <c r="Y830"/>
      <c r="Z830"/>
      <c r="AA830"/>
      <c r="AB830"/>
      <c r="AC830"/>
      <c r="AD830"/>
      <c r="AE830"/>
      <c r="AF830"/>
      <c r="BL830"/>
      <c r="BN830"/>
      <c r="BP830" t="s">
        <v>3247</v>
      </c>
      <c r="BQ830" t="s">
        <v>3214</v>
      </c>
      <c r="BR830" t="s">
        <v>3738</v>
      </c>
      <c r="BS830" s="1" t="str">
        <f t="shared" si="24"/>
        <v>KANSAS_ELLIS</v>
      </c>
      <c r="BT830" t="s">
        <v>1214</v>
      </c>
      <c r="BU830" s="1" t="str">
        <f t="shared" si="25"/>
        <v>KANSAS_ELLIS_WINTER WHEAT</v>
      </c>
      <c r="BV830" s="28">
        <v>2344</v>
      </c>
      <c r="BW830" s="29">
        <v>67.851816305055934</v>
      </c>
      <c r="BX830" s="30">
        <v>34.54586962656353</v>
      </c>
    </row>
    <row r="831" spans="1:76" x14ac:dyDescent="0.25">
      <c r="A831"/>
      <c r="D831"/>
      <c r="E831"/>
      <c r="F831"/>
      <c r="G831"/>
      <c r="H831"/>
      <c r="I831"/>
      <c r="J831"/>
      <c r="K831"/>
      <c r="L831"/>
      <c r="M831"/>
      <c r="N831"/>
      <c r="O831"/>
      <c r="P831"/>
      <c r="Q831"/>
      <c r="R831"/>
      <c r="S831"/>
      <c r="T831"/>
      <c r="U831"/>
      <c r="V831"/>
      <c r="W831"/>
      <c r="X831"/>
      <c r="Y831"/>
      <c r="Z831"/>
      <c r="AA831"/>
      <c r="AB831"/>
      <c r="AC831"/>
      <c r="AD831"/>
      <c r="AE831"/>
      <c r="AF831"/>
      <c r="BL831"/>
      <c r="BN831"/>
      <c r="BP831" t="s">
        <v>3247</v>
      </c>
      <c r="BQ831" t="s">
        <v>3214</v>
      </c>
      <c r="BR831" t="s">
        <v>4255</v>
      </c>
      <c r="BS831" s="1" t="str">
        <f t="shared" si="24"/>
        <v>KANSAS_ELLSWORTH</v>
      </c>
      <c r="BT831" t="s">
        <v>2386</v>
      </c>
      <c r="BU831" s="1" t="str">
        <f t="shared" si="25"/>
        <v>KANSAS_ELLSWORTH_SORGHUM</v>
      </c>
      <c r="BV831" s="28">
        <v>2837.333333333333</v>
      </c>
      <c r="BW831" s="29">
        <v>45.26571502485664</v>
      </c>
      <c r="BX831" s="30">
        <v>62.681730130083572</v>
      </c>
    </row>
    <row r="832" spans="1:76" x14ac:dyDescent="0.25">
      <c r="A832"/>
      <c r="D832"/>
      <c r="E832"/>
      <c r="F832"/>
      <c r="G832"/>
      <c r="H832"/>
      <c r="I832"/>
      <c r="J832"/>
      <c r="K832"/>
      <c r="L832"/>
      <c r="M832"/>
      <c r="N832"/>
      <c r="O832"/>
      <c r="P832"/>
      <c r="Q832"/>
      <c r="R832"/>
      <c r="S832"/>
      <c r="T832"/>
      <c r="U832"/>
      <c r="V832"/>
      <c r="W832"/>
      <c r="X832"/>
      <c r="Y832"/>
      <c r="Z832"/>
      <c r="AA832"/>
      <c r="AB832"/>
      <c r="AC832"/>
      <c r="AD832"/>
      <c r="AE832"/>
      <c r="AF832"/>
      <c r="BL832"/>
      <c r="BN832"/>
      <c r="BP832" t="s">
        <v>3247</v>
      </c>
      <c r="BQ832" t="s">
        <v>3214</v>
      </c>
      <c r="BR832" t="s">
        <v>4255</v>
      </c>
      <c r="BS832" s="1" t="str">
        <f t="shared" si="24"/>
        <v>KANSAS_ELLSWORTH</v>
      </c>
      <c r="BT832" t="s">
        <v>1214</v>
      </c>
      <c r="BU832" s="1" t="str">
        <f t="shared" si="25"/>
        <v>KANSAS_ELLSWORTH_WINTER WHEAT</v>
      </c>
      <c r="BV832" s="28">
        <v>2427.9999999999995</v>
      </c>
      <c r="BW832" s="29">
        <v>35.934310890772458</v>
      </c>
      <c r="BX832" s="30">
        <v>67.567735120349383</v>
      </c>
    </row>
    <row r="833" spans="1:76" x14ac:dyDescent="0.25">
      <c r="A833"/>
      <c r="D833"/>
      <c r="E833"/>
      <c r="F833"/>
      <c r="G833"/>
      <c r="H833"/>
      <c r="I833"/>
      <c r="J833"/>
      <c r="K833"/>
      <c r="L833"/>
      <c r="M833"/>
      <c r="N833"/>
      <c r="O833"/>
      <c r="P833"/>
      <c r="Q833"/>
      <c r="R833"/>
      <c r="S833"/>
      <c r="T833"/>
      <c r="U833"/>
      <c r="V833"/>
      <c r="W833"/>
      <c r="X833"/>
      <c r="Y833"/>
      <c r="Z833"/>
      <c r="AA833"/>
      <c r="AB833"/>
      <c r="AC833"/>
      <c r="AD833"/>
      <c r="AE833"/>
      <c r="AF833"/>
      <c r="BL833"/>
      <c r="BN833"/>
      <c r="BP833" t="s">
        <v>3247</v>
      </c>
      <c r="BQ833" t="s">
        <v>3214</v>
      </c>
      <c r="BR833" t="s">
        <v>3724</v>
      </c>
      <c r="BS833" s="1" t="str">
        <f t="shared" si="24"/>
        <v>KANSAS_FINNEY</v>
      </c>
      <c r="BT833" t="s">
        <v>2586</v>
      </c>
      <c r="BU833" s="1" t="str">
        <f t="shared" si="25"/>
        <v>KANSAS_FINNEY_CORN</v>
      </c>
      <c r="BV833" s="28">
        <v>8428</v>
      </c>
      <c r="BW833" s="29">
        <v>130.86220883432688</v>
      </c>
      <c r="BX833" s="30">
        <v>64.403620228281099</v>
      </c>
    </row>
    <row r="834" spans="1:76" x14ac:dyDescent="0.25">
      <c r="A834"/>
      <c r="D834"/>
      <c r="E834"/>
      <c r="F834"/>
      <c r="G834"/>
      <c r="H834"/>
      <c r="I834"/>
      <c r="J834"/>
      <c r="K834"/>
      <c r="L834"/>
      <c r="M834"/>
      <c r="N834"/>
      <c r="O834"/>
      <c r="P834"/>
      <c r="Q834"/>
      <c r="R834"/>
      <c r="S834"/>
      <c r="T834"/>
      <c r="U834"/>
      <c r="V834"/>
      <c r="W834"/>
      <c r="X834"/>
      <c r="Y834"/>
      <c r="Z834"/>
      <c r="AA834"/>
      <c r="AB834"/>
      <c r="AC834"/>
      <c r="AD834"/>
      <c r="AE834"/>
      <c r="AF834"/>
      <c r="BL834"/>
      <c r="BN834"/>
      <c r="BP834" t="s">
        <v>3247</v>
      </c>
      <c r="BQ834" t="s">
        <v>3214</v>
      </c>
      <c r="BR834" t="s">
        <v>3724</v>
      </c>
      <c r="BS834" s="1" t="str">
        <f t="shared" si="24"/>
        <v>KANSAS_FINNEY</v>
      </c>
      <c r="BT834" t="s">
        <v>2386</v>
      </c>
      <c r="BU834" s="1" t="str">
        <f t="shared" si="25"/>
        <v>KANSAS_FINNEY_SORGHUM</v>
      </c>
      <c r="BV834" s="28">
        <v>2889.6</v>
      </c>
      <c r="BW834" s="29">
        <v>60.159106637309748</v>
      </c>
      <c r="BX834" s="30">
        <v>48.03262816751861</v>
      </c>
    </row>
    <row r="835" spans="1:76" x14ac:dyDescent="0.25">
      <c r="A835"/>
      <c r="D835"/>
      <c r="E835"/>
      <c r="F835"/>
      <c r="G835"/>
      <c r="H835"/>
      <c r="I835"/>
      <c r="J835"/>
      <c r="K835"/>
      <c r="L835"/>
      <c r="M835"/>
      <c r="N835"/>
      <c r="O835"/>
      <c r="P835"/>
      <c r="Q835"/>
      <c r="R835"/>
      <c r="S835"/>
      <c r="T835"/>
      <c r="U835"/>
      <c r="V835"/>
      <c r="W835"/>
      <c r="X835"/>
      <c r="Y835"/>
      <c r="Z835"/>
      <c r="AA835"/>
      <c r="AB835"/>
      <c r="AC835"/>
      <c r="AD835"/>
      <c r="AE835"/>
      <c r="AF835"/>
      <c r="BL835"/>
      <c r="BN835"/>
      <c r="BP835" t="s">
        <v>3247</v>
      </c>
      <c r="BQ835" t="s">
        <v>3214</v>
      </c>
      <c r="BR835" t="s">
        <v>3724</v>
      </c>
      <c r="BS835" s="1" t="str">
        <f t="shared" ref="BS835:BS898" si="26">BP835&amp;"_"&amp;BR835</f>
        <v>KANSAS_FINNEY</v>
      </c>
      <c r="BT835" t="s">
        <v>1214</v>
      </c>
      <c r="BU835" s="1" t="str">
        <f t="shared" ref="BU835:BU898" si="27">BP835&amp;"_"&amp;BR835&amp;"_"&amp;BT835</f>
        <v>KANSAS_FINNEY_WINTER WHEAT</v>
      </c>
      <c r="BV835" s="28">
        <v>2246</v>
      </c>
      <c r="BW835" s="29">
        <v>47.808100131451333</v>
      </c>
      <c r="BX835" s="30">
        <v>46.979486610521725</v>
      </c>
    </row>
    <row r="836" spans="1:76" x14ac:dyDescent="0.25">
      <c r="A836"/>
      <c r="D836"/>
      <c r="E836"/>
      <c r="F836"/>
      <c r="G836"/>
      <c r="H836"/>
      <c r="I836"/>
      <c r="J836"/>
      <c r="K836"/>
      <c r="L836"/>
      <c r="M836"/>
      <c r="N836"/>
      <c r="O836"/>
      <c r="P836"/>
      <c r="Q836"/>
      <c r="R836"/>
      <c r="S836"/>
      <c r="T836"/>
      <c r="U836"/>
      <c r="V836"/>
      <c r="W836"/>
      <c r="X836"/>
      <c r="Y836"/>
      <c r="Z836"/>
      <c r="AA836"/>
      <c r="AB836"/>
      <c r="AC836"/>
      <c r="AD836"/>
      <c r="AE836"/>
      <c r="AF836"/>
      <c r="BL836"/>
      <c r="BN836"/>
      <c r="BP836" t="s">
        <v>3247</v>
      </c>
      <c r="BQ836" t="s">
        <v>3214</v>
      </c>
      <c r="BR836" t="s">
        <v>3591</v>
      </c>
      <c r="BS836" s="1" t="str">
        <f t="shared" si="26"/>
        <v>KANSAS_FORD</v>
      </c>
      <c r="BT836" t="s">
        <v>2586</v>
      </c>
      <c r="BU836" s="1" t="str">
        <f t="shared" si="27"/>
        <v>KANSAS_FORD_CORN</v>
      </c>
      <c r="BV836" s="28">
        <v>8498.9333333333325</v>
      </c>
      <c r="BW836" s="29">
        <v>112.31136025729565</v>
      </c>
      <c r="BX836" s="30">
        <v>75.672962324229786</v>
      </c>
    </row>
    <row r="837" spans="1:76" x14ac:dyDescent="0.25">
      <c r="A837"/>
      <c r="D837"/>
      <c r="E837"/>
      <c r="F837"/>
      <c r="G837"/>
      <c r="H837"/>
      <c r="I837"/>
      <c r="J837"/>
      <c r="K837"/>
      <c r="L837"/>
      <c r="M837"/>
      <c r="N837"/>
      <c r="O837"/>
      <c r="P837"/>
      <c r="Q837"/>
      <c r="R837"/>
      <c r="S837"/>
      <c r="T837"/>
      <c r="U837"/>
      <c r="V837"/>
      <c r="W837"/>
      <c r="X837"/>
      <c r="Y837"/>
      <c r="Z837"/>
      <c r="AA837"/>
      <c r="AB837"/>
      <c r="AC837"/>
      <c r="AD837"/>
      <c r="AE837"/>
      <c r="AF837"/>
      <c r="BL837"/>
      <c r="BN837"/>
      <c r="BP837" t="s">
        <v>3247</v>
      </c>
      <c r="BQ837" t="s">
        <v>3214</v>
      </c>
      <c r="BR837" t="s">
        <v>3591</v>
      </c>
      <c r="BS837" s="1" t="str">
        <f t="shared" si="26"/>
        <v>KANSAS_FORD</v>
      </c>
      <c r="BT837" t="s">
        <v>2386</v>
      </c>
      <c r="BU837" s="1" t="str">
        <f t="shared" si="27"/>
        <v>KANSAS_FORD_SORGHUM</v>
      </c>
      <c r="BV837" s="28">
        <v>2897.0666666666662</v>
      </c>
      <c r="BW837" s="29">
        <v>51.901362718306878</v>
      </c>
      <c r="BX837" s="30">
        <v>55.818701377657661</v>
      </c>
    </row>
    <row r="838" spans="1:76" x14ac:dyDescent="0.25">
      <c r="A838"/>
      <c r="D838"/>
      <c r="E838"/>
      <c r="F838"/>
      <c r="G838"/>
      <c r="H838"/>
      <c r="I838"/>
      <c r="J838"/>
      <c r="K838"/>
      <c r="L838"/>
      <c r="M838"/>
      <c r="N838"/>
      <c r="O838"/>
      <c r="P838"/>
      <c r="Q838"/>
      <c r="R838"/>
      <c r="S838"/>
      <c r="T838"/>
      <c r="U838"/>
      <c r="V838"/>
      <c r="W838"/>
      <c r="X838"/>
      <c r="Y838"/>
      <c r="Z838"/>
      <c r="AA838"/>
      <c r="AB838"/>
      <c r="AC838"/>
      <c r="AD838"/>
      <c r="AE838"/>
      <c r="AF838"/>
      <c r="BL838"/>
      <c r="BN838"/>
      <c r="BP838" t="s">
        <v>3247</v>
      </c>
      <c r="BQ838" t="s">
        <v>3214</v>
      </c>
      <c r="BR838" t="s">
        <v>3591</v>
      </c>
      <c r="BS838" s="1" t="str">
        <f t="shared" si="26"/>
        <v>KANSAS_FORD</v>
      </c>
      <c r="BT838" t="s">
        <v>1214</v>
      </c>
      <c r="BU838" s="1" t="str">
        <f t="shared" si="27"/>
        <v>KANSAS_FORD_WINTER WHEAT</v>
      </c>
      <c r="BV838" s="28">
        <v>2440</v>
      </c>
      <c r="BW838" s="29">
        <v>41.40322451794961</v>
      </c>
      <c r="BX838" s="30">
        <v>58.932607989075407</v>
      </c>
    </row>
    <row r="839" spans="1:76" x14ac:dyDescent="0.25">
      <c r="A839"/>
      <c r="D839"/>
      <c r="E839"/>
      <c r="F839"/>
      <c r="G839"/>
      <c r="H839"/>
      <c r="I839"/>
      <c r="J839"/>
      <c r="K839"/>
      <c r="L839"/>
      <c r="M839"/>
      <c r="N839"/>
      <c r="O839"/>
      <c r="P839"/>
      <c r="Q839"/>
      <c r="R839"/>
      <c r="S839"/>
      <c r="T839"/>
      <c r="U839"/>
      <c r="V839"/>
      <c r="W839"/>
      <c r="X839"/>
      <c r="Y839"/>
      <c r="Z839"/>
      <c r="AA839"/>
      <c r="AB839"/>
      <c r="AC839"/>
      <c r="AD839"/>
      <c r="AE839"/>
      <c r="AF839"/>
      <c r="BL839"/>
      <c r="BN839"/>
      <c r="BP839" t="s">
        <v>3247</v>
      </c>
      <c r="BQ839" t="s">
        <v>3214</v>
      </c>
      <c r="BR839" t="s">
        <v>3310</v>
      </c>
      <c r="BS839" s="1" t="str">
        <f t="shared" si="26"/>
        <v>KANSAS_FRANKLIN</v>
      </c>
      <c r="BT839" t="s">
        <v>2586</v>
      </c>
      <c r="BU839" s="1" t="str">
        <f t="shared" si="27"/>
        <v>KANSAS_FRANKLIN_CORN</v>
      </c>
      <c r="BV839" s="28">
        <v>3410.4</v>
      </c>
      <c r="BW839" s="29">
        <v>288.35007184976524</v>
      </c>
      <c r="BX839" s="30">
        <v>11.827290272973714</v>
      </c>
    </row>
    <row r="840" spans="1:76" x14ac:dyDescent="0.25">
      <c r="A840"/>
      <c r="D840"/>
      <c r="E840"/>
      <c r="F840"/>
      <c r="G840"/>
      <c r="H840"/>
      <c r="I840"/>
      <c r="J840"/>
      <c r="K840"/>
      <c r="L840"/>
      <c r="M840"/>
      <c r="N840"/>
      <c r="O840"/>
      <c r="P840"/>
      <c r="Q840"/>
      <c r="R840"/>
      <c r="S840"/>
      <c r="T840"/>
      <c r="U840"/>
      <c r="V840"/>
      <c r="W840"/>
      <c r="X840"/>
      <c r="Y840"/>
      <c r="Z840"/>
      <c r="AA840"/>
      <c r="AB840"/>
      <c r="AC840"/>
      <c r="AD840"/>
      <c r="AE840"/>
      <c r="AF840"/>
      <c r="BL840"/>
      <c r="BN840"/>
      <c r="BP840" t="s">
        <v>3247</v>
      </c>
      <c r="BQ840" t="s">
        <v>3214</v>
      </c>
      <c r="BR840" t="s">
        <v>3310</v>
      </c>
      <c r="BS840" s="1" t="str">
        <f t="shared" si="26"/>
        <v>KANSAS_FRANKLIN</v>
      </c>
      <c r="BT840" t="s">
        <v>2386</v>
      </c>
      <c r="BU840" s="1" t="str">
        <f t="shared" si="27"/>
        <v>KANSAS_FRANKLIN_SORGHUM</v>
      </c>
      <c r="BV840" s="28">
        <v>2654.4000000000005</v>
      </c>
      <c r="BW840" s="29">
        <v>133.32804827071288</v>
      </c>
      <c r="BX840" s="30">
        <v>19.908789143979927</v>
      </c>
    </row>
    <row r="841" spans="1:76" x14ac:dyDescent="0.25">
      <c r="A841"/>
      <c r="D841"/>
      <c r="E841"/>
      <c r="F841"/>
      <c r="G841"/>
      <c r="H841"/>
      <c r="I841"/>
      <c r="J841"/>
      <c r="K841"/>
      <c r="L841"/>
      <c r="M841"/>
      <c r="N841"/>
      <c r="O841"/>
      <c r="P841"/>
      <c r="Q841"/>
      <c r="R841"/>
      <c r="S841"/>
      <c r="T841"/>
      <c r="U841"/>
      <c r="V841"/>
      <c r="W841"/>
      <c r="X841"/>
      <c r="Y841"/>
      <c r="Z841"/>
      <c r="AA841"/>
      <c r="AB841"/>
      <c r="AC841"/>
      <c r="AD841"/>
      <c r="AE841"/>
      <c r="AF841"/>
      <c r="BL841"/>
      <c r="BN841"/>
      <c r="BP841" t="s">
        <v>3247</v>
      </c>
      <c r="BQ841" t="s">
        <v>3214</v>
      </c>
      <c r="BR841" t="s">
        <v>3310</v>
      </c>
      <c r="BS841" s="1" t="str">
        <f t="shared" si="26"/>
        <v>KANSAS_FRANKLIN</v>
      </c>
      <c r="BT841" t="s">
        <v>1214</v>
      </c>
      <c r="BU841" s="1" t="str">
        <f t="shared" si="27"/>
        <v>KANSAS_FRANKLIN_WINTER WHEAT</v>
      </c>
      <c r="BV841" s="28">
        <v>2563.9999999999995</v>
      </c>
      <c r="BW841" s="29">
        <v>105.74281972361484</v>
      </c>
      <c r="BX841" s="30">
        <v>24.247509255963205</v>
      </c>
    </row>
    <row r="842" spans="1:76" x14ac:dyDescent="0.25">
      <c r="A842"/>
      <c r="D842"/>
      <c r="E842"/>
      <c r="F842"/>
      <c r="G842"/>
      <c r="H842"/>
      <c r="I842"/>
      <c r="J842"/>
      <c r="K842"/>
      <c r="L842"/>
      <c r="M842"/>
      <c r="N842"/>
      <c r="O842"/>
      <c r="P842"/>
      <c r="Q842"/>
      <c r="R842"/>
      <c r="S842"/>
      <c r="T842"/>
      <c r="U842"/>
      <c r="V842"/>
      <c r="W842"/>
      <c r="X842"/>
      <c r="Y842"/>
      <c r="Z842"/>
      <c r="AA842"/>
      <c r="AB842"/>
      <c r="AC842"/>
      <c r="AD842"/>
      <c r="AE842"/>
      <c r="AF842"/>
      <c r="BL842"/>
      <c r="BN842"/>
      <c r="BP842" t="s">
        <v>3247</v>
      </c>
      <c r="BQ842" t="s">
        <v>3214</v>
      </c>
      <c r="BR842" t="s">
        <v>3758</v>
      </c>
      <c r="BS842" s="1" t="str">
        <f t="shared" si="26"/>
        <v>KANSAS_GEARY</v>
      </c>
      <c r="BT842" t="s">
        <v>2586</v>
      </c>
      <c r="BU842" s="1" t="str">
        <f t="shared" si="27"/>
        <v>KANSAS_GEARY_CORN</v>
      </c>
      <c r="BV842" s="28">
        <v>5663.4666666666662</v>
      </c>
      <c r="BW842" s="29">
        <v>297.36182311621303</v>
      </c>
      <c r="BX842" s="30">
        <v>19.045708717131813</v>
      </c>
    </row>
    <row r="843" spans="1:76" x14ac:dyDescent="0.25">
      <c r="A843"/>
      <c r="D843"/>
      <c r="E843"/>
      <c r="F843"/>
      <c r="G843"/>
      <c r="H843"/>
      <c r="I843"/>
      <c r="J843"/>
      <c r="K843"/>
      <c r="L843"/>
      <c r="M843"/>
      <c r="N843"/>
      <c r="O843"/>
      <c r="P843"/>
      <c r="Q843"/>
      <c r="R843"/>
      <c r="S843"/>
      <c r="T843"/>
      <c r="U843"/>
      <c r="V843"/>
      <c r="W843"/>
      <c r="X843"/>
      <c r="Y843"/>
      <c r="Z843"/>
      <c r="AA843"/>
      <c r="AB843"/>
      <c r="AC843"/>
      <c r="AD843"/>
      <c r="AE843"/>
      <c r="AF843"/>
      <c r="BL843"/>
      <c r="BN843"/>
      <c r="BP843" t="s">
        <v>3247</v>
      </c>
      <c r="BQ843" t="s">
        <v>3214</v>
      </c>
      <c r="BR843" t="s">
        <v>3758</v>
      </c>
      <c r="BS843" s="1" t="str">
        <f t="shared" si="26"/>
        <v>KANSAS_GEARY</v>
      </c>
      <c r="BT843" t="s">
        <v>2386</v>
      </c>
      <c r="BU843" s="1" t="str">
        <f t="shared" si="27"/>
        <v>KANSAS_GEARY_SORGHUM</v>
      </c>
      <c r="BV843" s="28">
        <v>4317.6000000000004</v>
      </c>
      <c r="BW843" s="29">
        <v>137.93968673774887</v>
      </c>
      <c r="BX843" s="30">
        <v>31.300636547106471</v>
      </c>
    </row>
    <row r="844" spans="1:76" x14ac:dyDescent="0.25">
      <c r="A844"/>
      <c r="D844"/>
      <c r="E844"/>
      <c r="F844"/>
      <c r="G844"/>
      <c r="H844"/>
      <c r="I844"/>
      <c r="J844"/>
      <c r="K844"/>
      <c r="L844"/>
      <c r="M844"/>
      <c r="N844"/>
      <c r="O844"/>
      <c r="P844"/>
      <c r="Q844"/>
      <c r="R844"/>
      <c r="S844"/>
      <c r="T844"/>
      <c r="U844"/>
      <c r="V844"/>
      <c r="W844"/>
      <c r="X844"/>
      <c r="Y844"/>
      <c r="Z844"/>
      <c r="AA844"/>
      <c r="AB844"/>
      <c r="AC844"/>
      <c r="AD844"/>
      <c r="AE844"/>
      <c r="AF844"/>
      <c r="BL844"/>
      <c r="BN844"/>
      <c r="BP844" t="s">
        <v>3247</v>
      </c>
      <c r="BQ844" t="s">
        <v>3214</v>
      </c>
      <c r="BR844" t="s">
        <v>3758</v>
      </c>
      <c r="BS844" s="1" t="str">
        <f t="shared" si="26"/>
        <v>KANSAS_GEARY</v>
      </c>
      <c r="BT844" t="s">
        <v>1214</v>
      </c>
      <c r="BU844" s="1" t="str">
        <f t="shared" si="27"/>
        <v>KANSAS_GEARY_WINTER WHEAT</v>
      </c>
      <c r="BV844" s="28">
        <v>2552</v>
      </c>
      <c r="BW844" s="29">
        <v>109.57195761357656</v>
      </c>
      <c r="BX844" s="30">
        <v>23.29063070133369</v>
      </c>
    </row>
    <row r="845" spans="1:76" x14ac:dyDescent="0.25">
      <c r="A845"/>
      <c r="D845"/>
      <c r="E845"/>
      <c r="F845"/>
      <c r="G845"/>
      <c r="H845"/>
      <c r="I845"/>
      <c r="J845"/>
      <c r="K845"/>
      <c r="L845"/>
      <c r="M845"/>
      <c r="N845"/>
      <c r="O845"/>
      <c r="P845"/>
      <c r="Q845"/>
      <c r="R845"/>
      <c r="S845"/>
      <c r="T845"/>
      <c r="U845"/>
      <c r="V845"/>
      <c r="W845"/>
      <c r="X845"/>
      <c r="Y845"/>
      <c r="Z845"/>
      <c r="AA845"/>
      <c r="AB845"/>
      <c r="AC845"/>
      <c r="AD845"/>
      <c r="AE845"/>
      <c r="AF845"/>
      <c r="BL845"/>
      <c r="BN845"/>
      <c r="BP845" t="s">
        <v>3247</v>
      </c>
      <c r="BQ845" t="s">
        <v>3214</v>
      </c>
      <c r="BR845" t="s">
        <v>3717</v>
      </c>
      <c r="BS845" s="1" t="str">
        <f t="shared" si="26"/>
        <v>KANSAS_GOVE</v>
      </c>
      <c r="BT845" t="s">
        <v>2586</v>
      </c>
      <c r="BU845" s="1" t="str">
        <f t="shared" si="27"/>
        <v>KANSAS_GOVE_CORN</v>
      </c>
      <c r="BV845" s="28">
        <v>4466.9333333333334</v>
      </c>
      <c r="BW845" s="29">
        <v>220.84610371732595</v>
      </c>
      <c r="BX845" s="30">
        <v>20.226452983072896</v>
      </c>
    </row>
    <row r="846" spans="1:76" x14ac:dyDescent="0.25">
      <c r="A846"/>
      <c r="D846"/>
      <c r="E846"/>
      <c r="F846"/>
      <c r="G846"/>
      <c r="H846"/>
      <c r="I846"/>
      <c r="J846"/>
      <c r="K846"/>
      <c r="L846"/>
      <c r="M846"/>
      <c r="N846"/>
      <c r="O846"/>
      <c r="P846"/>
      <c r="Q846"/>
      <c r="R846"/>
      <c r="S846"/>
      <c r="T846"/>
      <c r="U846"/>
      <c r="V846"/>
      <c r="W846"/>
      <c r="X846"/>
      <c r="Y846"/>
      <c r="Z846"/>
      <c r="AA846"/>
      <c r="AB846"/>
      <c r="AC846"/>
      <c r="AD846"/>
      <c r="AE846"/>
      <c r="AF846"/>
      <c r="BL846"/>
      <c r="BN846"/>
      <c r="BP846" t="s">
        <v>3247</v>
      </c>
      <c r="BQ846" t="s">
        <v>3214</v>
      </c>
      <c r="BR846" t="s">
        <v>3717</v>
      </c>
      <c r="BS846" s="1" t="str">
        <f t="shared" si="26"/>
        <v>KANSAS_GOVE</v>
      </c>
      <c r="BT846" t="s">
        <v>2386</v>
      </c>
      <c r="BU846" s="1" t="str">
        <f t="shared" si="27"/>
        <v>KANSAS_GOVE_SORGHUM</v>
      </c>
      <c r="BV846" s="28">
        <v>3436.5333333333333</v>
      </c>
      <c r="BW846" s="29">
        <v>102.06257292280416</v>
      </c>
      <c r="BX846" s="30">
        <v>33.670847548910828</v>
      </c>
    </row>
    <row r="847" spans="1:76" x14ac:dyDescent="0.25">
      <c r="A847"/>
      <c r="D847"/>
      <c r="E847"/>
      <c r="F847"/>
      <c r="G847"/>
      <c r="H847"/>
      <c r="I847"/>
      <c r="J847"/>
      <c r="K847"/>
      <c r="L847"/>
      <c r="M847"/>
      <c r="N847"/>
      <c r="O847"/>
      <c r="P847"/>
      <c r="Q847"/>
      <c r="R847"/>
      <c r="S847"/>
      <c r="T847"/>
      <c r="U847"/>
      <c r="V847"/>
      <c r="W847"/>
      <c r="X847"/>
      <c r="Y847"/>
      <c r="Z847"/>
      <c r="AA847"/>
      <c r="AB847"/>
      <c r="AC847"/>
      <c r="AD847"/>
      <c r="AE847"/>
      <c r="AF847"/>
      <c r="BL847"/>
      <c r="BN847"/>
      <c r="BP847" t="s">
        <v>3247</v>
      </c>
      <c r="BQ847" t="s">
        <v>3214</v>
      </c>
      <c r="BR847" t="s">
        <v>3717</v>
      </c>
      <c r="BS847" s="1" t="str">
        <f t="shared" si="26"/>
        <v>KANSAS_GOVE</v>
      </c>
      <c r="BT847" t="s">
        <v>1214</v>
      </c>
      <c r="BU847" s="1" t="str">
        <f t="shared" si="27"/>
        <v>KANSAS_GOVE_WINTER WHEAT</v>
      </c>
      <c r="BV847" s="28">
        <v>2720</v>
      </c>
      <c r="BW847" s="29">
        <v>81.382554503183485</v>
      </c>
      <c r="BX847" s="30">
        <v>33.422396441163571</v>
      </c>
    </row>
    <row r="848" spans="1:76" x14ac:dyDescent="0.25">
      <c r="A848"/>
      <c r="D848"/>
      <c r="E848"/>
      <c r="F848"/>
      <c r="G848"/>
      <c r="H848"/>
      <c r="I848"/>
      <c r="J848"/>
      <c r="K848"/>
      <c r="L848"/>
      <c r="M848"/>
      <c r="N848"/>
      <c r="O848"/>
      <c r="P848"/>
      <c r="Q848"/>
      <c r="R848"/>
      <c r="S848"/>
      <c r="T848"/>
      <c r="U848"/>
      <c r="V848"/>
      <c r="W848"/>
      <c r="X848"/>
      <c r="Y848"/>
      <c r="Z848"/>
      <c r="AA848"/>
      <c r="AB848"/>
      <c r="AC848"/>
      <c r="AD848"/>
      <c r="AE848"/>
      <c r="AF848"/>
      <c r="BL848"/>
      <c r="BN848"/>
      <c r="BP848" t="s">
        <v>3247</v>
      </c>
      <c r="BQ848" t="s">
        <v>3214</v>
      </c>
      <c r="BR848" t="s">
        <v>3266</v>
      </c>
      <c r="BS848" s="1" t="str">
        <f t="shared" si="26"/>
        <v>KANSAS_GRAHAM</v>
      </c>
      <c r="BT848" t="s">
        <v>2586</v>
      </c>
      <c r="BU848" s="1" t="str">
        <f t="shared" si="27"/>
        <v>KANSAS_GRAHAM_CORN</v>
      </c>
      <c r="BV848" s="28">
        <v>3979.733333333334</v>
      </c>
      <c r="BW848" s="29">
        <v>61.19223766103994</v>
      </c>
      <c r="BX848" s="30">
        <v>65.036571392896832</v>
      </c>
    </row>
    <row r="849" spans="1:76" x14ac:dyDescent="0.25">
      <c r="A849"/>
      <c r="D849"/>
      <c r="E849"/>
      <c r="F849"/>
      <c r="G849"/>
      <c r="H849"/>
      <c r="I849"/>
      <c r="J849"/>
      <c r="K849"/>
      <c r="L849"/>
      <c r="M849"/>
      <c r="N849"/>
      <c r="O849"/>
      <c r="P849"/>
      <c r="Q849"/>
      <c r="R849"/>
      <c r="S849"/>
      <c r="T849"/>
      <c r="U849"/>
      <c r="V849"/>
      <c r="W849"/>
      <c r="X849"/>
      <c r="Y849"/>
      <c r="Z849"/>
      <c r="AA849"/>
      <c r="AB849"/>
      <c r="AC849"/>
      <c r="AD849"/>
      <c r="AE849"/>
      <c r="AF849"/>
      <c r="BL849"/>
      <c r="BN849"/>
      <c r="BP849" t="s">
        <v>3247</v>
      </c>
      <c r="BQ849" t="s">
        <v>3214</v>
      </c>
      <c r="BR849" t="s">
        <v>3266</v>
      </c>
      <c r="BS849" s="1" t="str">
        <f t="shared" si="26"/>
        <v>KANSAS_GRAHAM</v>
      </c>
      <c r="BT849" t="s">
        <v>2386</v>
      </c>
      <c r="BU849" s="1" t="str">
        <f t="shared" si="27"/>
        <v>KANSAS_GRAHAM_SORGHUM</v>
      </c>
      <c r="BV849" s="28">
        <v>3473.8666666666668</v>
      </c>
      <c r="BW849" s="29">
        <v>28.345706609655192</v>
      </c>
      <c r="BX849" s="30">
        <v>122.55353921864798</v>
      </c>
    </row>
    <row r="850" spans="1:76" x14ac:dyDescent="0.25">
      <c r="A850"/>
      <c r="D850"/>
      <c r="E850"/>
      <c r="F850"/>
      <c r="G850"/>
      <c r="H850"/>
      <c r="I850"/>
      <c r="J850"/>
      <c r="K850"/>
      <c r="L850"/>
      <c r="M850"/>
      <c r="N850"/>
      <c r="O850"/>
      <c r="P850"/>
      <c r="Q850"/>
      <c r="R850"/>
      <c r="S850"/>
      <c r="T850"/>
      <c r="U850"/>
      <c r="V850"/>
      <c r="W850"/>
      <c r="X850"/>
      <c r="Y850"/>
      <c r="Z850"/>
      <c r="AA850"/>
      <c r="AB850"/>
      <c r="AC850"/>
      <c r="AD850"/>
      <c r="AE850"/>
      <c r="AF850"/>
      <c r="BL850"/>
      <c r="BN850"/>
      <c r="BP850" t="s">
        <v>3247</v>
      </c>
      <c r="BQ850" t="s">
        <v>3214</v>
      </c>
      <c r="BR850" t="s">
        <v>3266</v>
      </c>
      <c r="BS850" s="1" t="str">
        <f t="shared" si="26"/>
        <v>KANSAS_GRAHAM</v>
      </c>
      <c r="BT850" t="s">
        <v>1214</v>
      </c>
      <c r="BU850" s="1" t="str">
        <f t="shared" si="27"/>
        <v>KANSAS_GRAHAM_WINTER WHEAT</v>
      </c>
      <c r="BV850" s="28">
        <v>2542</v>
      </c>
      <c r="BW850" s="29">
        <v>22.720316252735916</v>
      </c>
      <c r="BX850" s="30">
        <v>111.88224546363432</v>
      </c>
    </row>
    <row r="851" spans="1:76" x14ac:dyDescent="0.25">
      <c r="A851"/>
      <c r="D851"/>
      <c r="E851"/>
      <c r="F851"/>
      <c r="G851"/>
      <c r="H851"/>
      <c r="I851"/>
      <c r="J851"/>
      <c r="K851"/>
      <c r="L851"/>
      <c r="M851"/>
      <c r="N851"/>
      <c r="O851"/>
      <c r="P851"/>
      <c r="Q851"/>
      <c r="R851"/>
      <c r="S851"/>
      <c r="T851"/>
      <c r="U851"/>
      <c r="V851"/>
      <c r="W851"/>
      <c r="X851"/>
      <c r="Y851"/>
      <c r="Z851"/>
      <c r="AA851"/>
      <c r="AB851"/>
      <c r="AC851"/>
      <c r="AD851"/>
      <c r="AE851"/>
      <c r="AF851"/>
      <c r="BL851"/>
      <c r="BN851"/>
      <c r="BP851" t="s">
        <v>3247</v>
      </c>
      <c r="BQ851" t="s">
        <v>3214</v>
      </c>
      <c r="BR851" t="s">
        <v>3725</v>
      </c>
      <c r="BS851" s="1" t="str">
        <f t="shared" si="26"/>
        <v>KANSAS_GRAY</v>
      </c>
      <c r="BT851" t="s">
        <v>2586</v>
      </c>
      <c r="BU851" s="1" t="str">
        <f t="shared" si="27"/>
        <v>KANSAS_GRAY_CORN</v>
      </c>
      <c r="BV851" s="28">
        <v>9671.1999999999971</v>
      </c>
      <c r="BW851" s="29">
        <v>112.35762242049061</v>
      </c>
      <c r="BX851" s="30">
        <v>86.075157089086503</v>
      </c>
    </row>
    <row r="852" spans="1:76" x14ac:dyDescent="0.25">
      <c r="A852"/>
      <c r="D852"/>
      <c r="E852"/>
      <c r="F852"/>
      <c r="G852"/>
      <c r="H852"/>
      <c r="I852"/>
      <c r="J852"/>
      <c r="K852"/>
      <c r="L852"/>
      <c r="M852"/>
      <c r="N852"/>
      <c r="O852"/>
      <c r="P852"/>
      <c r="Q852"/>
      <c r="R852"/>
      <c r="S852"/>
      <c r="T852"/>
      <c r="U852"/>
      <c r="V852"/>
      <c r="W852"/>
      <c r="X852"/>
      <c r="Y852"/>
      <c r="Z852"/>
      <c r="AA852"/>
      <c r="AB852"/>
      <c r="AC852"/>
      <c r="AD852"/>
      <c r="AE852"/>
      <c r="AF852"/>
      <c r="BL852"/>
      <c r="BN852"/>
      <c r="BP852" t="s">
        <v>3247</v>
      </c>
      <c r="BQ852" t="s">
        <v>3214</v>
      </c>
      <c r="BR852" t="s">
        <v>3725</v>
      </c>
      <c r="BS852" s="1" t="str">
        <f t="shared" si="26"/>
        <v>KANSAS_GRAY</v>
      </c>
      <c r="BT852" t="s">
        <v>2386</v>
      </c>
      <c r="BU852" s="1" t="str">
        <f t="shared" si="27"/>
        <v>KANSAS_GRAY_SORGHUM</v>
      </c>
      <c r="BV852" s="28">
        <v>2811.2</v>
      </c>
      <c r="BW852" s="29">
        <v>51.941412395155631</v>
      </c>
      <c r="BX852" s="30">
        <v>54.122517474364813</v>
      </c>
    </row>
    <row r="853" spans="1:76" x14ac:dyDescent="0.25">
      <c r="A853"/>
      <c r="D853"/>
      <c r="E853"/>
      <c r="F853"/>
      <c r="G853"/>
      <c r="H853"/>
      <c r="I853"/>
      <c r="J853"/>
      <c r="K853"/>
      <c r="L853"/>
      <c r="M853"/>
      <c r="N853"/>
      <c r="O853"/>
      <c r="P853"/>
      <c r="Q853"/>
      <c r="R853"/>
      <c r="S853"/>
      <c r="T853"/>
      <c r="U853"/>
      <c r="V853"/>
      <c r="W853"/>
      <c r="X853"/>
      <c r="Y853"/>
      <c r="Z853"/>
      <c r="AA853"/>
      <c r="AB853"/>
      <c r="AC853"/>
      <c r="AD853"/>
      <c r="AE853"/>
      <c r="AF853"/>
      <c r="BL853"/>
      <c r="BN853"/>
      <c r="BP853" t="s">
        <v>3247</v>
      </c>
      <c r="BQ853" t="s">
        <v>3214</v>
      </c>
      <c r="BR853" t="s">
        <v>3725</v>
      </c>
      <c r="BS853" s="1" t="str">
        <f t="shared" si="26"/>
        <v>KANSAS_GRAY</v>
      </c>
      <c r="BT853" t="s">
        <v>1214</v>
      </c>
      <c r="BU853" s="1" t="str">
        <f t="shared" si="27"/>
        <v>KANSAS_GRAY_WINTER WHEAT</v>
      </c>
      <c r="BV853" s="28">
        <v>2380</v>
      </c>
      <c r="BW853" s="29">
        <v>41.550337939723356</v>
      </c>
      <c r="BX853" s="30">
        <v>57.279919201924216</v>
      </c>
    </row>
    <row r="854" spans="1:76" x14ac:dyDescent="0.25">
      <c r="A854"/>
      <c r="D854"/>
      <c r="E854"/>
      <c r="F854"/>
      <c r="G854"/>
      <c r="H854"/>
      <c r="I854"/>
      <c r="J854"/>
      <c r="K854"/>
      <c r="L854"/>
      <c r="M854"/>
      <c r="N854"/>
      <c r="O854"/>
      <c r="P854"/>
      <c r="Q854"/>
      <c r="R854"/>
      <c r="S854"/>
      <c r="T854"/>
      <c r="U854"/>
      <c r="V854"/>
      <c r="W854"/>
      <c r="X854"/>
      <c r="Y854"/>
      <c r="Z854"/>
      <c r="AA854"/>
      <c r="AB854"/>
      <c r="AC854"/>
      <c r="AD854"/>
      <c r="AE854"/>
      <c r="AF854"/>
      <c r="BL854"/>
      <c r="BN854"/>
      <c r="BP854" t="s">
        <v>3247</v>
      </c>
      <c r="BQ854" t="s">
        <v>3214</v>
      </c>
      <c r="BR854" t="s">
        <v>3718</v>
      </c>
      <c r="BS854" s="1" t="str">
        <f t="shared" si="26"/>
        <v>KANSAS_GREELEY</v>
      </c>
      <c r="BT854" t="s">
        <v>2586</v>
      </c>
      <c r="BU854" s="1" t="str">
        <f t="shared" si="27"/>
        <v>KANSAS_GREELEY_CORN</v>
      </c>
      <c r="BV854" s="28">
        <v>4776.8</v>
      </c>
      <c r="BW854" s="29">
        <v>49.401555717527678</v>
      </c>
      <c r="BX854" s="30">
        <v>96.693311184635249</v>
      </c>
    </row>
    <row r="855" spans="1:76" x14ac:dyDescent="0.25">
      <c r="A855"/>
      <c r="D855"/>
      <c r="E855"/>
      <c r="F855"/>
      <c r="G855"/>
      <c r="H855"/>
      <c r="I855"/>
      <c r="J855"/>
      <c r="K855"/>
      <c r="L855"/>
      <c r="M855"/>
      <c r="N855"/>
      <c r="O855"/>
      <c r="P855"/>
      <c r="Q855"/>
      <c r="R855"/>
      <c r="S855"/>
      <c r="T855"/>
      <c r="U855"/>
      <c r="V855"/>
      <c r="W855"/>
      <c r="X855"/>
      <c r="Y855"/>
      <c r="Z855"/>
      <c r="AA855"/>
      <c r="AB855"/>
      <c r="AC855"/>
      <c r="AD855"/>
      <c r="AE855"/>
      <c r="AF855"/>
      <c r="BL855"/>
      <c r="BN855"/>
      <c r="BP855" t="s">
        <v>3247</v>
      </c>
      <c r="BQ855" t="s">
        <v>3214</v>
      </c>
      <c r="BR855" t="s">
        <v>3718</v>
      </c>
      <c r="BS855" s="1" t="str">
        <f t="shared" si="26"/>
        <v>KANSAS_GREELEY</v>
      </c>
      <c r="BT855" t="s">
        <v>2386</v>
      </c>
      <c r="BU855" s="1" t="str">
        <f t="shared" si="27"/>
        <v>KANSAS_GREELEY_SORGHUM</v>
      </c>
      <c r="BV855" s="28">
        <v>3080</v>
      </c>
      <c r="BW855" s="29">
        <v>22.869867944372753</v>
      </c>
      <c r="BX855" s="30">
        <v>134.67502337536888</v>
      </c>
    </row>
    <row r="856" spans="1:76" x14ac:dyDescent="0.25">
      <c r="A856"/>
      <c r="D856"/>
      <c r="E856"/>
      <c r="F856"/>
      <c r="G856"/>
      <c r="H856"/>
      <c r="I856"/>
      <c r="J856"/>
      <c r="K856"/>
      <c r="L856"/>
      <c r="M856"/>
      <c r="N856"/>
      <c r="O856"/>
      <c r="P856"/>
      <c r="Q856"/>
      <c r="R856"/>
      <c r="S856"/>
      <c r="T856"/>
      <c r="U856"/>
      <c r="V856"/>
      <c r="W856"/>
      <c r="X856"/>
      <c r="Y856"/>
      <c r="Z856"/>
      <c r="AA856"/>
      <c r="AB856"/>
      <c r="AC856"/>
      <c r="AD856"/>
      <c r="AE856"/>
      <c r="AF856"/>
      <c r="BL856"/>
      <c r="BN856"/>
      <c r="BP856" t="s">
        <v>3247</v>
      </c>
      <c r="BQ856" t="s">
        <v>3214</v>
      </c>
      <c r="BR856" t="s">
        <v>3718</v>
      </c>
      <c r="BS856" s="1" t="str">
        <f t="shared" si="26"/>
        <v>KANSAS_GREELEY</v>
      </c>
      <c r="BT856" t="s">
        <v>1214</v>
      </c>
      <c r="BU856" s="1" t="str">
        <f t="shared" si="27"/>
        <v>KANSAS_GREELEY_WINTER WHEAT</v>
      </c>
      <c r="BV856" s="28">
        <v>2038</v>
      </c>
      <c r="BW856" s="29">
        <v>18.112574545996367</v>
      </c>
      <c r="BX856" s="30">
        <v>112.51851551111947</v>
      </c>
    </row>
    <row r="857" spans="1:76" x14ac:dyDescent="0.25">
      <c r="A857"/>
      <c r="D857"/>
      <c r="E857"/>
      <c r="F857"/>
      <c r="G857"/>
      <c r="H857"/>
      <c r="I857"/>
      <c r="J857"/>
      <c r="K857"/>
      <c r="L857"/>
      <c r="M857"/>
      <c r="N857"/>
      <c r="O857"/>
      <c r="P857"/>
      <c r="Q857"/>
      <c r="R857"/>
      <c r="S857"/>
      <c r="T857"/>
      <c r="U857"/>
      <c r="V857"/>
      <c r="W857"/>
      <c r="X857"/>
      <c r="Y857"/>
      <c r="Z857"/>
      <c r="AA857"/>
      <c r="AB857"/>
      <c r="AC857"/>
      <c r="AD857"/>
      <c r="AE857"/>
      <c r="AF857"/>
      <c r="BL857"/>
      <c r="BN857"/>
      <c r="BP857" t="s">
        <v>3247</v>
      </c>
      <c r="BQ857" t="s">
        <v>3214</v>
      </c>
      <c r="BR857" t="s">
        <v>3767</v>
      </c>
      <c r="BS857" s="1" t="str">
        <f t="shared" si="26"/>
        <v>KANSAS_GREENWOOD</v>
      </c>
      <c r="BT857" t="s">
        <v>2586</v>
      </c>
      <c r="BU857" s="1" t="str">
        <f t="shared" si="27"/>
        <v>KANSAS_GREENWOOD_CORN</v>
      </c>
      <c r="BV857" s="28">
        <v>3546.666666666667</v>
      </c>
      <c r="BW857" s="29">
        <v>107.59318331962378</v>
      </c>
      <c r="BX857" s="30">
        <v>32.963674437726162</v>
      </c>
    </row>
    <row r="858" spans="1:76" x14ac:dyDescent="0.25">
      <c r="A858"/>
      <c r="D858"/>
      <c r="E858"/>
      <c r="F858"/>
      <c r="G858"/>
      <c r="H858"/>
      <c r="I858"/>
      <c r="J858"/>
      <c r="K858"/>
      <c r="L858"/>
      <c r="M858"/>
      <c r="N858"/>
      <c r="O858"/>
      <c r="P858"/>
      <c r="Q858"/>
      <c r="R858"/>
      <c r="S858"/>
      <c r="T858"/>
      <c r="U858"/>
      <c r="V858"/>
      <c r="W858"/>
      <c r="X858"/>
      <c r="Y858"/>
      <c r="Z858"/>
      <c r="AA858"/>
      <c r="AB858"/>
      <c r="AC858"/>
      <c r="AD858"/>
      <c r="AE858"/>
      <c r="AF858"/>
      <c r="BL858"/>
      <c r="BN858"/>
      <c r="BP858" t="s">
        <v>3247</v>
      </c>
      <c r="BQ858" t="s">
        <v>3214</v>
      </c>
      <c r="BR858" t="s">
        <v>3767</v>
      </c>
      <c r="BS858" s="1" t="str">
        <f t="shared" si="26"/>
        <v>KANSAS_GREENWOOD</v>
      </c>
      <c r="BT858" t="s">
        <v>2386</v>
      </c>
      <c r="BU858" s="1" t="str">
        <f t="shared" si="27"/>
        <v>KANSAS_GREENWOOD_SORGHUM</v>
      </c>
      <c r="BV858" s="28">
        <v>2014.1333333333334</v>
      </c>
      <c r="BW858" s="29">
        <v>49.883114898927118</v>
      </c>
      <c r="BX858" s="30">
        <v>40.377056192548501</v>
      </c>
    </row>
    <row r="859" spans="1:76" x14ac:dyDescent="0.25">
      <c r="A859"/>
      <c r="D859"/>
      <c r="E859"/>
      <c r="F859"/>
      <c r="G859"/>
      <c r="H859"/>
      <c r="I859"/>
      <c r="J859"/>
      <c r="K859"/>
      <c r="L859"/>
      <c r="M859"/>
      <c r="N859"/>
      <c r="O859"/>
      <c r="P859"/>
      <c r="Q859"/>
      <c r="R859"/>
      <c r="S859"/>
      <c r="T859"/>
      <c r="U859"/>
      <c r="V859"/>
      <c r="W859"/>
      <c r="X859"/>
      <c r="Y859"/>
      <c r="Z859"/>
      <c r="AA859"/>
      <c r="AB859"/>
      <c r="AC859"/>
      <c r="AD859"/>
      <c r="AE859"/>
      <c r="AF859"/>
      <c r="BL859"/>
      <c r="BN859"/>
      <c r="BP859" t="s">
        <v>3247</v>
      </c>
      <c r="BQ859" t="s">
        <v>3214</v>
      </c>
      <c r="BR859" t="s">
        <v>3767</v>
      </c>
      <c r="BS859" s="1" t="str">
        <f t="shared" si="26"/>
        <v>KANSAS_GREENWOOD</v>
      </c>
      <c r="BT859" t="s">
        <v>1214</v>
      </c>
      <c r="BU859" s="1" t="str">
        <f t="shared" si="27"/>
        <v>KANSAS_GREENWOOD_WINTER WHEAT</v>
      </c>
      <c r="BV859" s="28">
        <v>1884</v>
      </c>
      <c r="BW859" s="29">
        <v>39.65914879051126</v>
      </c>
      <c r="BX859" s="30">
        <v>47.504801728138972</v>
      </c>
    </row>
    <row r="860" spans="1:76" x14ac:dyDescent="0.25">
      <c r="A860"/>
      <c r="D860"/>
      <c r="E860"/>
      <c r="F860"/>
      <c r="G860"/>
      <c r="H860"/>
      <c r="I860"/>
      <c r="J860"/>
      <c r="K860"/>
      <c r="L860"/>
      <c r="M860"/>
      <c r="N860"/>
      <c r="O860"/>
      <c r="P860"/>
      <c r="Q860"/>
      <c r="R860"/>
      <c r="S860"/>
      <c r="T860"/>
      <c r="U860"/>
      <c r="V860"/>
      <c r="W860"/>
      <c r="X860"/>
      <c r="Y860"/>
      <c r="Z860"/>
      <c r="AA860"/>
      <c r="AB860"/>
      <c r="AC860"/>
      <c r="AD860"/>
      <c r="AE860"/>
      <c r="AF860"/>
      <c r="BL860"/>
      <c r="BN860"/>
      <c r="BP860" t="s">
        <v>3247</v>
      </c>
      <c r="BQ860" t="s">
        <v>3214</v>
      </c>
      <c r="BR860" t="s">
        <v>3621</v>
      </c>
      <c r="BS860" s="1" t="str">
        <f t="shared" si="26"/>
        <v>KANSAS_HAMILTON</v>
      </c>
      <c r="BT860" t="s">
        <v>2586</v>
      </c>
      <c r="BU860" s="1" t="str">
        <f t="shared" si="27"/>
        <v>KANSAS_HAMILTON_CORN</v>
      </c>
      <c r="BV860" s="28">
        <v>6139.4666666666662</v>
      </c>
      <c r="BW860" s="29">
        <v>100.61112435746581</v>
      </c>
      <c r="BX860" s="30">
        <v>61.021747901886847</v>
      </c>
    </row>
    <row r="861" spans="1:76" x14ac:dyDescent="0.25">
      <c r="A861"/>
      <c r="D861"/>
      <c r="E861"/>
      <c r="F861"/>
      <c r="G861"/>
      <c r="H861"/>
      <c r="I861"/>
      <c r="J861"/>
      <c r="K861"/>
      <c r="L861"/>
      <c r="M861"/>
      <c r="N861"/>
      <c r="O861"/>
      <c r="P861"/>
      <c r="Q861"/>
      <c r="R861"/>
      <c r="S861"/>
      <c r="T861"/>
      <c r="U861"/>
      <c r="V861"/>
      <c r="W861"/>
      <c r="X861"/>
      <c r="Y861"/>
      <c r="Z861"/>
      <c r="AA861"/>
      <c r="AB861"/>
      <c r="AC861"/>
      <c r="AD861"/>
      <c r="AE861"/>
      <c r="AF861"/>
      <c r="BL861"/>
      <c r="BN861"/>
      <c r="BP861" t="s">
        <v>3247</v>
      </c>
      <c r="BQ861" t="s">
        <v>3214</v>
      </c>
      <c r="BR861" t="s">
        <v>3621</v>
      </c>
      <c r="BS861" s="1" t="str">
        <f t="shared" si="26"/>
        <v>KANSAS_HAMILTON</v>
      </c>
      <c r="BT861" t="s">
        <v>2386</v>
      </c>
      <c r="BU861" s="1" t="str">
        <f t="shared" si="27"/>
        <v>KANSAS_HAMILTON_SORGHUM</v>
      </c>
      <c r="BV861" s="28">
        <v>1933.8666666666666</v>
      </c>
      <c r="BW861" s="29">
        <v>46.317717439707373</v>
      </c>
      <c r="BX861" s="30">
        <v>41.752201394294019</v>
      </c>
    </row>
    <row r="862" spans="1:76" x14ac:dyDescent="0.25">
      <c r="A862"/>
      <c r="D862"/>
      <c r="E862"/>
      <c r="F862"/>
      <c r="G862"/>
      <c r="H862"/>
      <c r="I862"/>
      <c r="J862"/>
      <c r="K862"/>
      <c r="L862"/>
      <c r="M862"/>
      <c r="N862"/>
      <c r="O862"/>
      <c r="P862"/>
      <c r="Q862"/>
      <c r="R862"/>
      <c r="S862"/>
      <c r="T862"/>
      <c r="U862"/>
      <c r="V862"/>
      <c r="W862"/>
      <c r="X862"/>
      <c r="Y862"/>
      <c r="Z862"/>
      <c r="AA862"/>
      <c r="AB862"/>
      <c r="AC862"/>
      <c r="AD862"/>
      <c r="AE862"/>
      <c r="AF862"/>
      <c r="BL862"/>
      <c r="BN862"/>
      <c r="BP862" t="s">
        <v>3247</v>
      </c>
      <c r="BQ862" t="s">
        <v>3214</v>
      </c>
      <c r="BR862" t="s">
        <v>3621</v>
      </c>
      <c r="BS862" s="1" t="str">
        <f t="shared" si="26"/>
        <v>KANSAS_HAMILTON</v>
      </c>
      <c r="BT862" t="s">
        <v>1214</v>
      </c>
      <c r="BU862" s="1" t="str">
        <f t="shared" si="27"/>
        <v>KANSAS_HAMILTON_WINTER WHEAT</v>
      </c>
      <c r="BV862" s="28">
        <v>1756</v>
      </c>
      <c r="BW862" s="29">
        <v>36.833499990201638</v>
      </c>
      <c r="BX862" s="30">
        <v>47.673992438055762</v>
      </c>
    </row>
    <row r="863" spans="1:76" x14ac:dyDescent="0.25">
      <c r="A863"/>
      <c r="D863"/>
      <c r="E863"/>
      <c r="F863"/>
      <c r="G863"/>
      <c r="H863"/>
      <c r="I863"/>
      <c r="J863"/>
      <c r="K863"/>
      <c r="L863"/>
      <c r="M863"/>
      <c r="N863"/>
      <c r="O863"/>
      <c r="P863"/>
      <c r="Q863"/>
      <c r="R863"/>
      <c r="S863"/>
      <c r="T863"/>
      <c r="U863"/>
      <c r="V863"/>
      <c r="W863"/>
      <c r="X863"/>
      <c r="Y863"/>
      <c r="Z863"/>
      <c r="AA863"/>
      <c r="AB863"/>
      <c r="AC863"/>
      <c r="AD863"/>
      <c r="AE863"/>
      <c r="AF863"/>
      <c r="BL863"/>
      <c r="BN863"/>
      <c r="BP863" t="s">
        <v>3247</v>
      </c>
      <c r="BQ863" t="s">
        <v>3214</v>
      </c>
      <c r="BR863" t="s">
        <v>4256</v>
      </c>
      <c r="BS863" s="1" t="str">
        <f t="shared" si="26"/>
        <v>KANSAS_HARPER</v>
      </c>
      <c r="BT863" t="s">
        <v>2386</v>
      </c>
      <c r="BU863" s="1" t="str">
        <f t="shared" si="27"/>
        <v>KANSAS_HARPER_SORGHUM</v>
      </c>
      <c r="BV863" s="28">
        <v>1571.7333333333333</v>
      </c>
      <c r="BW863" s="29">
        <v>63.765290590920507</v>
      </c>
      <c r="BX863" s="30">
        <v>24.648728466033702</v>
      </c>
    </row>
    <row r="864" spans="1:76" x14ac:dyDescent="0.25">
      <c r="A864"/>
      <c r="D864"/>
      <c r="E864"/>
      <c r="F864"/>
      <c r="G864"/>
      <c r="H864"/>
      <c r="I864"/>
      <c r="J864"/>
      <c r="K864"/>
      <c r="L864"/>
      <c r="M864"/>
      <c r="N864"/>
      <c r="O864"/>
      <c r="P864"/>
      <c r="Q864"/>
      <c r="R864"/>
      <c r="S864"/>
      <c r="T864"/>
      <c r="U864"/>
      <c r="V864"/>
      <c r="W864"/>
      <c r="X864"/>
      <c r="Y864"/>
      <c r="Z864"/>
      <c r="AA864"/>
      <c r="AB864"/>
      <c r="AC864"/>
      <c r="AD864"/>
      <c r="AE864"/>
      <c r="AF864"/>
      <c r="BL864"/>
      <c r="BN864"/>
      <c r="BP864" t="s">
        <v>3247</v>
      </c>
      <c r="BQ864" t="s">
        <v>3214</v>
      </c>
      <c r="BR864" t="s">
        <v>4256</v>
      </c>
      <c r="BS864" s="1" t="str">
        <f t="shared" si="26"/>
        <v>KANSAS_HARPER</v>
      </c>
      <c r="BT864" t="s">
        <v>1214</v>
      </c>
      <c r="BU864" s="1" t="str">
        <f t="shared" si="27"/>
        <v>KANSAS_HARPER_WINTER WHEAT</v>
      </c>
      <c r="BV864" s="28">
        <v>2046</v>
      </c>
      <c r="BW864" s="29">
        <v>50.522841833262</v>
      </c>
      <c r="BX864" s="30">
        <v>40.496534354744163</v>
      </c>
    </row>
    <row r="865" spans="1:76" x14ac:dyDescent="0.25">
      <c r="A865"/>
      <c r="D865"/>
      <c r="E865"/>
      <c r="F865"/>
      <c r="G865"/>
      <c r="H865"/>
      <c r="I865"/>
      <c r="J865"/>
      <c r="K865"/>
      <c r="L865"/>
      <c r="M865"/>
      <c r="N865"/>
      <c r="O865"/>
      <c r="P865"/>
      <c r="Q865"/>
      <c r="R865"/>
      <c r="S865"/>
      <c r="T865"/>
      <c r="U865"/>
      <c r="V865"/>
      <c r="W865"/>
      <c r="X865"/>
      <c r="Y865"/>
      <c r="Z865"/>
      <c r="AA865"/>
      <c r="AB865"/>
      <c r="AC865"/>
      <c r="AD865"/>
      <c r="AE865"/>
      <c r="AF865"/>
      <c r="BL865"/>
      <c r="BN865"/>
      <c r="BP865" t="s">
        <v>3247</v>
      </c>
      <c r="BQ865" t="s">
        <v>3214</v>
      </c>
      <c r="BR865" t="s">
        <v>3744</v>
      </c>
      <c r="BS865" s="1" t="str">
        <f t="shared" si="26"/>
        <v>KANSAS_HARVEY</v>
      </c>
      <c r="BT865" t="s">
        <v>2586</v>
      </c>
      <c r="BU865" s="1" t="str">
        <f t="shared" si="27"/>
        <v>KANSAS_HARVEY_CORN</v>
      </c>
      <c r="BV865" s="28">
        <v>5110.9333333333325</v>
      </c>
      <c r="BW865" s="29">
        <v>83.477892340930893</v>
      </c>
      <c r="BX865" s="30">
        <v>61.224992510110837</v>
      </c>
    </row>
    <row r="866" spans="1:76" x14ac:dyDescent="0.25">
      <c r="A866"/>
      <c r="D866"/>
      <c r="E866"/>
      <c r="F866"/>
      <c r="G866"/>
      <c r="H866"/>
      <c r="I866"/>
      <c r="J866"/>
      <c r="K866"/>
      <c r="L866"/>
      <c r="M866"/>
      <c r="N866"/>
      <c r="O866"/>
      <c r="P866"/>
      <c r="Q866"/>
      <c r="R866"/>
      <c r="S866"/>
      <c r="T866"/>
      <c r="U866"/>
      <c r="V866"/>
      <c r="W866"/>
      <c r="X866"/>
      <c r="Y866"/>
      <c r="Z866"/>
      <c r="AA866"/>
      <c r="AB866"/>
      <c r="AC866"/>
      <c r="AD866"/>
      <c r="AE866"/>
      <c r="AF866"/>
      <c r="BL866"/>
      <c r="BN866"/>
      <c r="BP866" t="s">
        <v>3247</v>
      </c>
      <c r="BQ866" t="s">
        <v>3214</v>
      </c>
      <c r="BR866" t="s">
        <v>3744</v>
      </c>
      <c r="BS866" s="1" t="str">
        <f t="shared" si="26"/>
        <v>KANSAS_HARVEY</v>
      </c>
      <c r="BT866" t="s">
        <v>2386</v>
      </c>
      <c r="BU866" s="1" t="str">
        <f t="shared" si="27"/>
        <v>KANSAS_HARVEY_SORGHUM</v>
      </c>
      <c r="BV866" s="28">
        <v>2122.4</v>
      </c>
      <c r="BW866" s="29">
        <v>38.505156310285514</v>
      </c>
      <c r="BX866" s="30">
        <v>55.11989051276916</v>
      </c>
    </row>
    <row r="867" spans="1:76" x14ac:dyDescent="0.25">
      <c r="A867"/>
      <c r="D867"/>
      <c r="E867"/>
      <c r="F867"/>
      <c r="G867"/>
      <c r="H867"/>
      <c r="I867"/>
      <c r="J867"/>
      <c r="K867"/>
      <c r="L867"/>
      <c r="M867"/>
      <c r="N867"/>
      <c r="O867"/>
      <c r="P867"/>
      <c r="Q867"/>
      <c r="R867"/>
      <c r="S867"/>
      <c r="T867"/>
      <c r="U867"/>
      <c r="V867"/>
      <c r="W867"/>
      <c r="X867"/>
      <c r="Y867"/>
      <c r="Z867"/>
      <c r="AA867"/>
      <c r="AB867"/>
      <c r="AC867"/>
      <c r="AD867"/>
      <c r="AE867"/>
      <c r="AF867"/>
      <c r="BL867"/>
      <c r="BN867"/>
      <c r="BP867" t="s">
        <v>3247</v>
      </c>
      <c r="BQ867" t="s">
        <v>3214</v>
      </c>
      <c r="BR867" t="s">
        <v>3744</v>
      </c>
      <c r="BS867" s="1" t="str">
        <f t="shared" si="26"/>
        <v>KANSAS_HARVEY</v>
      </c>
      <c r="BT867" t="s">
        <v>1214</v>
      </c>
      <c r="BU867" s="1" t="str">
        <f t="shared" si="27"/>
        <v>KANSAS_HARVEY_WINTER WHEAT</v>
      </c>
      <c r="BV867" s="28">
        <v>2584</v>
      </c>
      <c r="BW867" s="29">
        <v>30.783490035807905</v>
      </c>
      <c r="BX867" s="30">
        <v>83.941099498277978</v>
      </c>
    </row>
    <row r="868" spans="1:76" x14ac:dyDescent="0.25">
      <c r="A868"/>
      <c r="D868"/>
      <c r="E868"/>
      <c r="F868"/>
      <c r="G868"/>
      <c r="H868"/>
      <c r="I868"/>
      <c r="J868"/>
      <c r="K868"/>
      <c r="L868"/>
      <c r="M868"/>
      <c r="N868"/>
      <c r="O868"/>
      <c r="P868"/>
      <c r="Q868"/>
      <c r="R868"/>
      <c r="S868"/>
      <c r="T868"/>
      <c r="U868"/>
      <c r="V868"/>
      <c r="W868"/>
      <c r="X868"/>
      <c r="Y868"/>
      <c r="Z868"/>
      <c r="AA868"/>
      <c r="AB868"/>
      <c r="AC868"/>
      <c r="AD868"/>
      <c r="AE868"/>
      <c r="AF868"/>
      <c r="BL868"/>
      <c r="BN868"/>
      <c r="BP868" t="s">
        <v>3247</v>
      </c>
      <c r="BQ868" t="s">
        <v>3214</v>
      </c>
      <c r="BR868" t="s">
        <v>3726</v>
      </c>
      <c r="BS868" s="1" t="str">
        <f t="shared" si="26"/>
        <v>KANSAS_HASKELL</v>
      </c>
      <c r="BT868" t="s">
        <v>2586</v>
      </c>
      <c r="BU868" s="1" t="str">
        <f t="shared" si="27"/>
        <v>KANSAS_HASKELL_CORN</v>
      </c>
      <c r="BV868" s="28">
        <v>9611.4666666666672</v>
      </c>
      <c r="BW868" s="29">
        <v>140.14934949751355</v>
      </c>
      <c r="BX868" s="30">
        <v>68.580173230395104</v>
      </c>
    </row>
    <row r="869" spans="1:76" x14ac:dyDescent="0.25">
      <c r="A869"/>
      <c r="D869"/>
      <c r="E869"/>
      <c r="F869"/>
      <c r="G869"/>
      <c r="H869"/>
      <c r="I869"/>
      <c r="J869"/>
      <c r="K869"/>
      <c r="L869"/>
      <c r="M869"/>
      <c r="N869"/>
      <c r="O869"/>
      <c r="P869"/>
      <c r="Q869"/>
      <c r="R869"/>
      <c r="S869"/>
      <c r="T869"/>
      <c r="U869"/>
      <c r="V869"/>
      <c r="W869"/>
      <c r="X869"/>
      <c r="Y869"/>
      <c r="Z869"/>
      <c r="AA869"/>
      <c r="AB869"/>
      <c r="AC869"/>
      <c r="AD869"/>
      <c r="AE869"/>
      <c r="AF869"/>
      <c r="BL869"/>
      <c r="BN869"/>
      <c r="BP869" t="s">
        <v>3247</v>
      </c>
      <c r="BQ869" t="s">
        <v>3214</v>
      </c>
      <c r="BR869" t="s">
        <v>3726</v>
      </c>
      <c r="BS869" s="1" t="str">
        <f t="shared" si="26"/>
        <v>KANSAS_HASKELL</v>
      </c>
      <c r="BT869" t="s">
        <v>2386</v>
      </c>
      <c r="BU869" s="1" t="str">
        <f t="shared" si="27"/>
        <v>KANSAS_HASKELL_SORGHUM</v>
      </c>
      <c r="BV869" s="28">
        <v>2831.7333333333331</v>
      </c>
      <c r="BW869" s="29">
        <v>64.757865454163593</v>
      </c>
      <c r="BX869" s="30">
        <v>43.728021507096592</v>
      </c>
    </row>
    <row r="870" spans="1:76" x14ac:dyDescent="0.25">
      <c r="A870"/>
      <c r="D870"/>
      <c r="E870"/>
      <c r="F870"/>
      <c r="G870"/>
      <c r="H870"/>
      <c r="I870"/>
      <c r="J870"/>
      <c r="K870"/>
      <c r="L870"/>
      <c r="M870"/>
      <c r="N870"/>
      <c r="O870"/>
      <c r="P870"/>
      <c r="Q870"/>
      <c r="R870"/>
      <c r="S870"/>
      <c r="T870"/>
      <c r="U870"/>
      <c r="V870"/>
      <c r="W870"/>
      <c r="X870"/>
      <c r="Y870"/>
      <c r="Z870"/>
      <c r="AA870"/>
      <c r="AB870"/>
      <c r="AC870"/>
      <c r="AD870"/>
      <c r="AE870"/>
      <c r="AF870"/>
      <c r="BL870"/>
      <c r="BN870"/>
      <c r="BP870" t="s">
        <v>3247</v>
      </c>
      <c r="BQ870" t="s">
        <v>3214</v>
      </c>
      <c r="BR870" t="s">
        <v>3726</v>
      </c>
      <c r="BS870" s="1" t="str">
        <f t="shared" si="26"/>
        <v>KANSAS_HASKELL</v>
      </c>
      <c r="BT870" t="s">
        <v>1214</v>
      </c>
      <c r="BU870" s="1" t="str">
        <f t="shared" si="27"/>
        <v>KANSAS_HASKELL_WINTER WHEAT</v>
      </c>
      <c r="BV870" s="28">
        <v>2174</v>
      </c>
      <c r="BW870" s="29">
        <v>52.055040447596802</v>
      </c>
      <c r="BX870" s="30">
        <v>41.763486903608118</v>
      </c>
    </row>
    <row r="871" spans="1:76" x14ac:dyDescent="0.25">
      <c r="A871"/>
      <c r="D871"/>
      <c r="E871"/>
      <c r="F871"/>
      <c r="G871"/>
      <c r="H871"/>
      <c r="I871"/>
      <c r="J871"/>
      <c r="K871"/>
      <c r="L871"/>
      <c r="M871"/>
      <c r="N871"/>
      <c r="O871"/>
      <c r="P871"/>
      <c r="Q871"/>
      <c r="R871"/>
      <c r="S871"/>
      <c r="T871"/>
      <c r="U871"/>
      <c r="V871"/>
      <c r="W871"/>
      <c r="X871"/>
      <c r="Y871"/>
      <c r="Z871"/>
      <c r="AA871"/>
      <c r="AB871"/>
      <c r="AC871"/>
      <c r="AD871"/>
      <c r="AE871"/>
      <c r="AF871"/>
      <c r="BL871"/>
      <c r="BN871"/>
      <c r="BP871" t="s">
        <v>3247</v>
      </c>
      <c r="BQ871" t="s">
        <v>3214</v>
      </c>
      <c r="BR871" t="s">
        <v>4254</v>
      </c>
      <c r="BS871" s="1" t="str">
        <f t="shared" si="26"/>
        <v>KANSAS_HODGEMAN</v>
      </c>
      <c r="BT871" t="s">
        <v>2386</v>
      </c>
      <c r="BU871" s="1" t="str">
        <f t="shared" si="27"/>
        <v>KANSAS_HODGEMAN_SORGHUM</v>
      </c>
      <c r="BV871" s="28">
        <v>3091.2000000000003</v>
      </c>
      <c r="BW871" s="29">
        <v>33.030318767542518</v>
      </c>
      <c r="BX871" s="30">
        <v>93.586744401558434</v>
      </c>
    </row>
    <row r="872" spans="1:76" x14ac:dyDescent="0.25">
      <c r="A872"/>
      <c r="D872"/>
      <c r="E872"/>
      <c r="F872"/>
      <c r="G872"/>
      <c r="H872"/>
      <c r="I872"/>
      <c r="J872"/>
      <c r="K872"/>
      <c r="L872"/>
      <c r="M872"/>
      <c r="N872"/>
      <c r="O872"/>
      <c r="P872"/>
      <c r="Q872"/>
      <c r="R872"/>
      <c r="S872"/>
      <c r="T872"/>
      <c r="U872"/>
      <c r="V872"/>
      <c r="W872"/>
      <c r="X872"/>
      <c r="Y872"/>
      <c r="Z872"/>
      <c r="AA872"/>
      <c r="AB872"/>
      <c r="AC872"/>
      <c r="AD872"/>
      <c r="AE872"/>
      <c r="AF872"/>
      <c r="BL872"/>
      <c r="BN872"/>
      <c r="BP872" t="s">
        <v>3247</v>
      </c>
      <c r="BQ872" t="s">
        <v>3214</v>
      </c>
      <c r="BR872" t="s">
        <v>4254</v>
      </c>
      <c r="BS872" s="1" t="str">
        <f t="shared" si="26"/>
        <v>KANSAS_HODGEMAN</v>
      </c>
      <c r="BT872" t="s">
        <v>1214</v>
      </c>
      <c r="BU872" s="1" t="str">
        <f t="shared" si="27"/>
        <v>KANSAS_HODGEMAN_WINTER WHEAT</v>
      </c>
      <c r="BV872" s="28">
        <v>2138</v>
      </c>
      <c r="BW872" s="29">
        <v>26.281469327750756</v>
      </c>
      <c r="BX872" s="30">
        <v>81.350093989702216</v>
      </c>
    </row>
    <row r="873" spans="1:76" x14ac:dyDescent="0.25">
      <c r="A873"/>
      <c r="D873"/>
      <c r="E873"/>
      <c r="F873"/>
      <c r="G873"/>
      <c r="H873"/>
      <c r="I873"/>
      <c r="J873"/>
      <c r="K873"/>
      <c r="L873"/>
      <c r="M873"/>
      <c r="N873"/>
      <c r="O873"/>
      <c r="P873"/>
      <c r="Q873"/>
      <c r="R873"/>
      <c r="S873"/>
      <c r="T873"/>
      <c r="U873"/>
      <c r="V873"/>
      <c r="W873"/>
      <c r="X873"/>
      <c r="Y873"/>
      <c r="Z873"/>
      <c r="AA873"/>
      <c r="AB873"/>
      <c r="AC873"/>
      <c r="AD873"/>
      <c r="AE873"/>
      <c r="AF873"/>
      <c r="BL873"/>
      <c r="BN873"/>
      <c r="BP873" t="s">
        <v>3247</v>
      </c>
      <c r="BQ873" t="s">
        <v>3214</v>
      </c>
      <c r="BR873" t="s">
        <v>3617</v>
      </c>
      <c r="BS873" s="1" t="str">
        <f t="shared" si="26"/>
        <v>KANSAS_JACKSON</v>
      </c>
      <c r="BT873" t="s">
        <v>2586</v>
      </c>
      <c r="BU873" s="1" t="str">
        <f t="shared" si="27"/>
        <v>KANSAS_JACKSON_CORN</v>
      </c>
      <c r="BV873" s="28">
        <v>4855.2</v>
      </c>
      <c r="BW873" s="29">
        <v>187.22281182498736</v>
      </c>
      <c r="BX873" s="30">
        <v>25.932737323369317</v>
      </c>
    </row>
    <row r="874" spans="1:76" x14ac:dyDescent="0.25">
      <c r="A874"/>
      <c r="D874"/>
      <c r="E874"/>
      <c r="F874"/>
      <c r="G874"/>
      <c r="H874"/>
      <c r="I874"/>
      <c r="J874"/>
      <c r="K874"/>
      <c r="L874"/>
      <c r="M874"/>
      <c r="N874"/>
      <c r="O874"/>
      <c r="P874"/>
      <c r="Q874"/>
      <c r="R874"/>
      <c r="S874"/>
      <c r="T874"/>
      <c r="U874"/>
      <c r="V874"/>
      <c r="W874"/>
      <c r="X874"/>
      <c r="Y874"/>
      <c r="Z874"/>
      <c r="AA874"/>
      <c r="AB874"/>
      <c r="AC874"/>
      <c r="AD874"/>
      <c r="AE874"/>
      <c r="AF874"/>
      <c r="BL874"/>
      <c r="BN874"/>
      <c r="BP874" t="s">
        <v>3247</v>
      </c>
      <c r="BQ874" t="s">
        <v>3214</v>
      </c>
      <c r="BR874" t="s">
        <v>3617</v>
      </c>
      <c r="BS874" s="1" t="str">
        <f t="shared" si="26"/>
        <v>KANSAS_JACKSON</v>
      </c>
      <c r="BT874" t="s">
        <v>1214</v>
      </c>
      <c r="BU874" s="1" t="str">
        <f t="shared" si="27"/>
        <v>KANSAS_JACKSON_WINTER WHEAT</v>
      </c>
      <c r="BV874" s="28">
        <v>2370</v>
      </c>
      <c r="BW874" s="29">
        <v>69.313500549346159</v>
      </c>
      <c r="BX874" s="30">
        <v>34.192473056713283</v>
      </c>
    </row>
    <row r="875" spans="1:76" x14ac:dyDescent="0.25">
      <c r="A875"/>
      <c r="D875"/>
      <c r="E875"/>
      <c r="F875"/>
      <c r="G875"/>
      <c r="H875"/>
      <c r="I875"/>
      <c r="J875"/>
      <c r="K875"/>
      <c r="L875"/>
      <c r="M875"/>
      <c r="N875"/>
      <c r="O875"/>
      <c r="P875"/>
      <c r="Q875"/>
      <c r="R875"/>
      <c r="S875"/>
      <c r="T875"/>
      <c r="U875"/>
      <c r="V875"/>
      <c r="W875"/>
      <c r="X875"/>
      <c r="Y875"/>
      <c r="Z875"/>
      <c r="AA875"/>
      <c r="AB875"/>
      <c r="AC875"/>
      <c r="AD875"/>
      <c r="AE875"/>
      <c r="AF875"/>
      <c r="BL875"/>
      <c r="BN875"/>
      <c r="BP875" t="s">
        <v>3247</v>
      </c>
      <c r="BQ875" t="s">
        <v>3214</v>
      </c>
      <c r="BR875" t="s">
        <v>3312</v>
      </c>
      <c r="BS875" s="1" t="str">
        <f t="shared" si="26"/>
        <v>KANSAS_JEFFERSON</v>
      </c>
      <c r="BT875" t="s">
        <v>2586</v>
      </c>
      <c r="BU875" s="1" t="str">
        <f t="shared" si="27"/>
        <v>KANSAS_JEFFERSON_CORN</v>
      </c>
      <c r="BV875" s="28">
        <v>6316.8</v>
      </c>
      <c r="BW875" s="29">
        <v>184.97492851978305</v>
      </c>
      <c r="BX875" s="30">
        <v>34.149492855862462</v>
      </c>
    </row>
    <row r="876" spans="1:76" x14ac:dyDescent="0.25">
      <c r="A876"/>
      <c r="D876"/>
      <c r="E876"/>
      <c r="F876"/>
      <c r="G876"/>
      <c r="H876"/>
      <c r="I876"/>
      <c r="J876"/>
      <c r="K876"/>
      <c r="L876"/>
      <c r="M876"/>
      <c r="N876"/>
      <c r="O876"/>
      <c r="P876"/>
      <c r="Q876"/>
      <c r="R876"/>
      <c r="S876"/>
      <c r="T876"/>
      <c r="U876"/>
      <c r="V876"/>
      <c r="W876"/>
      <c r="X876"/>
      <c r="Y876"/>
      <c r="Z876"/>
      <c r="AA876"/>
      <c r="AB876"/>
      <c r="AC876"/>
      <c r="AD876"/>
      <c r="AE876"/>
      <c r="AF876"/>
      <c r="BL876"/>
      <c r="BN876"/>
      <c r="BP876" t="s">
        <v>3247</v>
      </c>
      <c r="BQ876" t="s">
        <v>3214</v>
      </c>
      <c r="BR876" t="s">
        <v>3312</v>
      </c>
      <c r="BS876" s="1" t="str">
        <f t="shared" si="26"/>
        <v>KANSAS_JEFFERSON</v>
      </c>
      <c r="BT876" t="s">
        <v>2386</v>
      </c>
      <c r="BU876" s="1" t="str">
        <f t="shared" si="27"/>
        <v>KANSAS_JEFFERSON_SORGHUM</v>
      </c>
      <c r="BV876" s="28">
        <v>3819.2000000000003</v>
      </c>
      <c r="BW876" s="29">
        <v>85.56400849732502</v>
      </c>
      <c r="BX876" s="30">
        <v>44.635589976121793</v>
      </c>
    </row>
    <row r="877" spans="1:76" x14ac:dyDescent="0.25">
      <c r="A877"/>
      <c r="D877"/>
      <c r="E877"/>
      <c r="F877"/>
      <c r="G877"/>
      <c r="H877"/>
      <c r="I877"/>
      <c r="J877"/>
      <c r="K877"/>
      <c r="L877"/>
      <c r="M877"/>
      <c r="N877"/>
      <c r="O877"/>
      <c r="P877"/>
      <c r="Q877"/>
      <c r="R877"/>
      <c r="S877"/>
      <c r="T877"/>
      <c r="U877"/>
      <c r="V877"/>
      <c r="W877"/>
      <c r="X877"/>
      <c r="Y877"/>
      <c r="Z877"/>
      <c r="AA877"/>
      <c r="AB877"/>
      <c r="AC877"/>
      <c r="AD877"/>
      <c r="AE877"/>
      <c r="AF877"/>
      <c r="BL877"/>
      <c r="BN877"/>
      <c r="BP877" t="s">
        <v>3247</v>
      </c>
      <c r="BQ877" t="s">
        <v>3214</v>
      </c>
      <c r="BR877" t="s">
        <v>3312</v>
      </c>
      <c r="BS877" s="1" t="str">
        <f t="shared" si="26"/>
        <v>KANSAS_JEFFERSON</v>
      </c>
      <c r="BT877" t="s">
        <v>1214</v>
      </c>
      <c r="BU877" s="1" t="str">
        <f t="shared" si="27"/>
        <v>KANSAS_JEFFERSON_WINTER WHEAT</v>
      </c>
      <c r="BV877" s="28">
        <v>2383.9999999999995</v>
      </c>
      <c r="BW877" s="29">
        <v>68.10371642712289</v>
      </c>
      <c r="BX877" s="30">
        <v>35.005431789483829</v>
      </c>
    </row>
    <row r="878" spans="1:76" x14ac:dyDescent="0.25">
      <c r="A878"/>
      <c r="D878"/>
      <c r="E878"/>
      <c r="F878"/>
      <c r="G878"/>
      <c r="H878"/>
      <c r="I878"/>
      <c r="J878"/>
      <c r="K878"/>
      <c r="L878"/>
      <c r="M878"/>
      <c r="N878"/>
      <c r="O878"/>
      <c r="P878"/>
      <c r="Q878"/>
      <c r="R878"/>
      <c r="S878"/>
      <c r="T878"/>
      <c r="U878"/>
      <c r="V878"/>
      <c r="W878"/>
      <c r="X878"/>
      <c r="Y878"/>
      <c r="Z878"/>
      <c r="AA878"/>
      <c r="AB878"/>
      <c r="AC878"/>
      <c r="AD878"/>
      <c r="AE878"/>
      <c r="AF878"/>
      <c r="BL878"/>
      <c r="BN878"/>
      <c r="BP878" t="s">
        <v>3247</v>
      </c>
      <c r="BQ878" t="s">
        <v>3214</v>
      </c>
      <c r="BR878" t="s">
        <v>3731</v>
      </c>
      <c r="BS878" s="1" t="str">
        <f t="shared" si="26"/>
        <v>KANSAS_JEWELL</v>
      </c>
      <c r="BT878" t="s">
        <v>2586</v>
      </c>
      <c r="BU878" s="1" t="str">
        <f t="shared" si="27"/>
        <v>KANSAS_JEWELL_CORN</v>
      </c>
      <c r="BV878" s="28">
        <v>5861.3333333333339</v>
      </c>
      <c r="BW878" s="29">
        <v>114.09633376979689</v>
      </c>
      <c r="BX878" s="30">
        <v>51.371793813807209</v>
      </c>
    </row>
    <row r="879" spans="1:76" x14ac:dyDescent="0.25">
      <c r="A879"/>
      <c r="D879"/>
      <c r="E879"/>
      <c r="F879"/>
      <c r="G879"/>
      <c r="H879"/>
      <c r="I879"/>
      <c r="J879"/>
      <c r="K879"/>
      <c r="L879"/>
      <c r="M879"/>
      <c r="N879"/>
      <c r="O879"/>
      <c r="P879"/>
      <c r="Q879"/>
      <c r="R879"/>
      <c r="S879"/>
      <c r="T879"/>
      <c r="U879"/>
      <c r="V879"/>
      <c r="W879"/>
      <c r="X879"/>
      <c r="Y879"/>
      <c r="Z879"/>
      <c r="AA879"/>
      <c r="AB879"/>
      <c r="AC879"/>
      <c r="AD879"/>
      <c r="AE879"/>
      <c r="AF879"/>
      <c r="BL879"/>
      <c r="BN879"/>
      <c r="BP879" t="s">
        <v>3247</v>
      </c>
      <c r="BQ879" t="s">
        <v>3214</v>
      </c>
      <c r="BR879" t="s">
        <v>3731</v>
      </c>
      <c r="BS879" s="1" t="str">
        <f t="shared" si="26"/>
        <v>KANSAS_JEWELL</v>
      </c>
      <c r="BT879" t="s">
        <v>2386</v>
      </c>
      <c r="BU879" s="1" t="str">
        <f t="shared" si="27"/>
        <v>KANSAS_JEWELL_SORGHUM</v>
      </c>
      <c r="BV879" s="28">
        <v>5271.4666666666662</v>
      </c>
      <c r="BW879" s="29">
        <v>52.668818631107087</v>
      </c>
      <c r="BX879" s="30">
        <v>100.08704967521807</v>
      </c>
    </row>
    <row r="880" spans="1:76" x14ac:dyDescent="0.25">
      <c r="A880"/>
      <c r="D880"/>
      <c r="E880"/>
      <c r="F880"/>
      <c r="G880"/>
      <c r="H880"/>
      <c r="I880"/>
      <c r="J880"/>
      <c r="K880"/>
      <c r="L880"/>
      <c r="M880"/>
      <c r="N880"/>
      <c r="O880"/>
      <c r="P880"/>
      <c r="Q880"/>
      <c r="R880"/>
      <c r="S880"/>
      <c r="T880"/>
      <c r="U880"/>
      <c r="V880"/>
      <c r="W880"/>
      <c r="X880"/>
      <c r="Y880"/>
      <c r="Z880"/>
      <c r="AA880"/>
      <c r="AB880"/>
      <c r="AC880"/>
      <c r="AD880"/>
      <c r="AE880"/>
      <c r="AF880"/>
      <c r="BL880"/>
      <c r="BN880"/>
      <c r="BP880" t="s">
        <v>3247</v>
      </c>
      <c r="BQ880" t="s">
        <v>3214</v>
      </c>
      <c r="BR880" t="s">
        <v>3731</v>
      </c>
      <c r="BS880" s="1" t="str">
        <f t="shared" si="26"/>
        <v>KANSAS_JEWELL</v>
      </c>
      <c r="BT880" t="s">
        <v>1214</v>
      </c>
      <c r="BU880" s="1" t="str">
        <f t="shared" si="27"/>
        <v>KANSAS_JEWELL_WINTER WHEAT</v>
      </c>
      <c r="BV880" s="28">
        <v>2634.0000000000005</v>
      </c>
      <c r="BW880" s="29">
        <v>41.859151963649282</v>
      </c>
      <c r="BX880" s="30">
        <v>62.925307284948836</v>
      </c>
    </row>
    <row r="881" spans="1:76" x14ac:dyDescent="0.25">
      <c r="A881"/>
      <c r="D881"/>
      <c r="E881"/>
      <c r="F881"/>
      <c r="G881"/>
      <c r="H881"/>
      <c r="I881"/>
      <c r="J881"/>
      <c r="K881"/>
      <c r="L881"/>
      <c r="M881"/>
      <c r="N881"/>
      <c r="O881"/>
      <c r="P881"/>
      <c r="Q881"/>
      <c r="R881"/>
      <c r="S881"/>
      <c r="T881"/>
      <c r="U881"/>
      <c r="V881"/>
      <c r="W881"/>
      <c r="X881"/>
      <c r="Y881"/>
      <c r="Z881"/>
      <c r="AA881"/>
      <c r="AB881"/>
      <c r="AC881"/>
      <c r="AD881"/>
      <c r="AE881"/>
      <c r="AF881"/>
      <c r="BL881"/>
      <c r="BN881"/>
      <c r="BP881" t="s">
        <v>3247</v>
      </c>
      <c r="BQ881" t="s">
        <v>3214</v>
      </c>
      <c r="BR881" t="s">
        <v>3508</v>
      </c>
      <c r="BS881" s="1" t="str">
        <f t="shared" si="26"/>
        <v>KANSAS_JOHNSON</v>
      </c>
      <c r="BT881" t="s">
        <v>2586</v>
      </c>
      <c r="BU881" s="1" t="str">
        <f t="shared" si="27"/>
        <v>KANSAS_JOHNSON_CORN</v>
      </c>
      <c r="BV881" s="28">
        <v>2178.4</v>
      </c>
      <c r="BW881" s="29">
        <v>209.08377534266597</v>
      </c>
      <c r="BX881" s="30">
        <v>10.418790250127421</v>
      </c>
    </row>
    <row r="882" spans="1:76" x14ac:dyDescent="0.25">
      <c r="A882"/>
      <c r="D882"/>
      <c r="E882"/>
      <c r="F882"/>
      <c r="G882"/>
      <c r="H882"/>
      <c r="I882"/>
      <c r="J882"/>
      <c r="K882"/>
      <c r="L882"/>
      <c r="M882"/>
      <c r="N882"/>
      <c r="O882"/>
      <c r="P882"/>
      <c r="Q882"/>
      <c r="R882"/>
      <c r="S882"/>
      <c r="T882"/>
      <c r="U882"/>
      <c r="V882"/>
      <c r="W882"/>
      <c r="X882"/>
      <c r="Y882"/>
      <c r="Z882"/>
      <c r="AA882"/>
      <c r="AB882"/>
      <c r="AC882"/>
      <c r="AD882"/>
      <c r="AE882"/>
      <c r="AF882"/>
      <c r="BL882"/>
      <c r="BN882"/>
      <c r="BP882" t="s">
        <v>3247</v>
      </c>
      <c r="BQ882" t="s">
        <v>3214</v>
      </c>
      <c r="BR882" t="s">
        <v>3508</v>
      </c>
      <c r="BS882" s="1" t="str">
        <f t="shared" si="26"/>
        <v>KANSAS_JOHNSON</v>
      </c>
      <c r="BT882" t="s">
        <v>1214</v>
      </c>
      <c r="BU882" s="1" t="str">
        <f t="shared" si="27"/>
        <v>KANSAS_JOHNSON_WINTER WHEAT</v>
      </c>
      <c r="BV882" s="28">
        <v>2546</v>
      </c>
      <c r="BW882" s="29">
        <v>78.103344197073412</v>
      </c>
      <c r="BX882" s="30">
        <v>32.597835933578381</v>
      </c>
    </row>
    <row r="883" spans="1:76" x14ac:dyDescent="0.25">
      <c r="A883"/>
      <c r="D883"/>
      <c r="E883"/>
      <c r="F883"/>
      <c r="G883"/>
      <c r="H883"/>
      <c r="I883"/>
      <c r="J883"/>
      <c r="K883"/>
      <c r="L883"/>
      <c r="M883"/>
      <c r="N883"/>
      <c r="O883"/>
      <c r="P883"/>
      <c r="Q883"/>
      <c r="R883"/>
      <c r="S883"/>
      <c r="T883"/>
      <c r="U883"/>
      <c r="V883"/>
      <c r="W883"/>
      <c r="X883"/>
      <c r="Y883"/>
      <c r="Z883"/>
      <c r="AA883"/>
      <c r="AB883"/>
      <c r="AC883"/>
      <c r="AD883"/>
      <c r="AE883"/>
      <c r="AF883"/>
      <c r="BL883"/>
      <c r="BN883"/>
      <c r="BP883" t="s">
        <v>3247</v>
      </c>
      <c r="BQ883" t="s">
        <v>3214</v>
      </c>
      <c r="BR883" t="s">
        <v>3727</v>
      </c>
      <c r="BS883" s="1" t="str">
        <f t="shared" si="26"/>
        <v>KANSAS_KEARNY</v>
      </c>
      <c r="BT883" t="s">
        <v>2586</v>
      </c>
      <c r="BU883" s="1" t="str">
        <f t="shared" si="27"/>
        <v>KANSAS_KEARNY_CORN</v>
      </c>
      <c r="BV883" s="28">
        <v>8610</v>
      </c>
      <c r="BW883" s="29">
        <v>81.392008409138455</v>
      </c>
      <c r="BX883" s="30">
        <v>105.78434134122305</v>
      </c>
    </row>
    <row r="884" spans="1:76" x14ac:dyDescent="0.25">
      <c r="A884"/>
      <c r="D884"/>
      <c r="E884"/>
      <c r="F884"/>
      <c r="G884"/>
      <c r="H884"/>
      <c r="I884"/>
      <c r="J884"/>
      <c r="K884"/>
      <c r="L884"/>
      <c r="M884"/>
      <c r="N884"/>
      <c r="O884"/>
      <c r="P884"/>
      <c r="Q884"/>
      <c r="R884"/>
      <c r="S884"/>
      <c r="T884"/>
      <c r="U884"/>
      <c r="V884"/>
      <c r="W884"/>
      <c r="X884"/>
      <c r="Y884"/>
      <c r="Z884"/>
      <c r="AA884"/>
      <c r="AB884"/>
      <c r="AC884"/>
      <c r="AD884"/>
      <c r="AE884"/>
      <c r="AF884"/>
      <c r="BL884"/>
      <c r="BN884"/>
      <c r="BP884" t="s">
        <v>3247</v>
      </c>
      <c r="BQ884" t="s">
        <v>3214</v>
      </c>
      <c r="BR884" t="s">
        <v>3727</v>
      </c>
      <c r="BS884" s="1" t="str">
        <f t="shared" si="26"/>
        <v>KANSAS_KEARNY</v>
      </c>
      <c r="BT884" t="s">
        <v>2386</v>
      </c>
      <c r="BU884" s="1" t="str">
        <f t="shared" si="27"/>
        <v>KANSAS_KEARNY_SORGHUM</v>
      </c>
      <c r="BV884" s="28">
        <v>1989.8666666666666</v>
      </c>
      <c r="BW884" s="29">
        <v>37.29762060428083</v>
      </c>
      <c r="BX884" s="30">
        <v>53.351035117727584</v>
      </c>
    </row>
    <row r="885" spans="1:76" x14ac:dyDescent="0.25">
      <c r="A885"/>
      <c r="D885"/>
      <c r="E885"/>
      <c r="F885"/>
      <c r="G885"/>
      <c r="H885"/>
      <c r="I885"/>
      <c r="J885"/>
      <c r="K885"/>
      <c r="L885"/>
      <c r="M885"/>
      <c r="N885"/>
      <c r="O885"/>
      <c r="P885"/>
      <c r="Q885"/>
      <c r="R885"/>
      <c r="S885"/>
      <c r="T885"/>
      <c r="U885"/>
      <c r="V885"/>
      <c r="W885"/>
      <c r="X885"/>
      <c r="Y885"/>
      <c r="Z885"/>
      <c r="AA885"/>
      <c r="AB885"/>
      <c r="AC885"/>
      <c r="AD885"/>
      <c r="AE885"/>
      <c r="AF885"/>
      <c r="BL885"/>
      <c r="BN885"/>
      <c r="BP885" t="s">
        <v>3247</v>
      </c>
      <c r="BQ885" t="s">
        <v>3214</v>
      </c>
      <c r="BR885" t="s">
        <v>3727</v>
      </c>
      <c r="BS885" s="1" t="str">
        <f t="shared" si="26"/>
        <v>KANSAS_KEARNY</v>
      </c>
      <c r="BT885" t="s">
        <v>1214</v>
      </c>
      <c r="BU885" s="1" t="str">
        <f t="shared" si="27"/>
        <v>KANSAS_KEARNY_WINTER WHEAT</v>
      </c>
      <c r="BV885" s="28">
        <v>2002</v>
      </c>
      <c r="BW885" s="29">
        <v>29.73562118574451</v>
      </c>
      <c r="BX885" s="30">
        <v>67.326658067589804</v>
      </c>
    </row>
    <row r="886" spans="1:76" x14ac:dyDescent="0.25">
      <c r="A886"/>
      <c r="D886"/>
      <c r="E886"/>
      <c r="F886"/>
      <c r="G886"/>
      <c r="H886"/>
      <c r="I886"/>
      <c r="J886"/>
      <c r="K886"/>
      <c r="L886"/>
      <c r="M886"/>
      <c r="N886"/>
      <c r="O886"/>
      <c r="P886"/>
      <c r="Q886"/>
      <c r="R886"/>
      <c r="S886"/>
      <c r="T886"/>
      <c r="U886"/>
      <c r="V886"/>
      <c r="W886"/>
      <c r="X886"/>
      <c r="Y886"/>
      <c r="Z886"/>
      <c r="AA886"/>
      <c r="AB886"/>
      <c r="AC886"/>
      <c r="AD886"/>
      <c r="AE886"/>
      <c r="AF886"/>
      <c r="BL886"/>
      <c r="BN886"/>
      <c r="BP886" t="s">
        <v>3247</v>
      </c>
      <c r="BQ886" t="s">
        <v>3214</v>
      </c>
      <c r="BR886" t="s">
        <v>3745</v>
      </c>
      <c r="BS886" s="1" t="str">
        <f t="shared" si="26"/>
        <v>KANSAS_KINGMAN</v>
      </c>
      <c r="BT886" t="s">
        <v>2586</v>
      </c>
      <c r="BU886" s="1" t="str">
        <f t="shared" si="27"/>
        <v>KANSAS_KINGMAN_CORN</v>
      </c>
      <c r="BV886" s="28">
        <v>7092.4000000000005</v>
      </c>
      <c r="BW886" s="29">
        <v>99.528625014121985</v>
      </c>
      <c r="BX886" s="30">
        <v>71.259901349924903</v>
      </c>
    </row>
    <row r="887" spans="1:76" x14ac:dyDescent="0.25">
      <c r="A887"/>
      <c r="D887"/>
      <c r="E887"/>
      <c r="F887"/>
      <c r="G887"/>
      <c r="H887"/>
      <c r="I887"/>
      <c r="J887"/>
      <c r="K887"/>
      <c r="L887"/>
      <c r="M887"/>
      <c r="N887"/>
      <c r="O887"/>
      <c r="P887"/>
      <c r="Q887"/>
      <c r="R887"/>
      <c r="S887"/>
      <c r="T887"/>
      <c r="U887"/>
      <c r="V887"/>
      <c r="W887"/>
      <c r="X887"/>
      <c r="Y887"/>
      <c r="Z887"/>
      <c r="AA887"/>
      <c r="AB887"/>
      <c r="AC887"/>
      <c r="AD887"/>
      <c r="AE887"/>
      <c r="AF887"/>
      <c r="BL887"/>
      <c r="BN887"/>
      <c r="BP887" t="s">
        <v>3247</v>
      </c>
      <c r="BQ887" t="s">
        <v>3214</v>
      </c>
      <c r="BR887" t="s">
        <v>3745</v>
      </c>
      <c r="BS887" s="1" t="str">
        <f t="shared" si="26"/>
        <v>KANSAS_KINGMAN</v>
      </c>
      <c r="BT887" t="s">
        <v>2386</v>
      </c>
      <c r="BU887" s="1" t="str">
        <f t="shared" si="27"/>
        <v>KANSAS_KINGMAN_SORGHUM</v>
      </c>
      <c r="BV887" s="28">
        <v>2034.6666666666667</v>
      </c>
      <c r="BW887" s="29">
        <v>45.761577567026471</v>
      </c>
      <c r="BX887" s="30">
        <v>44.462336633533084</v>
      </c>
    </row>
    <row r="888" spans="1:76" x14ac:dyDescent="0.25">
      <c r="A888"/>
      <c r="D888"/>
      <c r="E888"/>
      <c r="F888"/>
      <c r="G888"/>
      <c r="H888"/>
      <c r="I888"/>
      <c r="J888"/>
      <c r="K888"/>
      <c r="L888"/>
      <c r="M888"/>
      <c r="N888"/>
      <c r="O888"/>
      <c r="P888"/>
      <c r="Q888"/>
      <c r="R888"/>
      <c r="S888"/>
      <c r="T888"/>
      <c r="U888"/>
      <c r="V888"/>
      <c r="W888"/>
      <c r="X888"/>
      <c r="Y888"/>
      <c r="Z888"/>
      <c r="AA888"/>
      <c r="AB888"/>
      <c r="AC888"/>
      <c r="AD888"/>
      <c r="AE888"/>
      <c r="AF888"/>
      <c r="BL888"/>
      <c r="BN888"/>
      <c r="BP888" t="s">
        <v>3247</v>
      </c>
      <c r="BQ888" t="s">
        <v>3214</v>
      </c>
      <c r="BR888" t="s">
        <v>3745</v>
      </c>
      <c r="BS888" s="1" t="str">
        <f t="shared" si="26"/>
        <v>KANSAS_KINGMAN</v>
      </c>
      <c r="BT888" t="s">
        <v>1214</v>
      </c>
      <c r="BU888" s="1" t="str">
        <f t="shared" si="27"/>
        <v>KANSAS_KINGMAN_WINTER WHEAT</v>
      </c>
      <c r="BV888" s="28">
        <v>2072</v>
      </c>
      <c r="BW888" s="29">
        <v>36.39912648308708</v>
      </c>
      <c r="BX888" s="30">
        <v>56.924442979772017</v>
      </c>
    </row>
    <row r="889" spans="1:76" x14ac:dyDescent="0.25">
      <c r="A889"/>
      <c r="D889"/>
      <c r="E889"/>
      <c r="F889"/>
      <c r="G889"/>
      <c r="H889"/>
      <c r="I889"/>
      <c r="J889"/>
      <c r="K889"/>
      <c r="L889"/>
      <c r="M889"/>
      <c r="N889"/>
      <c r="O889"/>
      <c r="P889"/>
      <c r="Q889"/>
      <c r="R889"/>
      <c r="S889"/>
      <c r="T889"/>
      <c r="U889"/>
      <c r="V889"/>
      <c r="W889"/>
      <c r="X889"/>
      <c r="Y889"/>
      <c r="Z889"/>
      <c r="AA889"/>
      <c r="AB889"/>
      <c r="AC889"/>
      <c r="AD889"/>
      <c r="AE889"/>
      <c r="AF889"/>
      <c r="BL889"/>
      <c r="BN889"/>
      <c r="BP889" t="s">
        <v>3247</v>
      </c>
      <c r="BQ889" t="s">
        <v>3214</v>
      </c>
      <c r="BR889" t="s">
        <v>3487</v>
      </c>
      <c r="BS889" s="1" t="str">
        <f t="shared" si="26"/>
        <v>KANSAS_KIOWA</v>
      </c>
      <c r="BT889" t="s">
        <v>2586</v>
      </c>
      <c r="BU889" s="1" t="str">
        <f t="shared" si="27"/>
        <v>KANSAS_KIOWA_CORN</v>
      </c>
      <c r="BV889" s="28">
        <v>9422</v>
      </c>
      <c r="BW889" s="29">
        <v>181.45384135373709</v>
      </c>
      <c r="BX889" s="30">
        <v>51.925051184957738</v>
      </c>
    </row>
    <row r="890" spans="1:76" x14ac:dyDescent="0.25">
      <c r="A890"/>
      <c r="D890"/>
      <c r="E890"/>
      <c r="F890"/>
      <c r="G890"/>
      <c r="H890"/>
      <c r="I890"/>
      <c r="J890"/>
      <c r="K890"/>
      <c r="L890"/>
      <c r="M890"/>
      <c r="N890"/>
      <c r="O890"/>
      <c r="P890"/>
      <c r="Q890"/>
      <c r="R890"/>
      <c r="S890"/>
      <c r="T890"/>
      <c r="U890"/>
      <c r="V890"/>
      <c r="W890"/>
      <c r="X890"/>
      <c r="Y890"/>
      <c r="Z890"/>
      <c r="AA890"/>
      <c r="AB890"/>
      <c r="AC890"/>
      <c r="AD890"/>
      <c r="AE890"/>
      <c r="AF890"/>
      <c r="BL890"/>
      <c r="BN890"/>
      <c r="BP890" t="s">
        <v>3247</v>
      </c>
      <c r="BQ890" t="s">
        <v>3214</v>
      </c>
      <c r="BR890" t="s">
        <v>3487</v>
      </c>
      <c r="BS890" s="1" t="str">
        <f t="shared" si="26"/>
        <v>KANSAS_KIOWA</v>
      </c>
      <c r="BT890" t="s">
        <v>2386</v>
      </c>
      <c r="BU890" s="1" t="str">
        <f t="shared" si="27"/>
        <v>KANSAS_KIOWA_SORGHUM</v>
      </c>
      <c r="BV890" s="28">
        <v>3472</v>
      </c>
      <c r="BW890" s="29">
        <v>83.995764174567427</v>
      </c>
      <c r="BX890" s="30">
        <v>41.335417733496449</v>
      </c>
    </row>
    <row r="891" spans="1:76" x14ac:dyDescent="0.25">
      <c r="A891"/>
      <c r="D891"/>
      <c r="E891"/>
      <c r="F891"/>
      <c r="G891"/>
      <c r="H891"/>
      <c r="I891"/>
      <c r="J891"/>
      <c r="K891"/>
      <c r="L891"/>
      <c r="M891"/>
      <c r="N891"/>
      <c r="O891"/>
      <c r="P891"/>
      <c r="Q891"/>
      <c r="R891"/>
      <c r="S891"/>
      <c r="T891"/>
      <c r="U891"/>
      <c r="V891"/>
      <c r="W891"/>
      <c r="X891"/>
      <c r="Y891"/>
      <c r="Z891"/>
      <c r="AA891"/>
      <c r="AB891"/>
      <c r="AC891"/>
      <c r="AD891"/>
      <c r="AE891"/>
      <c r="AF891"/>
      <c r="BL891"/>
      <c r="BN891"/>
      <c r="BP891" t="s">
        <v>3247</v>
      </c>
      <c r="BQ891" t="s">
        <v>3214</v>
      </c>
      <c r="BR891" t="s">
        <v>3487</v>
      </c>
      <c r="BS891" s="1" t="str">
        <f t="shared" si="26"/>
        <v>KANSAS_KIOWA</v>
      </c>
      <c r="BT891" t="s">
        <v>1214</v>
      </c>
      <c r="BU891" s="1" t="str">
        <f t="shared" si="27"/>
        <v>KANSAS_KIOWA_WINTER WHEAT</v>
      </c>
      <c r="BV891" s="28">
        <v>2116.0000000000005</v>
      </c>
      <c r="BW891" s="29">
        <v>66.681460925745952</v>
      </c>
      <c r="BX891" s="30">
        <v>31.732958015966403</v>
      </c>
    </row>
    <row r="892" spans="1:76" x14ac:dyDescent="0.25">
      <c r="A892"/>
      <c r="D892"/>
      <c r="E892"/>
      <c r="F892"/>
      <c r="G892"/>
      <c r="H892"/>
      <c r="I892"/>
      <c r="J892"/>
      <c r="K892"/>
      <c r="L892"/>
      <c r="M892"/>
      <c r="N892"/>
      <c r="O892"/>
      <c r="P892"/>
      <c r="Q892"/>
      <c r="R892"/>
      <c r="S892"/>
      <c r="T892"/>
      <c r="U892"/>
      <c r="V892"/>
      <c r="W892"/>
      <c r="X892"/>
      <c r="Y892"/>
      <c r="Z892"/>
      <c r="AA892"/>
      <c r="AB892"/>
      <c r="AC892"/>
      <c r="AD892"/>
      <c r="AE892"/>
      <c r="AF892"/>
      <c r="BL892"/>
      <c r="BN892"/>
      <c r="BP892" t="s">
        <v>3247</v>
      </c>
      <c r="BQ892" t="s">
        <v>3214</v>
      </c>
      <c r="BR892" t="s">
        <v>3768</v>
      </c>
      <c r="BS892" s="1" t="str">
        <f t="shared" si="26"/>
        <v>KANSAS_LABETTE</v>
      </c>
      <c r="BT892" t="s">
        <v>2586</v>
      </c>
      <c r="BU892" s="1" t="str">
        <f t="shared" si="27"/>
        <v>KANSAS_LABETTE_CORN</v>
      </c>
      <c r="BV892" s="28">
        <v>4426.8</v>
      </c>
      <c r="BW892" s="29">
        <v>260.02669191574847</v>
      </c>
      <c r="BX892" s="30">
        <v>17.024406099948894</v>
      </c>
    </row>
    <row r="893" spans="1:76" x14ac:dyDescent="0.25">
      <c r="A893"/>
      <c r="D893"/>
      <c r="E893"/>
      <c r="F893"/>
      <c r="G893"/>
      <c r="H893"/>
      <c r="I893"/>
      <c r="J893"/>
      <c r="K893"/>
      <c r="L893"/>
      <c r="M893"/>
      <c r="N893"/>
      <c r="O893"/>
      <c r="P893"/>
      <c r="Q893"/>
      <c r="R893"/>
      <c r="S893"/>
      <c r="T893"/>
      <c r="U893"/>
      <c r="V893"/>
      <c r="W893"/>
      <c r="X893"/>
      <c r="Y893"/>
      <c r="Z893"/>
      <c r="AA893"/>
      <c r="AB893"/>
      <c r="AC893"/>
      <c r="AD893"/>
      <c r="AE893"/>
      <c r="AF893"/>
      <c r="BL893"/>
      <c r="BN893"/>
      <c r="BP893" t="s">
        <v>3247</v>
      </c>
      <c r="BQ893" t="s">
        <v>3214</v>
      </c>
      <c r="BR893" t="s">
        <v>3768</v>
      </c>
      <c r="BS893" s="1" t="str">
        <f t="shared" si="26"/>
        <v>KANSAS_LABETTE</v>
      </c>
      <c r="BT893" t="s">
        <v>2395</v>
      </c>
      <c r="BU893" s="1" t="str">
        <f t="shared" si="27"/>
        <v>KANSAS_LABETTE_OATS</v>
      </c>
      <c r="BV893" s="28">
        <v>1200</v>
      </c>
      <c r="BW893" s="29">
        <v>90.645121572268522</v>
      </c>
      <c r="BX893" s="30">
        <v>13.238439964397616</v>
      </c>
    </row>
    <row r="894" spans="1:76" x14ac:dyDescent="0.25">
      <c r="A894"/>
      <c r="D894"/>
      <c r="E894"/>
      <c r="F894"/>
      <c r="G894"/>
      <c r="H894"/>
      <c r="I894"/>
      <c r="J894"/>
      <c r="K894"/>
      <c r="L894"/>
      <c r="M894"/>
      <c r="N894"/>
      <c r="O894"/>
      <c r="P894"/>
      <c r="Q894"/>
      <c r="R894"/>
      <c r="S894"/>
      <c r="T894"/>
      <c r="U894"/>
      <c r="V894"/>
      <c r="W894"/>
      <c r="X894"/>
      <c r="Y894"/>
      <c r="Z894"/>
      <c r="AA894"/>
      <c r="AB894"/>
      <c r="AC894"/>
      <c r="AD894"/>
      <c r="AE894"/>
      <c r="AF894"/>
      <c r="BL894"/>
      <c r="BN894"/>
      <c r="BP894" t="s">
        <v>3247</v>
      </c>
      <c r="BQ894" t="s">
        <v>3214</v>
      </c>
      <c r="BR894" t="s">
        <v>3768</v>
      </c>
      <c r="BS894" s="1" t="str">
        <f t="shared" si="26"/>
        <v>KANSAS_LABETTE</v>
      </c>
      <c r="BT894" t="s">
        <v>2386</v>
      </c>
      <c r="BU894" s="1" t="str">
        <f t="shared" si="27"/>
        <v>KANSAS_LABETTE_SORGHUM</v>
      </c>
      <c r="BV894" s="28">
        <v>2874.666666666667</v>
      </c>
      <c r="BW894" s="29">
        <v>121.60426112767961</v>
      </c>
      <c r="BX894" s="30">
        <v>23.639522497064327</v>
      </c>
    </row>
    <row r="895" spans="1:76" x14ac:dyDescent="0.25">
      <c r="A895"/>
      <c r="D895"/>
      <c r="E895"/>
      <c r="F895"/>
      <c r="G895"/>
      <c r="H895"/>
      <c r="I895"/>
      <c r="J895"/>
      <c r="K895"/>
      <c r="L895"/>
      <c r="M895"/>
      <c r="N895"/>
      <c r="O895"/>
      <c r="P895"/>
      <c r="Q895"/>
      <c r="R895"/>
      <c r="S895"/>
      <c r="T895"/>
      <c r="U895"/>
      <c r="V895"/>
      <c r="W895"/>
      <c r="X895"/>
      <c r="Y895"/>
      <c r="Z895"/>
      <c r="AA895"/>
      <c r="AB895"/>
      <c r="AC895"/>
      <c r="AD895"/>
      <c r="AE895"/>
      <c r="AF895"/>
      <c r="BL895"/>
      <c r="BN895"/>
      <c r="BP895" t="s">
        <v>3247</v>
      </c>
      <c r="BQ895" t="s">
        <v>3214</v>
      </c>
      <c r="BR895" t="s">
        <v>3768</v>
      </c>
      <c r="BS895" s="1" t="str">
        <f t="shared" si="26"/>
        <v>KANSAS_LABETTE</v>
      </c>
      <c r="BT895" t="s">
        <v>1214</v>
      </c>
      <c r="BU895" s="1" t="str">
        <f t="shared" si="27"/>
        <v>KANSAS_LABETTE_WINTER WHEAT</v>
      </c>
      <c r="BV895" s="28">
        <v>2554</v>
      </c>
      <c r="BW895" s="29">
        <v>97.245699482852771</v>
      </c>
      <c r="BX895" s="30">
        <v>26.263372196220811</v>
      </c>
    </row>
    <row r="896" spans="1:76" x14ac:dyDescent="0.25">
      <c r="A896"/>
      <c r="D896"/>
      <c r="E896"/>
      <c r="F896"/>
      <c r="G896"/>
      <c r="H896"/>
      <c r="I896"/>
      <c r="J896"/>
      <c r="K896"/>
      <c r="L896"/>
      <c r="M896"/>
      <c r="N896"/>
      <c r="O896"/>
      <c r="P896"/>
      <c r="Q896"/>
      <c r="R896"/>
      <c r="S896"/>
      <c r="T896"/>
      <c r="U896"/>
      <c r="V896"/>
      <c r="W896"/>
      <c r="X896"/>
      <c r="Y896"/>
      <c r="Z896"/>
      <c r="AA896"/>
      <c r="AB896"/>
      <c r="AC896"/>
      <c r="AD896"/>
      <c r="AE896"/>
      <c r="AF896"/>
      <c r="BL896"/>
      <c r="BN896"/>
      <c r="BP896" t="s">
        <v>3247</v>
      </c>
      <c r="BQ896" t="s">
        <v>3214</v>
      </c>
      <c r="BR896" t="s">
        <v>3719</v>
      </c>
      <c r="BS896" s="1" t="str">
        <f t="shared" si="26"/>
        <v>KANSAS_LANE</v>
      </c>
      <c r="BT896" t="s">
        <v>2586</v>
      </c>
      <c r="BU896" s="1" t="str">
        <f t="shared" si="27"/>
        <v>KANSAS_LANE_CORN</v>
      </c>
      <c r="BV896" s="28">
        <v>6384</v>
      </c>
      <c r="BW896" s="29">
        <v>95.199601286480004</v>
      </c>
      <c r="BX896" s="30">
        <v>67.059104384155006</v>
      </c>
    </row>
    <row r="897" spans="1:76" x14ac:dyDescent="0.25">
      <c r="A897"/>
      <c r="D897"/>
      <c r="E897"/>
      <c r="F897"/>
      <c r="G897"/>
      <c r="H897"/>
      <c r="I897"/>
      <c r="J897"/>
      <c r="K897"/>
      <c r="L897"/>
      <c r="M897"/>
      <c r="N897"/>
      <c r="O897"/>
      <c r="P897"/>
      <c r="Q897"/>
      <c r="R897"/>
      <c r="S897"/>
      <c r="T897"/>
      <c r="U897"/>
      <c r="V897"/>
      <c r="W897"/>
      <c r="X897"/>
      <c r="Y897"/>
      <c r="Z897"/>
      <c r="AA897"/>
      <c r="AB897"/>
      <c r="AC897"/>
      <c r="AD897"/>
      <c r="AE897"/>
      <c r="AF897"/>
      <c r="BL897"/>
      <c r="BN897"/>
      <c r="BP897" t="s">
        <v>3247</v>
      </c>
      <c r="BQ897" t="s">
        <v>3214</v>
      </c>
      <c r="BR897" t="s">
        <v>3719</v>
      </c>
      <c r="BS897" s="1" t="str">
        <f t="shared" si="26"/>
        <v>KANSAS_LANE</v>
      </c>
      <c r="BT897" t="s">
        <v>2386</v>
      </c>
      <c r="BU897" s="1" t="str">
        <f t="shared" si="27"/>
        <v>KANSAS_LANE_SORGHUM</v>
      </c>
      <c r="BV897" s="28">
        <v>2262.4</v>
      </c>
      <c r="BW897" s="29">
        <v>44.010022075879441</v>
      </c>
      <c r="BX897" s="30">
        <v>51.406472737034889</v>
      </c>
    </row>
    <row r="898" spans="1:76" x14ac:dyDescent="0.25">
      <c r="A898"/>
      <c r="D898"/>
      <c r="E898"/>
      <c r="F898"/>
      <c r="G898"/>
      <c r="H898"/>
      <c r="I898"/>
      <c r="J898"/>
      <c r="K898"/>
      <c r="L898"/>
      <c r="M898"/>
      <c r="N898"/>
      <c r="O898"/>
      <c r="P898"/>
      <c r="Q898"/>
      <c r="R898"/>
      <c r="S898"/>
      <c r="T898"/>
      <c r="U898"/>
      <c r="V898"/>
      <c r="W898"/>
      <c r="X898"/>
      <c r="Y898"/>
      <c r="Z898"/>
      <c r="AA898"/>
      <c r="AB898"/>
      <c r="AC898"/>
      <c r="AD898"/>
      <c r="AE898"/>
      <c r="AF898"/>
      <c r="BL898"/>
      <c r="BN898"/>
      <c r="BP898" t="s">
        <v>3247</v>
      </c>
      <c r="BQ898" t="s">
        <v>3214</v>
      </c>
      <c r="BR898" t="s">
        <v>3719</v>
      </c>
      <c r="BS898" s="1" t="str">
        <f t="shared" si="26"/>
        <v>KANSAS_LANE</v>
      </c>
      <c r="BT898" t="s">
        <v>1214</v>
      </c>
      <c r="BU898" s="1" t="str">
        <f t="shared" si="27"/>
        <v>KANSAS_LANE_WINTER WHEAT</v>
      </c>
      <c r="BV898" s="28">
        <v>2336</v>
      </c>
      <c r="BW898" s="29">
        <v>35.075610100638706</v>
      </c>
      <c r="BX898" s="30">
        <v>66.598984117384262</v>
      </c>
    </row>
    <row r="899" spans="1:76" x14ac:dyDescent="0.25">
      <c r="A899"/>
      <c r="D899"/>
      <c r="E899"/>
      <c r="F899"/>
      <c r="G899"/>
      <c r="H899"/>
      <c r="I899"/>
      <c r="J899"/>
      <c r="K899"/>
      <c r="L899"/>
      <c r="M899"/>
      <c r="N899"/>
      <c r="O899"/>
      <c r="P899"/>
      <c r="Q899"/>
      <c r="R899"/>
      <c r="S899"/>
      <c r="T899"/>
      <c r="U899"/>
      <c r="V899"/>
      <c r="W899"/>
      <c r="X899"/>
      <c r="Y899"/>
      <c r="Z899"/>
      <c r="AA899"/>
      <c r="AB899"/>
      <c r="AC899"/>
      <c r="AD899"/>
      <c r="AE899"/>
      <c r="AF899"/>
      <c r="BL899"/>
      <c r="BN899"/>
      <c r="BP899" t="s">
        <v>3247</v>
      </c>
      <c r="BQ899" t="s">
        <v>3214</v>
      </c>
      <c r="BR899" t="s">
        <v>4296</v>
      </c>
      <c r="BS899" s="1" t="str">
        <f t="shared" ref="BS899:BS962" si="28">BP899&amp;"_"&amp;BR899</f>
        <v>KANSAS_LEAVENWORTH</v>
      </c>
      <c r="BT899" t="s">
        <v>1214</v>
      </c>
      <c r="BU899" s="1" t="str">
        <f t="shared" ref="BU899:BU962" si="29">BP899&amp;"_"&amp;BR899&amp;"_"&amp;BT899</f>
        <v>KANSAS_LEAVENWORTH_WINTER WHEAT</v>
      </c>
      <c r="BV899" s="28">
        <v>2265.9999999999995</v>
      </c>
      <c r="BW899" s="29">
        <v>58.14033110602039</v>
      </c>
      <c r="BX899" s="30">
        <v>38.97466624102794</v>
      </c>
    </row>
    <row r="900" spans="1:76" x14ac:dyDescent="0.25">
      <c r="A900"/>
      <c r="D900"/>
      <c r="E900"/>
      <c r="F900"/>
      <c r="G900"/>
      <c r="H900"/>
      <c r="I900"/>
      <c r="J900"/>
      <c r="K900"/>
      <c r="L900"/>
      <c r="M900"/>
      <c r="N900"/>
      <c r="O900"/>
      <c r="P900"/>
      <c r="Q900"/>
      <c r="R900"/>
      <c r="S900"/>
      <c r="T900"/>
      <c r="U900"/>
      <c r="V900"/>
      <c r="W900"/>
      <c r="X900"/>
      <c r="Y900"/>
      <c r="Z900"/>
      <c r="AA900"/>
      <c r="AB900"/>
      <c r="AC900"/>
      <c r="AD900"/>
      <c r="AE900"/>
      <c r="AF900"/>
      <c r="BL900"/>
      <c r="BN900"/>
      <c r="BP900" t="s">
        <v>3247</v>
      </c>
      <c r="BQ900" t="s">
        <v>3214</v>
      </c>
      <c r="BR900" t="s">
        <v>3300</v>
      </c>
      <c r="BS900" s="1" t="str">
        <f t="shared" si="28"/>
        <v>KANSAS_LINCOLN</v>
      </c>
      <c r="BT900" t="s">
        <v>2586</v>
      </c>
      <c r="BU900" s="1" t="str">
        <f t="shared" si="29"/>
        <v>KANSAS_LINCOLN_CORN</v>
      </c>
      <c r="BV900" s="28">
        <v>3462.666666666667</v>
      </c>
      <c r="BW900" s="29">
        <v>139.85704207919346</v>
      </c>
      <c r="BX900" s="30">
        <v>24.758615048543259</v>
      </c>
    </row>
    <row r="901" spans="1:76" x14ac:dyDescent="0.25">
      <c r="A901"/>
      <c r="D901"/>
      <c r="E901"/>
      <c r="F901"/>
      <c r="G901"/>
      <c r="H901"/>
      <c r="I901"/>
      <c r="J901"/>
      <c r="K901"/>
      <c r="L901"/>
      <c r="M901"/>
      <c r="N901"/>
      <c r="O901"/>
      <c r="P901"/>
      <c r="Q901"/>
      <c r="R901"/>
      <c r="S901"/>
      <c r="T901"/>
      <c r="U901"/>
      <c r="V901"/>
      <c r="W901"/>
      <c r="X901"/>
      <c r="Y901"/>
      <c r="Z901"/>
      <c r="AA901"/>
      <c r="AB901"/>
      <c r="AC901"/>
      <c r="AD901"/>
      <c r="AE901"/>
      <c r="AF901"/>
      <c r="BL901"/>
      <c r="BN901"/>
      <c r="BP901" t="s">
        <v>3247</v>
      </c>
      <c r="BQ901" t="s">
        <v>3214</v>
      </c>
      <c r="BR901" t="s">
        <v>3300</v>
      </c>
      <c r="BS901" s="1" t="str">
        <f t="shared" si="28"/>
        <v>KANSAS_LINCOLN</v>
      </c>
      <c r="BT901" t="s">
        <v>2386</v>
      </c>
      <c r="BU901" s="1" t="str">
        <f t="shared" si="29"/>
        <v>KANSAS_LINCOLN_SORGHUM</v>
      </c>
      <c r="BV901" s="28">
        <v>3416</v>
      </c>
      <c r="BW901" s="29">
        <v>64.720495750920193</v>
      </c>
      <c r="BX901" s="30">
        <v>52.78080707457238</v>
      </c>
    </row>
    <row r="902" spans="1:76" x14ac:dyDescent="0.25">
      <c r="A902"/>
      <c r="D902"/>
      <c r="E902"/>
      <c r="F902"/>
      <c r="G902"/>
      <c r="H902"/>
      <c r="I902"/>
      <c r="J902"/>
      <c r="K902"/>
      <c r="L902"/>
      <c r="M902"/>
      <c r="N902"/>
      <c r="O902"/>
      <c r="P902"/>
      <c r="Q902"/>
      <c r="R902"/>
      <c r="S902"/>
      <c r="T902"/>
      <c r="U902"/>
      <c r="V902"/>
      <c r="W902"/>
      <c r="X902"/>
      <c r="Y902"/>
      <c r="Z902"/>
      <c r="AA902"/>
      <c r="AB902"/>
      <c r="AC902"/>
      <c r="AD902"/>
      <c r="AE902"/>
      <c r="AF902"/>
      <c r="BL902"/>
      <c r="BN902"/>
      <c r="BP902" t="s">
        <v>3247</v>
      </c>
      <c r="BQ902" t="s">
        <v>3214</v>
      </c>
      <c r="BR902" t="s">
        <v>3300</v>
      </c>
      <c r="BS902" s="1" t="str">
        <f t="shared" si="28"/>
        <v>KANSAS_LINCOLN</v>
      </c>
      <c r="BT902" t="s">
        <v>1214</v>
      </c>
      <c r="BU902" s="1" t="str">
        <f t="shared" si="29"/>
        <v>KANSAS_LINCOLN_WINTER WHEAT</v>
      </c>
      <c r="BV902" s="28">
        <v>2506.0000000000005</v>
      </c>
      <c r="BW902" s="29">
        <v>51.422984957292933</v>
      </c>
      <c r="BX902" s="30">
        <v>48.73307144813252</v>
      </c>
    </row>
    <row r="903" spans="1:76" x14ac:dyDescent="0.25">
      <c r="A903"/>
      <c r="D903"/>
      <c r="E903"/>
      <c r="F903"/>
      <c r="G903"/>
      <c r="H903"/>
      <c r="I903"/>
      <c r="J903"/>
      <c r="K903"/>
      <c r="L903"/>
      <c r="M903"/>
      <c r="N903"/>
      <c r="O903"/>
      <c r="P903"/>
      <c r="Q903"/>
      <c r="R903"/>
      <c r="S903"/>
      <c r="T903"/>
      <c r="U903"/>
      <c r="V903"/>
      <c r="W903"/>
      <c r="X903"/>
      <c r="Y903"/>
      <c r="Z903"/>
      <c r="AA903"/>
      <c r="AB903"/>
      <c r="AC903"/>
      <c r="AD903"/>
      <c r="AE903"/>
      <c r="AF903"/>
      <c r="BL903"/>
      <c r="BN903"/>
      <c r="BP903" t="s">
        <v>3247</v>
      </c>
      <c r="BQ903" t="s">
        <v>3214</v>
      </c>
      <c r="BR903" t="s">
        <v>3700</v>
      </c>
      <c r="BS903" s="1" t="str">
        <f t="shared" si="28"/>
        <v>KANSAS_LINN</v>
      </c>
      <c r="BT903" t="s">
        <v>2586</v>
      </c>
      <c r="BU903" s="1" t="str">
        <f t="shared" si="29"/>
        <v>KANSAS_LINN_CORN</v>
      </c>
      <c r="BV903" s="28">
        <v>3710</v>
      </c>
      <c r="BW903" s="29">
        <v>53.043165820822729</v>
      </c>
      <c r="BX903" s="30">
        <v>69.943034933702904</v>
      </c>
    </row>
    <row r="904" spans="1:76" x14ac:dyDescent="0.25">
      <c r="A904"/>
      <c r="D904"/>
      <c r="E904"/>
      <c r="F904"/>
      <c r="G904"/>
      <c r="H904"/>
      <c r="I904"/>
      <c r="J904"/>
      <c r="K904"/>
      <c r="L904"/>
      <c r="M904"/>
      <c r="N904"/>
      <c r="O904"/>
      <c r="P904"/>
      <c r="Q904"/>
      <c r="R904"/>
      <c r="S904"/>
      <c r="T904"/>
      <c r="U904"/>
      <c r="V904"/>
      <c r="W904"/>
      <c r="X904"/>
      <c r="Y904"/>
      <c r="Z904"/>
      <c r="AA904"/>
      <c r="AB904"/>
      <c r="AC904"/>
      <c r="AD904"/>
      <c r="AE904"/>
      <c r="AF904"/>
      <c r="BL904"/>
      <c r="BN904"/>
      <c r="BP904" t="s">
        <v>3247</v>
      </c>
      <c r="BQ904" t="s">
        <v>3214</v>
      </c>
      <c r="BR904" t="s">
        <v>3700</v>
      </c>
      <c r="BS904" s="1" t="str">
        <f t="shared" si="28"/>
        <v>KANSAS_LINN</v>
      </c>
      <c r="BT904" t="s">
        <v>2386</v>
      </c>
      <c r="BU904" s="1" t="str">
        <f t="shared" si="29"/>
        <v>KANSAS_LINN_SORGHUM</v>
      </c>
      <c r="BV904" s="28">
        <v>3589.5999999999995</v>
      </c>
      <c r="BW904" s="29">
        <v>24.527529876002944</v>
      </c>
      <c r="BX904" s="30">
        <v>146.34983702586231</v>
      </c>
    </row>
    <row r="905" spans="1:76" x14ac:dyDescent="0.25">
      <c r="A905"/>
      <c r="D905"/>
      <c r="E905"/>
      <c r="F905"/>
      <c r="G905"/>
      <c r="H905"/>
      <c r="I905"/>
      <c r="J905"/>
      <c r="K905"/>
      <c r="L905"/>
      <c r="M905"/>
      <c r="N905"/>
      <c r="O905"/>
      <c r="P905"/>
      <c r="Q905"/>
      <c r="R905"/>
      <c r="S905"/>
      <c r="T905"/>
      <c r="U905"/>
      <c r="V905"/>
      <c r="W905"/>
      <c r="X905"/>
      <c r="Y905"/>
      <c r="Z905"/>
      <c r="AA905"/>
      <c r="AB905"/>
      <c r="AC905"/>
      <c r="AD905"/>
      <c r="AE905"/>
      <c r="AF905"/>
      <c r="BL905"/>
      <c r="BN905"/>
      <c r="BP905" t="s">
        <v>3247</v>
      </c>
      <c r="BQ905" t="s">
        <v>3214</v>
      </c>
      <c r="BR905" t="s">
        <v>3700</v>
      </c>
      <c r="BS905" s="1" t="str">
        <f t="shared" si="28"/>
        <v>KANSAS_LINN</v>
      </c>
      <c r="BT905" t="s">
        <v>1214</v>
      </c>
      <c r="BU905" s="1" t="str">
        <f t="shared" si="29"/>
        <v>KANSAS_LINN_WINTER WHEAT</v>
      </c>
      <c r="BV905" s="28">
        <v>2547</v>
      </c>
      <c r="BW905" s="29">
        <v>19.452813630574962</v>
      </c>
      <c r="BX905" s="30">
        <v>130.9322162011953</v>
      </c>
    </row>
    <row r="906" spans="1:76" x14ac:dyDescent="0.25">
      <c r="A906"/>
      <c r="D906"/>
      <c r="E906"/>
      <c r="F906"/>
      <c r="G906"/>
      <c r="H906"/>
      <c r="I906"/>
      <c r="J906"/>
      <c r="K906"/>
      <c r="L906"/>
      <c r="M906"/>
      <c r="N906"/>
      <c r="O906"/>
      <c r="P906"/>
      <c r="Q906"/>
      <c r="R906"/>
      <c r="S906"/>
      <c r="T906"/>
      <c r="U906"/>
      <c r="V906"/>
      <c r="W906"/>
      <c r="X906"/>
      <c r="Y906"/>
      <c r="Z906"/>
      <c r="AA906"/>
      <c r="AB906"/>
      <c r="AC906"/>
      <c r="AD906"/>
      <c r="AE906"/>
      <c r="AF906"/>
      <c r="BL906"/>
      <c r="BN906"/>
      <c r="BP906" t="s">
        <v>3247</v>
      </c>
      <c r="BQ906" t="s">
        <v>3214</v>
      </c>
      <c r="BR906" t="s">
        <v>3416</v>
      </c>
      <c r="BS906" s="1" t="str">
        <f t="shared" si="28"/>
        <v>KANSAS_LOGAN</v>
      </c>
      <c r="BT906" t="s">
        <v>2586</v>
      </c>
      <c r="BU906" s="1" t="str">
        <f t="shared" si="29"/>
        <v>KANSAS_LOGAN_CORN</v>
      </c>
      <c r="BV906" s="28">
        <v>3856.5333333333328</v>
      </c>
      <c r="BW906" s="29">
        <v>138.0571084888563</v>
      </c>
      <c r="BX906" s="30">
        <v>27.934333664858876</v>
      </c>
    </row>
    <row r="907" spans="1:76" x14ac:dyDescent="0.25">
      <c r="A907"/>
      <c r="D907"/>
      <c r="E907"/>
      <c r="F907"/>
      <c r="G907"/>
      <c r="H907"/>
      <c r="I907"/>
      <c r="J907"/>
      <c r="K907"/>
      <c r="L907"/>
      <c r="M907"/>
      <c r="N907"/>
      <c r="O907"/>
      <c r="P907"/>
      <c r="Q907"/>
      <c r="R907"/>
      <c r="S907"/>
      <c r="T907"/>
      <c r="U907"/>
      <c r="V907"/>
      <c r="W907"/>
      <c r="X907"/>
      <c r="Y907"/>
      <c r="Z907"/>
      <c r="AA907"/>
      <c r="AB907"/>
      <c r="AC907"/>
      <c r="AD907"/>
      <c r="AE907"/>
      <c r="AF907"/>
      <c r="BL907"/>
      <c r="BN907"/>
      <c r="BP907" t="s">
        <v>3247</v>
      </c>
      <c r="BQ907" t="s">
        <v>3214</v>
      </c>
      <c r="BR907" t="s">
        <v>3416</v>
      </c>
      <c r="BS907" s="1" t="str">
        <f t="shared" si="28"/>
        <v>KANSAS_LOGAN</v>
      </c>
      <c r="BT907" t="s">
        <v>2386</v>
      </c>
      <c r="BU907" s="1" t="str">
        <f t="shared" si="29"/>
        <v>KANSAS_LOGAN_SORGHUM</v>
      </c>
      <c r="BV907" s="28">
        <v>3572.8</v>
      </c>
      <c r="BW907" s="29">
        <v>63.959987534777973</v>
      </c>
      <c r="BX907" s="30">
        <v>55.859923331869091</v>
      </c>
    </row>
    <row r="908" spans="1:76" x14ac:dyDescent="0.25">
      <c r="A908"/>
      <c r="D908"/>
      <c r="E908"/>
      <c r="F908"/>
      <c r="G908"/>
      <c r="H908"/>
      <c r="I908"/>
      <c r="J908"/>
      <c r="K908"/>
      <c r="L908"/>
      <c r="M908"/>
      <c r="N908"/>
      <c r="O908"/>
      <c r="P908"/>
      <c r="Q908"/>
      <c r="R908"/>
      <c r="S908"/>
      <c r="T908"/>
      <c r="U908"/>
      <c r="V908"/>
      <c r="W908"/>
      <c r="X908"/>
      <c r="Y908"/>
      <c r="Z908"/>
      <c r="AA908"/>
      <c r="AB908"/>
      <c r="AC908"/>
      <c r="AD908"/>
      <c r="AE908"/>
      <c r="AF908"/>
      <c r="BL908"/>
      <c r="BN908"/>
      <c r="BP908" t="s">
        <v>3247</v>
      </c>
      <c r="BQ908" t="s">
        <v>3214</v>
      </c>
      <c r="BR908" t="s">
        <v>3416</v>
      </c>
      <c r="BS908" s="1" t="str">
        <f t="shared" si="28"/>
        <v>KANSAS_LOGAN</v>
      </c>
      <c r="BT908" t="s">
        <v>1214</v>
      </c>
      <c r="BU908" s="1" t="str">
        <f t="shared" si="29"/>
        <v>KANSAS_LOGAN_WINTER WHEAT</v>
      </c>
      <c r="BV908" s="28">
        <v>2634</v>
      </c>
      <c r="BW908" s="29">
        <v>51.338735622308043</v>
      </c>
      <c r="BX908" s="30">
        <v>51.306288868856697</v>
      </c>
    </row>
    <row r="909" spans="1:76" x14ac:dyDescent="0.25">
      <c r="A909"/>
      <c r="D909"/>
      <c r="E909"/>
      <c r="F909"/>
      <c r="G909"/>
      <c r="H909"/>
      <c r="I909"/>
      <c r="J909"/>
      <c r="K909"/>
      <c r="L909"/>
      <c r="M909"/>
      <c r="N909"/>
      <c r="O909"/>
      <c r="P909"/>
      <c r="Q909"/>
      <c r="R909"/>
      <c r="S909"/>
      <c r="T909"/>
      <c r="U909"/>
      <c r="V909"/>
      <c r="W909"/>
      <c r="X909"/>
      <c r="Y909"/>
      <c r="Z909"/>
      <c r="AA909"/>
      <c r="AB909"/>
      <c r="AC909"/>
      <c r="AD909"/>
      <c r="AE909"/>
      <c r="AF909"/>
      <c r="BL909"/>
      <c r="BN909"/>
      <c r="BP909" t="s">
        <v>3247</v>
      </c>
      <c r="BQ909" t="s">
        <v>3214</v>
      </c>
      <c r="BR909" t="s">
        <v>3670</v>
      </c>
      <c r="BS909" s="1" t="str">
        <f t="shared" si="28"/>
        <v>KANSAS_LYON</v>
      </c>
      <c r="BT909" t="s">
        <v>2586</v>
      </c>
      <c r="BU909" s="1" t="str">
        <f t="shared" si="29"/>
        <v>KANSAS_LYON_CORN</v>
      </c>
      <c r="BV909" s="28">
        <v>3334.7999999999997</v>
      </c>
      <c r="BW909" s="29">
        <v>131.21008926606518</v>
      </c>
      <c r="BX909" s="30">
        <v>25.415728460010108</v>
      </c>
    </row>
    <row r="910" spans="1:76" x14ac:dyDescent="0.25">
      <c r="A910"/>
      <c r="D910"/>
      <c r="E910"/>
      <c r="F910"/>
      <c r="G910"/>
      <c r="H910"/>
      <c r="I910"/>
      <c r="J910"/>
      <c r="K910"/>
      <c r="L910"/>
      <c r="M910"/>
      <c r="N910"/>
      <c r="O910"/>
      <c r="P910"/>
      <c r="Q910"/>
      <c r="R910"/>
      <c r="S910"/>
      <c r="T910"/>
      <c r="U910"/>
      <c r="V910"/>
      <c r="W910"/>
      <c r="X910"/>
      <c r="Y910"/>
      <c r="Z910"/>
      <c r="AA910"/>
      <c r="AB910"/>
      <c r="AC910"/>
      <c r="AD910"/>
      <c r="AE910"/>
      <c r="AF910"/>
      <c r="BL910"/>
      <c r="BN910"/>
      <c r="BP910" t="s">
        <v>3247</v>
      </c>
      <c r="BQ910" t="s">
        <v>3214</v>
      </c>
      <c r="BR910" t="s">
        <v>3670</v>
      </c>
      <c r="BS910" s="1" t="str">
        <f t="shared" si="28"/>
        <v>KANSAS_LYON</v>
      </c>
      <c r="BT910" t="s">
        <v>2386</v>
      </c>
      <c r="BU910" s="1" t="str">
        <f t="shared" si="29"/>
        <v>KANSAS_LYON_SORGHUM</v>
      </c>
      <c r="BV910" s="28">
        <v>2772</v>
      </c>
      <c r="BW910" s="29">
        <v>61.033707207781042</v>
      </c>
      <c r="BX910" s="30">
        <v>45.417526262383163</v>
      </c>
    </row>
    <row r="911" spans="1:76" x14ac:dyDescent="0.25">
      <c r="A911"/>
      <c r="D911"/>
      <c r="E911"/>
      <c r="F911"/>
      <c r="G911"/>
      <c r="H911"/>
      <c r="I911"/>
      <c r="J911"/>
      <c r="K911"/>
      <c r="L911"/>
      <c r="M911"/>
      <c r="N911"/>
      <c r="O911"/>
      <c r="P911"/>
      <c r="Q911"/>
      <c r="R911"/>
      <c r="S911"/>
      <c r="T911"/>
      <c r="U911"/>
      <c r="V911"/>
      <c r="W911"/>
      <c r="X911"/>
      <c r="Y911"/>
      <c r="Z911"/>
      <c r="AA911"/>
      <c r="AB911"/>
      <c r="AC911"/>
      <c r="AD911"/>
      <c r="AE911"/>
      <c r="AF911"/>
      <c r="BL911"/>
      <c r="BN911"/>
      <c r="BP911" t="s">
        <v>3247</v>
      </c>
      <c r="BQ911" t="s">
        <v>3214</v>
      </c>
      <c r="BR911" t="s">
        <v>3670</v>
      </c>
      <c r="BS911" s="1" t="str">
        <f t="shared" si="28"/>
        <v>KANSAS_LYON</v>
      </c>
      <c r="BT911" t="s">
        <v>1214</v>
      </c>
      <c r="BU911" s="1" t="str">
        <f t="shared" si="29"/>
        <v>KANSAS_LYON_WINTER WHEAT</v>
      </c>
      <c r="BV911" s="28">
        <v>2190</v>
      </c>
      <c r="BW911" s="29">
        <v>49.09602194895939</v>
      </c>
      <c r="BX911" s="30">
        <v>44.606465311522413</v>
      </c>
    </row>
    <row r="912" spans="1:76" x14ac:dyDescent="0.25">
      <c r="A912"/>
      <c r="D912"/>
      <c r="E912"/>
      <c r="F912"/>
      <c r="G912"/>
      <c r="H912"/>
      <c r="I912"/>
      <c r="J912"/>
      <c r="K912"/>
      <c r="L912"/>
      <c r="M912"/>
      <c r="N912"/>
      <c r="O912"/>
      <c r="P912"/>
      <c r="Q912"/>
      <c r="R912"/>
      <c r="S912"/>
      <c r="T912"/>
      <c r="U912"/>
      <c r="V912"/>
      <c r="W912"/>
      <c r="X912"/>
      <c r="Y912"/>
      <c r="Z912"/>
      <c r="AA912"/>
      <c r="AB912"/>
      <c r="AC912"/>
      <c r="AD912"/>
      <c r="AE912"/>
      <c r="AF912"/>
      <c r="BL912"/>
      <c r="BN912"/>
      <c r="BP912" t="s">
        <v>3247</v>
      </c>
      <c r="BQ912" t="s">
        <v>3214</v>
      </c>
      <c r="BR912" t="s">
        <v>3503</v>
      </c>
      <c r="BS912" s="1" t="str">
        <f t="shared" si="28"/>
        <v>KANSAS_MARION</v>
      </c>
      <c r="BT912" t="s">
        <v>2586</v>
      </c>
      <c r="BU912" s="1" t="str">
        <f t="shared" si="29"/>
        <v>KANSAS_MARION_CORN</v>
      </c>
      <c r="BV912" s="28">
        <v>3184.5333333333333</v>
      </c>
      <c r="BW912" s="29">
        <v>102.66987831319818</v>
      </c>
      <c r="BX912" s="30">
        <v>31.017211529352348</v>
      </c>
    </row>
    <row r="913" spans="1:76" x14ac:dyDescent="0.25">
      <c r="A913"/>
      <c r="D913"/>
      <c r="E913"/>
      <c r="F913"/>
      <c r="G913"/>
      <c r="H913"/>
      <c r="I913"/>
      <c r="J913"/>
      <c r="K913"/>
      <c r="L913"/>
      <c r="M913"/>
      <c r="N913"/>
      <c r="O913"/>
      <c r="P913"/>
      <c r="Q913"/>
      <c r="R913"/>
      <c r="S913"/>
      <c r="T913"/>
      <c r="U913"/>
      <c r="V913"/>
      <c r="W913"/>
      <c r="X913"/>
      <c r="Y913"/>
      <c r="Z913"/>
      <c r="AA913"/>
      <c r="AB913"/>
      <c r="AC913"/>
      <c r="AD913"/>
      <c r="AE913"/>
      <c r="AF913"/>
      <c r="BL913"/>
      <c r="BN913"/>
      <c r="BP913" t="s">
        <v>3247</v>
      </c>
      <c r="BQ913" t="s">
        <v>3214</v>
      </c>
      <c r="BR913" t="s">
        <v>3503</v>
      </c>
      <c r="BS913" s="1" t="str">
        <f t="shared" si="28"/>
        <v>KANSAS_MARION</v>
      </c>
      <c r="BT913" t="s">
        <v>2395</v>
      </c>
      <c r="BU913" s="1" t="str">
        <f t="shared" si="29"/>
        <v>KANSAS_MARION_OATS</v>
      </c>
      <c r="BV913" s="28">
        <v>1219.2</v>
      </c>
      <c r="BW913" s="29">
        <v>34.425861859898809</v>
      </c>
      <c r="BX913" s="30">
        <v>35.415235353052793</v>
      </c>
    </row>
    <row r="914" spans="1:76" x14ac:dyDescent="0.25">
      <c r="A914"/>
      <c r="D914"/>
      <c r="E914"/>
      <c r="F914"/>
      <c r="G914"/>
      <c r="H914"/>
      <c r="I914"/>
      <c r="J914"/>
      <c r="K914"/>
      <c r="L914"/>
      <c r="M914"/>
      <c r="N914"/>
      <c r="O914"/>
      <c r="P914"/>
      <c r="Q914"/>
      <c r="R914"/>
      <c r="S914"/>
      <c r="T914"/>
      <c r="U914"/>
      <c r="V914"/>
      <c r="W914"/>
      <c r="X914"/>
      <c r="Y914"/>
      <c r="Z914"/>
      <c r="AA914"/>
      <c r="AB914"/>
      <c r="AC914"/>
      <c r="AD914"/>
      <c r="AE914"/>
      <c r="AF914"/>
      <c r="BL914"/>
      <c r="BN914"/>
      <c r="BP914" t="s">
        <v>3247</v>
      </c>
      <c r="BQ914" t="s">
        <v>3214</v>
      </c>
      <c r="BR914" t="s">
        <v>3503</v>
      </c>
      <c r="BS914" s="1" t="str">
        <f t="shared" si="28"/>
        <v>KANSAS_MARION</v>
      </c>
      <c r="BT914" t="s">
        <v>2386</v>
      </c>
      <c r="BU914" s="1" t="str">
        <f t="shared" si="29"/>
        <v>KANSAS_MARION_SORGHUM</v>
      </c>
      <c r="BV914" s="28">
        <v>2718.8</v>
      </c>
      <c r="BW914" s="29">
        <v>47.459705476499522</v>
      </c>
      <c r="BX914" s="30">
        <v>57.286491197174833</v>
      </c>
    </row>
    <row r="915" spans="1:76" x14ac:dyDescent="0.25">
      <c r="A915"/>
      <c r="D915"/>
      <c r="E915"/>
      <c r="F915"/>
      <c r="G915"/>
      <c r="H915"/>
      <c r="I915"/>
      <c r="J915"/>
      <c r="K915"/>
      <c r="L915"/>
      <c r="M915"/>
      <c r="N915"/>
      <c r="O915"/>
      <c r="P915"/>
      <c r="Q915"/>
      <c r="R915"/>
      <c r="S915"/>
      <c r="T915"/>
      <c r="U915"/>
      <c r="V915"/>
      <c r="W915"/>
      <c r="X915"/>
      <c r="Y915"/>
      <c r="Z915"/>
      <c r="AA915"/>
      <c r="AB915"/>
      <c r="AC915"/>
      <c r="AD915"/>
      <c r="AE915"/>
      <c r="AF915"/>
      <c r="BL915"/>
      <c r="BN915"/>
      <c r="BP915" t="s">
        <v>3247</v>
      </c>
      <c r="BQ915" t="s">
        <v>3214</v>
      </c>
      <c r="BR915" t="s">
        <v>3503</v>
      </c>
      <c r="BS915" s="1" t="str">
        <f t="shared" si="28"/>
        <v>KANSAS_MARION</v>
      </c>
      <c r="BT915" t="s">
        <v>1214</v>
      </c>
      <c r="BU915" s="1" t="str">
        <f t="shared" si="29"/>
        <v>KANSAS_MARION_WINTER WHEAT</v>
      </c>
      <c r="BV915" s="28">
        <v>2558</v>
      </c>
      <c r="BW915" s="29">
        <v>37.831993386150515</v>
      </c>
      <c r="BX915" s="30">
        <v>67.614729519815072</v>
      </c>
    </row>
    <row r="916" spans="1:76" x14ac:dyDescent="0.25">
      <c r="A916"/>
      <c r="D916"/>
      <c r="E916"/>
      <c r="F916"/>
      <c r="G916"/>
      <c r="H916"/>
      <c r="I916"/>
      <c r="J916"/>
      <c r="K916"/>
      <c r="L916"/>
      <c r="M916"/>
      <c r="N916"/>
      <c r="O916"/>
      <c r="P916"/>
      <c r="Q916"/>
      <c r="R916"/>
      <c r="S916"/>
      <c r="T916"/>
      <c r="U916"/>
      <c r="V916"/>
      <c r="W916"/>
      <c r="X916"/>
      <c r="Y916"/>
      <c r="Z916"/>
      <c r="AA916"/>
      <c r="AB916"/>
      <c r="AC916"/>
      <c r="AD916"/>
      <c r="AE916"/>
      <c r="AF916"/>
      <c r="BL916"/>
      <c r="BN916"/>
      <c r="BP916" t="s">
        <v>3247</v>
      </c>
      <c r="BQ916" t="s">
        <v>3214</v>
      </c>
      <c r="BR916" t="s">
        <v>3320</v>
      </c>
      <c r="BS916" s="1" t="str">
        <f t="shared" si="28"/>
        <v>KANSAS_MARSHALL</v>
      </c>
      <c r="BT916" t="s">
        <v>2586</v>
      </c>
      <c r="BU916" s="1" t="str">
        <f t="shared" si="29"/>
        <v>KANSAS_MARSHALL_CORN</v>
      </c>
      <c r="BV916" s="28">
        <v>5446.9333333333334</v>
      </c>
      <c r="BW916" s="29">
        <v>144.04346841956556</v>
      </c>
      <c r="BX916" s="30">
        <v>37.814511085415319</v>
      </c>
    </row>
    <row r="917" spans="1:76" x14ac:dyDescent="0.25">
      <c r="A917"/>
      <c r="D917"/>
      <c r="E917"/>
      <c r="F917"/>
      <c r="G917"/>
      <c r="H917"/>
      <c r="I917"/>
      <c r="J917"/>
      <c r="K917"/>
      <c r="L917"/>
      <c r="M917"/>
      <c r="N917"/>
      <c r="O917"/>
      <c r="P917"/>
      <c r="Q917"/>
      <c r="R917"/>
      <c r="S917"/>
      <c r="T917"/>
      <c r="U917"/>
      <c r="V917"/>
      <c r="W917"/>
      <c r="X917"/>
      <c r="Y917"/>
      <c r="Z917"/>
      <c r="AA917"/>
      <c r="AB917"/>
      <c r="AC917"/>
      <c r="AD917"/>
      <c r="AE917"/>
      <c r="AF917"/>
      <c r="BL917"/>
      <c r="BN917"/>
      <c r="BP917" t="s">
        <v>3247</v>
      </c>
      <c r="BQ917" t="s">
        <v>3214</v>
      </c>
      <c r="BR917" t="s">
        <v>3320</v>
      </c>
      <c r="BS917" s="1" t="str">
        <f t="shared" si="28"/>
        <v>KANSAS_MARSHALL</v>
      </c>
      <c r="BT917" t="s">
        <v>2386</v>
      </c>
      <c r="BU917" s="1" t="str">
        <f t="shared" si="29"/>
        <v>KANSAS_MARSHALL_SORGHUM</v>
      </c>
      <c r="BV917" s="28">
        <v>6182.4000000000005</v>
      </c>
      <c r="BW917" s="29">
        <v>66.838556971750009</v>
      </c>
      <c r="BX917" s="30">
        <v>92.497508625344111</v>
      </c>
    </row>
    <row r="918" spans="1:76" x14ac:dyDescent="0.25">
      <c r="A918"/>
      <c r="D918"/>
      <c r="E918"/>
      <c r="F918"/>
      <c r="G918"/>
      <c r="H918"/>
      <c r="I918"/>
      <c r="J918"/>
      <c r="K918"/>
      <c r="L918"/>
      <c r="M918"/>
      <c r="N918"/>
      <c r="O918"/>
      <c r="P918"/>
      <c r="Q918"/>
      <c r="R918"/>
      <c r="S918"/>
      <c r="T918"/>
      <c r="U918"/>
      <c r="V918"/>
      <c r="W918"/>
      <c r="X918"/>
      <c r="Y918"/>
      <c r="Z918"/>
      <c r="AA918"/>
      <c r="AB918"/>
      <c r="AC918"/>
      <c r="AD918"/>
      <c r="AE918"/>
      <c r="AF918"/>
      <c r="BL918"/>
      <c r="BN918"/>
      <c r="BP918" t="s">
        <v>3247</v>
      </c>
      <c r="BQ918" t="s">
        <v>3214</v>
      </c>
      <c r="BR918" t="s">
        <v>3320</v>
      </c>
      <c r="BS918" s="1" t="str">
        <f t="shared" si="28"/>
        <v>KANSAS_MARSHALL</v>
      </c>
      <c r="BT918" t="s">
        <v>1214</v>
      </c>
      <c r="BU918" s="1" t="str">
        <f t="shared" si="29"/>
        <v>KANSAS_MARSHALL_WINTER WHEAT</v>
      </c>
      <c r="BV918" s="28">
        <v>2510</v>
      </c>
      <c r="BW918" s="29">
        <v>53.272973059743755</v>
      </c>
      <c r="BX918" s="30">
        <v>47.115823575026006</v>
      </c>
    </row>
    <row r="919" spans="1:76" x14ac:dyDescent="0.25">
      <c r="A919"/>
      <c r="D919"/>
      <c r="E919"/>
      <c r="F919"/>
      <c r="G919"/>
      <c r="H919"/>
      <c r="I919"/>
      <c r="J919"/>
      <c r="K919"/>
      <c r="L919"/>
      <c r="M919"/>
      <c r="N919"/>
      <c r="O919"/>
      <c r="P919"/>
      <c r="Q919"/>
      <c r="R919"/>
      <c r="S919"/>
      <c r="T919"/>
      <c r="U919"/>
      <c r="V919"/>
      <c r="W919"/>
      <c r="X919"/>
      <c r="Y919"/>
      <c r="Z919"/>
      <c r="AA919"/>
      <c r="AB919"/>
      <c r="AC919"/>
      <c r="AD919"/>
      <c r="AE919"/>
      <c r="AF919"/>
      <c r="BL919"/>
      <c r="BN919"/>
      <c r="BP919" t="s">
        <v>3247</v>
      </c>
      <c r="BQ919" t="s">
        <v>3214</v>
      </c>
      <c r="BR919" t="s">
        <v>3739</v>
      </c>
      <c r="BS919" s="1" t="str">
        <f t="shared" si="28"/>
        <v>KANSAS_MCPHERSON</v>
      </c>
      <c r="BT919" t="s">
        <v>2586</v>
      </c>
      <c r="BU919" s="1" t="str">
        <f t="shared" si="29"/>
        <v>KANSAS_MCPHERSON_CORN</v>
      </c>
      <c r="BV919" s="28">
        <v>6130.1333333333323</v>
      </c>
      <c r="BW919" s="29">
        <v>98.685222546938178</v>
      </c>
      <c r="BX919" s="30">
        <v>62.118047415028371</v>
      </c>
    </row>
    <row r="920" spans="1:76" x14ac:dyDescent="0.25">
      <c r="A920"/>
      <c r="D920"/>
      <c r="E920"/>
      <c r="F920"/>
      <c r="G920"/>
      <c r="H920"/>
      <c r="I920"/>
      <c r="J920"/>
      <c r="K920"/>
      <c r="L920"/>
      <c r="M920"/>
      <c r="N920"/>
      <c r="O920"/>
      <c r="P920"/>
      <c r="Q920"/>
      <c r="R920"/>
      <c r="S920"/>
      <c r="T920"/>
      <c r="U920"/>
      <c r="V920"/>
      <c r="W920"/>
      <c r="X920"/>
      <c r="Y920"/>
      <c r="Z920"/>
      <c r="AA920"/>
      <c r="AB920"/>
      <c r="AC920"/>
      <c r="AD920"/>
      <c r="AE920"/>
      <c r="AF920"/>
      <c r="BL920"/>
      <c r="BN920"/>
      <c r="BP920" t="s">
        <v>3247</v>
      </c>
      <c r="BQ920" t="s">
        <v>3214</v>
      </c>
      <c r="BR920" t="s">
        <v>3739</v>
      </c>
      <c r="BS920" s="1" t="str">
        <f t="shared" si="28"/>
        <v>KANSAS_MCPHERSON</v>
      </c>
      <c r="BT920" t="s">
        <v>2386</v>
      </c>
      <c r="BU920" s="1" t="str">
        <f t="shared" si="29"/>
        <v>KANSAS_MCPHERSON_SORGHUM</v>
      </c>
      <c r="BV920" s="28">
        <v>2624.5333333333333</v>
      </c>
      <c r="BW920" s="29">
        <v>45.785214983282835</v>
      </c>
      <c r="BX920" s="30">
        <v>57.322725999902083</v>
      </c>
    </row>
    <row r="921" spans="1:76" x14ac:dyDescent="0.25">
      <c r="A921"/>
      <c r="D921"/>
      <c r="E921"/>
      <c r="F921"/>
      <c r="G921"/>
      <c r="H921"/>
      <c r="I921"/>
      <c r="J921"/>
      <c r="K921"/>
      <c r="L921"/>
      <c r="M921"/>
      <c r="N921"/>
      <c r="O921"/>
      <c r="P921"/>
      <c r="Q921"/>
      <c r="R921"/>
      <c r="S921"/>
      <c r="T921"/>
      <c r="U921"/>
      <c r="V921"/>
      <c r="W921"/>
      <c r="X921"/>
      <c r="Y921"/>
      <c r="Z921"/>
      <c r="AA921"/>
      <c r="AB921"/>
      <c r="AC921"/>
      <c r="AD921"/>
      <c r="AE921"/>
      <c r="AF921"/>
      <c r="BL921"/>
      <c r="BN921"/>
      <c r="BP921" t="s">
        <v>3247</v>
      </c>
      <c r="BQ921" t="s">
        <v>3214</v>
      </c>
      <c r="BR921" t="s">
        <v>3739</v>
      </c>
      <c r="BS921" s="1" t="str">
        <f t="shared" si="28"/>
        <v>KANSAS_MCPHERSON</v>
      </c>
      <c r="BT921" t="s">
        <v>1214</v>
      </c>
      <c r="BU921" s="1" t="str">
        <f t="shared" si="29"/>
        <v>KANSAS_MCPHERSON_WINTER WHEAT</v>
      </c>
      <c r="BV921" s="28">
        <v>2700</v>
      </c>
      <c r="BW921" s="29">
        <v>36.554479271691953</v>
      </c>
      <c r="BX921" s="30">
        <v>73.862357057043326</v>
      </c>
    </row>
    <row r="922" spans="1:76" x14ac:dyDescent="0.25">
      <c r="A922"/>
      <c r="D922"/>
      <c r="E922"/>
      <c r="F922"/>
      <c r="G922"/>
      <c r="H922"/>
      <c r="I922"/>
      <c r="J922"/>
      <c r="K922"/>
      <c r="L922"/>
      <c r="M922"/>
      <c r="N922"/>
      <c r="O922"/>
      <c r="P922"/>
      <c r="Q922"/>
      <c r="R922"/>
      <c r="S922"/>
      <c r="T922"/>
      <c r="U922"/>
      <c r="V922"/>
      <c r="W922"/>
      <c r="X922"/>
      <c r="Y922"/>
      <c r="Z922"/>
      <c r="AA922"/>
      <c r="AB922"/>
      <c r="AC922"/>
      <c r="AD922"/>
      <c r="AE922"/>
      <c r="AF922"/>
      <c r="BL922"/>
      <c r="BN922"/>
      <c r="BP922" t="s">
        <v>3247</v>
      </c>
      <c r="BQ922" t="s">
        <v>3214</v>
      </c>
      <c r="BR922" t="s">
        <v>3633</v>
      </c>
      <c r="BS922" s="1" t="str">
        <f t="shared" si="28"/>
        <v>KANSAS_MIAMI</v>
      </c>
      <c r="BT922" t="s">
        <v>2586</v>
      </c>
      <c r="BU922" s="1" t="str">
        <f t="shared" si="29"/>
        <v>KANSAS_MIAMI_CORN</v>
      </c>
      <c r="BV922" s="28">
        <v>3557.8666666666668</v>
      </c>
      <c r="BW922" s="29">
        <v>88.530231524229052</v>
      </c>
      <c r="BX922" s="30">
        <v>40.188154999831283</v>
      </c>
    </row>
    <row r="923" spans="1:76" x14ac:dyDescent="0.25">
      <c r="A923"/>
      <c r="D923"/>
      <c r="E923"/>
      <c r="F923"/>
      <c r="G923"/>
      <c r="H923"/>
      <c r="I923"/>
      <c r="J923"/>
      <c r="K923"/>
      <c r="L923"/>
      <c r="M923"/>
      <c r="N923"/>
      <c r="O923"/>
      <c r="P923"/>
      <c r="Q923"/>
      <c r="R923"/>
      <c r="S923"/>
      <c r="T923"/>
      <c r="U923"/>
      <c r="V923"/>
      <c r="W923"/>
      <c r="X923"/>
      <c r="Y923"/>
      <c r="Z923"/>
      <c r="AA923"/>
      <c r="AB923"/>
      <c r="AC923"/>
      <c r="AD923"/>
      <c r="AE923"/>
      <c r="AF923"/>
      <c r="BL923"/>
      <c r="BN923"/>
      <c r="BP923" t="s">
        <v>3247</v>
      </c>
      <c r="BQ923" t="s">
        <v>3214</v>
      </c>
      <c r="BR923" t="s">
        <v>3633</v>
      </c>
      <c r="BS923" s="1" t="str">
        <f t="shared" si="28"/>
        <v>KANSAS_MIAMI</v>
      </c>
      <c r="BT923" t="s">
        <v>2386</v>
      </c>
      <c r="BU923" s="1" t="str">
        <f t="shared" si="29"/>
        <v>KANSAS_MIAMI_SORGHUM</v>
      </c>
      <c r="BV923" s="28">
        <v>2217.6</v>
      </c>
      <c r="BW923" s="29">
        <v>41.037278605128421</v>
      </c>
      <c r="BX923" s="30">
        <v>54.038671066333009</v>
      </c>
    </row>
    <row r="924" spans="1:76" x14ac:dyDescent="0.25">
      <c r="A924"/>
      <c r="D924"/>
      <c r="E924"/>
      <c r="F924"/>
      <c r="G924"/>
      <c r="H924"/>
      <c r="I924"/>
      <c r="J924"/>
      <c r="K924"/>
      <c r="L924"/>
      <c r="M924"/>
      <c r="N924"/>
      <c r="O924"/>
      <c r="P924"/>
      <c r="Q924"/>
      <c r="R924"/>
      <c r="S924"/>
      <c r="T924"/>
      <c r="U924"/>
      <c r="V924"/>
      <c r="W924"/>
      <c r="X924"/>
      <c r="Y924"/>
      <c r="Z924"/>
      <c r="AA924"/>
      <c r="AB924"/>
      <c r="AC924"/>
      <c r="AD924"/>
      <c r="AE924"/>
      <c r="AF924"/>
      <c r="BL924"/>
      <c r="BN924"/>
      <c r="BP924" t="s">
        <v>3247</v>
      </c>
      <c r="BQ924" t="s">
        <v>3214</v>
      </c>
      <c r="BR924" t="s">
        <v>3633</v>
      </c>
      <c r="BS924" s="1" t="str">
        <f t="shared" si="28"/>
        <v>KANSAS_MIAMI</v>
      </c>
      <c r="BT924" t="s">
        <v>1214</v>
      </c>
      <c r="BU924" s="1" t="str">
        <f t="shared" si="29"/>
        <v>KANSAS_MIAMI_WINTER WHEAT</v>
      </c>
      <c r="BV924" s="28">
        <v>3120</v>
      </c>
      <c r="BW924" s="29">
        <v>32.587647783560357</v>
      </c>
      <c r="BX924" s="30">
        <v>95.741798264247876</v>
      </c>
    </row>
    <row r="925" spans="1:76" x14ac:dyDescent="0.25">
      <c r="A925"/>
      <c r="D925"/>
      <c r="E925"/>
      <c r="F925"/>
      <c r="G925"/>
      <c r="H925"/>
      <c r="I925"/>
      <c r="J925"/>
      <c r="K925"/>
      <c r="L925"/>
      <c r="M925"/>
      <c r="N925"/>
      <c r="O925"/>
      <c r="P925"/>
      <c r="Q925"/>
      <c r="R925"/>
      <c r="S925"/>
      <c r="T925"/>
      <c r="U925"/>
      <c r="V925"/>
      <c r="W925"/>
      <c r="X925"/>
      <c r="Y925"/>
      <c r="Z925"/>
      <c r="AA925"/>
      <c r="AB925"/>
      <c r="AC925"/>
      <c r="AD925"/>
      <c r="AE925"/>
      <c r="AF925"/>
      <c r="BL925"/>
      <c r="BN925"/>
      <c r="BP925" t="s">
        <v>3247</v>
      </c>
      <c r="BQ925" t="s">
        <v>3214</v>
      </c>
      <c r="BR925" t="s">
        <v>3524</v>
      </c>
      <c r="BS925" s="1" t="str">
        <f t="shared" si="28"/>
        <v>KANSAS_MITCHELL</v>
      </c>
      <c r="BT925" t="s">
        <v>2586</v>
      </c>
      <c r="BU925" s="1" t="str">
        <f t="shared" si="29"/>
        <v>KANSAS_MITCHELL_CORN</v>
      </c>
      <c r="BV925" s="28">
        <v>5579.4666666666662</v>
      </c>
      <c r="BW925" s="29">
        <v>187.89333017280907</v>
      </c>
      <c r="BX925" s="30">
        <v>29.694862832731339</v>
      </c>
    </row>
    <row r="926" spans="1:76" x14ac:dyDescent="0.25">
      <c r="A926"/>
      <c r="D926"/>
      <c r="E926"/>
      <c r="F926"/>
      <c r="G926"/>
      <c r="H926"/>
      <c r="I926"/>
      <c r="J926"/>
      <c r="K926"/>
      <c r="L926"/>
      <c r="M926"/>
      <c r="N926"/>
      <c r="O926"/>
      <c r="P926"/>
      <c r="Q926"/>
      <c r="R926"/>
      <c r="S926"/>
      <c r="T926"/>
      <c r="U926"/>
      <c r="V926"/>
      <c r="W926"/>
      <c r="X926"/>
      <c r="Y926"/>
      <c r="Z926"/>
      <c r="AA926"/>
      <c r="AB926"/>
      <c r="AC926"/>
      <c r="AD926"/>
      <c r="AE926"/>
      <c r="AF926"/>
      <c r="BL926"/>
      <c r="BN926"/>
      <c r="BP926" t="s">
        <v>3247</v>
      </c>
      <c r="BQ926" t="s">
        <v>3214</v>
      </c>
      <c r="BR926" t="s">
        <v>3524</v>
      </c>
      <c r="BS926" s="1" t="str">
        <f t="shared" si="28"/>
        <v>KANSAS_MITCHELL</v>
      </c>
      <c r="BT926" t="s">
        <v>2386</v>
      </c>
      <c r="BU926" s="1" t="str">
        <f t="shared" si="29"/>
        <v>KANSAS_MITCHELL_SORGHUM</v>
      </c>
      <c r="BV926" s="28">
        <v>4629.3333333333339</v>
      </c>
      <c r="BW926" s="29">
        <v>86.307914752191024</v>
      </c>
      <c r="BX926" s="30">
        <v>53.63741374849765</v>
      </c>
    </row>
    <row r="927" spans="1:76" x14ac:dyDescent="0.25">
      <c r="A927"/>
      <c r="D927"/>
      <c r="E927"/>
      <c r="F927"/>
      <c r="G927"/>
      <c r="H927"/>
      <c r="I927"/>
      <c r="J927"/>
      <c r="K927"/>
      <c r="L927"/>
      <c r="M927"/>
      <c r="N927"/>
      <c r="O927"/>
      <c r="P927"/>
      <c r="Q927"/>
      <c r="R927"/>
      <c r="S927"/>
      <c r="T927"/>
      <c r="U927"/>
      <c r="V927"/>
      <c r="W927"/>
      <c r="X927"/>
      <c r="Y927"/>
      <c r="Z927"/>
      <c r="AA927"/>
      <c r="AB927"/>
      <c r="AC927"/>
      <c r="AD927"/>
      <c r="AE927"/>
      <c r="AF927"/>
      <c r="BL927"/>
      <c r="BN927"/>
      <c r="BP927" t="s">
        <v>3247</v>
      </c>
      <c r="BQ927" t="s">
        <v>3214</v>
      </c>
      <c r="BR927" t="s">
        <v>3524</v>
      </c>
      <c r="BS927" s="1" t="str">
        <f t="shared" si="28"/>
        <v>KANSAS_MITCHELL</v>
      </c>
      <c r="BT927" t="s">
        <v>1214</v>
      </c>
      <c r="BU927" s="1" t="str">
        <f t="shared" si="29"/>
        <v>KANSAS_MITCHELL_WINTER WHEAT</v>
      </c>
      <c r="BV927" s="28">
        <v>2900</v>
      </c>
      <c r="BW927" s="29">
        <v>68.513811663363072</v>
      </c>
      <c r="BX927" s="30">
        <v>42.327231978406182</v>
      </c>
    </row>
    <row r="928" spans="1:76" x14ac:dyDescent="0.25">
      <c r="A928"/>
      <c r="D928"/>
      <c r="E928"/>
      <c r="F928"/>
      <c r="G928"/>
      <c r="H928"/>
      <c r="I928"/>
      <c r="J928"/>
      <c r="K928"/>
      <c r="L928"/>
      <c r="M928"/>
      <c r="N928"/>
      <c r="O928"/>
      <c r="P928"/>
      <c r="Q928"/>
      <c r="R928"/>
      <c r="S928"/>
      <c r="T928"/>
      <c r="U928"/>
      <c r="V928"/>
      <c r="W928"/>
      <c r="X928"/>
      <c r="Y928"/>
      <c r="Z928"/>
      <c r="AA928"/>
      <c r="AB928"/>
      <c r="AC928"/>
      <c r="AD928"/>
      <c r="AE928"/>
      <c r="AF928"/>
      <c r="BL928"/>
      <c r="BN928"/>
      <c r="BP928" t="s">
        <v>3247</v>
      </c>
      <c r="BQ928" t="s">
        <v>3214</v>
      </c>
      <c r="BR928" t="s">
        <v>3602</v>
      </c>
      <c r="BS928" s="1" t="str">
        <f t="shared" si="28"/>
        <v>KANSAS_MONTGOMERY</v>
      </c>
      <c r="BT928" t="s">
        <v>2586</v>
      </c>
      <c r="BU928" s="1" t="str">
        <f t="shared" si="29"/>
        <v>KANSAS_MONTGOMERY_CORN</v>
      </c>
      <c r="BV928" s="28">
        <v>3589.6000000000004</v>
      </c>
      <c r="BW928" s="29">
        <v>319.80155197835182</v>
      </c>
      <c r="BX928" s="30">
        <v>11.224460850155566</v>
      </c>
    </row>
    <row r="929" spans="1:76" x14ac:dyDescent="0.25">
      <c r="A929"/>
      <c r="D929"/>
      <c r="E929"/>
      <c r="F929"/>
      <c r="G929"/>
      <c r="H929"/>
      <c r="I929"/>
      <c r="J929"/>
      <c r="K929"/>
      <c r="L929"/>
      <c r="M929"/>
      <c r="N929"/>
      <c r="O929"/>
      <c r="P929"/>
      <c r="Q929"/>
      <c r="R929"/>
      <c r="S929"/>
      <c r="T929"/>
      <c r="U929"/>
      <c r="V929"/>
      <c r="W929"/>
      <c r="X929"/>
      <c r="Y929"/>
      <c r="Z929"/>
      <c r="AA929"/>
      <c r="AB929"/>
      <c r="AC929"/>
      <c r="AD929"/>
      <c r="AE929"/>
      <c r="AF929"/>
      <c r="BL929"/>
      <c r="BN929"/>
      <c r="BP929" t="s">
        <v>3247</v>
      </c>
      <c r="BQ929" t="s">
        <v>3214</v>
      </c>
      <c r="BR929" t="s">
        <v>3602</v>
      </c>
      <c r="BS929" s="1" t="str">
        <f t="shared" si="28"/>
        <v>KANSAS_MONTGOMERY</v>
      </c>
      <c r="BT929" t="s">
        <v>2386</v>
      </c>
      <c r="BU929" s="1" t="str">
        <f t="shared" si="29"/>
        <v>KANSAS_MONTGOMERY_SORGHUM</v>
      </c>
      <c r="BV929" s="28">
        <v>2070.1333333333332</v>
      </c>
      <c r="BW929" s="29">
        <v>149.6587762570889</v>
      </c>
      <c r="BX929" s="30">
        <v>13.832355075369508</v>
      </c>
    </row>
    <row r="930" spans="1:76" x14ac:dyDescent="0.25">
      <c r="A930"/>
      <c r="D930"/>
      <c r="E930"/>
      <c r="F930"/>
      <c r="G930"/>
      <c r="H930"/>
      <c r="I930"/>
      <c r="J930"/>
      <c r="K930"/>
      <c r="L930"/>
      <c r="M930"/>
      <c r="N930"/>
      <c r="O930"/>
      <c r="P930"/>
      <c r="Q930"/>
      <c r="R930"/>
      <c r="S930"/>
      <c r="T930"/>
      <c r="U930"/>
      <c r="V930"/>
      <c r="W930"/>
      <c r="X930"/>
      <c r="Y930"/>
      <c r="Z930"/>
      <c r="AA930"/>
      <c r="AB930"/>
      <c r="AC930"/>
      <c r="AD930"/>
      <c r="AE930"/>
      <c r="AF930"/>
      <c r="BL930"/>
      <c r="BN930"/>
      <c r="BP930" t="s">
        <v>3247</v>
      </c>
      <c r="BQ930" t="s">
        <v>3214</v>
      </c>
      <c r="BR930" t="s">
        <v>3602</v>
      </c>
      <c r="BS930" s="1" t="str">
        <f t="shared" si="28"/>
        <v>KANSAS_MONTGOMERY</v>
      </c>
      <c r="BT930" t="s">
        <v>1214</v>
      </c>
      <c r="BU930" s="1" t="str">
        <f t="shared" si="29"/>
        <v>KANSAS_MONTGOMERY_WINTER WHEAT</v>
      </c>
      <c r="BV930" s="28">
        <v>2436</v>
      </c>
      <c r="BW930" s="29">
        <v>119.8719795345785</v>
      </c>
      <c r="BX930" s="30">
        <v>20.321679924350519</v>
      </c>
    </row>
    <row r="931" spans="1:76" x14ac:dyDescent="0.25">
      <c r="A931"/>
      <c r="D931"/>
      <c r="E931"/>
      <c r="F931"/>
      <c r="G931"/>
      <c r="H931"/>
      <c r="I931"/>
      <c r="J931"/>
      <c r="K931"/>
      <c r="L931"/>
      <c r="M931"/>
      <c r="N931"/>
      <c r="O931"/>
      <c r="P931"/>
      <c r="Q931"/>
      <c r="R931"/>
      <c r="S931"/>
      <c r="T931"/>
      <c r="U931"/>
      <c r="V931"/>
      <c r="W931"/>
      <c r="X931"/>
      <c r="Y931"/>
      <c r="Z931"/>
      <c r="AA931"/>
      <c r="AB931"/>
      <c r="AC931"/>
      <c r="AD931"/>
      <c r="AE931"/>
      <c r="AF931"/>
      <c r="BL931"/>
      <c r="BN931"/>
      <c r="BP931" t="s">
        <v>3247</v>
      </c>
      <c r="BQ931" t="s">
        <v>3214</v>
      </c>
      <c r="BR931" t="s">
        <v>3759</v>
      </c>
      <c r="BS931" s="1" t="str">
        <f t="shared" si="28"/>
        <v>KANSAS_MORRIS</v>
      </c>
      <c r="BT931" t="s">
        <v>2586</v>
      </c>
      <c r="BU931" s="1" t="str">
        <f t="shared" si="29"/>
        <v>KANSAS_MORRIS_CORN</v>
      </c>
      <c r="BV931" s="28">
        <v>2904.5333333333333</v>
      </c>
      <c r="BW931" s="29">
        <v>63.406274966244894</v>
      </c>
      <c r="BX931" s="30">
        <v>45.808294760725133</v>
      </c>
    </row>
    <row r="932" spans="1:76" x14ac:dyDescent="0.25">
      <c r="A932"/>
      <c r="D932"/>
      <c r="E932"/>
      <c r="F932"/>
      <c r="G932"/>
      <c r="H932"/>
      <c r="I932"/>
      <c r="J932"/>
      <c r="K932"/>
      <c r="L932"/>
      <c r="M932"/>
      <c r="N932"/>
      <c r="O932"/>
      <c r="P932"/>
      <c r="Q932"/>
      <c r="R932"/>
      <c r="S932"/>
      <c r="T932"/>
      <c r="U932"/>
      <c r="V932"/>
      <c r="W932"/>
      <c r="X932"/>
      <c r="Y932"/>
      <c r="Z932"/>
      <c r="AA932"/>
      <c r="AB932"/>
      <c r="AC932"/>
      <c r="AD932"/>
      <c r="AE932"/>
      <c r="AF932"/>
      <c r="BL932"/>
      <c r="BN932"/>
      <c r="BP932" t="s">
        <v>3247</v>
      </c>
      <c r="BQ932" t="s">
        <v>3214</v>
      </c>
      <c r="BR932" t="s">
        <v>3759</v>
      </c>
      <c r="BS932" s="1" t="str">
        <f t="shared" si="28"/>
        <v>KANSAS_MORRIS</v>
      </c>
      <c r="BT932" t="s">
        <v>2386</v>
      </c>
      <c r="BU932" s="1" t="str">
        <f t="shared" si="29"/>
        <v>KANSAS_MORRIS_SORGHUM</v>
      </c>
      <c r="BV932" s="28">
        <v>2872.7999999999997</v>
      </c>
      <c r="BW932" s="29">
        <v>29.477007363251044</v>
      </c>
      <c r="BX932" s="30">
        <v>97.459011513547225</v>
      </c>
    </row>
    <row r="933" spans="1:76" x14ac:dyDescent="0.25">
      <c r="A933"/>
      <c r="D933"/>
      <c r="E933"/>
      <c r="F933"/>
      <c r="G933"/>
      <c r="H933"/>
      <c r="I933"/>
      <c r="J933"/>
      <c r="K933"/>
      <c r="L933"/>
      <c r="M933"/>
      <c r="N933"/>
      <c r="O933"/>
      <c r="P933"/>
      <c r="Q933"/>
      <c r="R933"/>
      <c r="S933"/>
      <c r="T933"/>
      <c r="U933"/>
      <c r="V933"/>
      <c r="W933"/>
      <c r="X933"/>
      <c r="Y933"/>
      <c r="Z933"/>
      <c r="AA933"/>
      <c r="AB933"/>
      <c r="AC933"/>
      <c r="AD933"/>
      <c r="AE933"/>
      <c r="AF933"/>
      <c r="BL933"/>
      <c r="BN933"/>
      <c r="BP933" t="s">
        <v>3247</v>
      </c>
      <c r="BQ933" t="s">
        <v>3214</v>
      </c>
      <c r="BR933" t="s">
        <v>3759</v>
      </c>
      <c r="BS933" s="1" t="str">
        <f t="shared" si="28"/>
        <v>KANSAS_MORRIS</v>
      </c>
      <c r="BT933" t="s">
        <v>1214</v>
      </c>
      <c r="BU933" s="1" t="str">
        <f t="shared" si="29"/>
        <v>KANSAS_MORRIS_WINTER WHEAT</v>
      </c>
      <c r="BV933" s="28">
        <v>2293.9999999999995</v>
      </c>
      <c r="BW933" s="29">
        <v>23.401521412125007</v>
      </c>
      <c r="BX933" s="30">
        <v>98.027814499762044</v>
      </c>
    </row>
    <row r="934" spans="1:76" x14ac:dyDescent="0.25">
      <c r="A934"/>
      <c r="D934"/>
      <c r="E934"/>
      <c r="F934"/>
      <c r="G934"/>
      <c r="H934"/>
      <c r="I934"/>
      <c r="J934"/>
      <c r="K934"/>
      <c r="L934"/>
      <c r="M934"/>
      <c r="N934"/>
      <c r="O934"/>
      <c r="P934"/>
      <c r="Q934"/>
      <c r="R934"/>
      <c r="S934"/>
      <c r="T934"/>
      <c r="U934"/>
      <c r="V934"/>
      <c r="W934"/>
      <c r="X934"/>
      <c r="Y934"/>
      <c r="Z934"/>
      <c r="AA934"/>
      <c r="AB934"/>
      <c r="AC934"/>
      <c r="AD934"/>
      <c r="AE934"/>
      <c r="AF934"/>
      <c r="BL934"/>
      <c r="BN934"/>
      <c r="BP934" t="s">
        <v>3247</v>
      </c>
      <c r="BQ934" t="s">
        <v>3214</v>
      </c>
      <c r="BR934" t="s">
        <v>3413</v>
      </c>
      <c r="BS934" s="1" t="str">
        <f t="shared" si="28"/>
        <v>KANSAS_MORTON</v>
      </c>
      <c r="BT934" t="s">
        <v>2586</v>
      </c>
      <c r="BU934" s="1" t="str">
        <f t="shared" si="29"/>
        <v>KANSAS_MORTON_CORN</v>
      </c>
      <c r="BV934" s="28">
        <v>7612.2666666666682</v>
      </c>
      <c r="BW934" s="29">
        <v>120.81645869562601</v>
      </c>
      <c r="BX934" s="30">
        <v>63.00686801162017</v>
      </c>
    </row>
    <row r="935" spans="1:76" x14ac:dyDescent="0.25">
      <c r="A935"/>
      <c r="D935"/>
      <c r="E935"/>
      <c r="F935"/>
      <c r="G935"/>
      <c r="H935"/>
      <c r="I935"/>
      <c r="J935"/>
      <c r="K935"/>
      <c r="L935"/>
      <c r="M935"/>
      <c r="N935"/>
      <c r="O935"/>
      <c r="P935"/>
      <c r="Q935"/>
      <c r="R935"/>
      <c r="S935"/>
      <c r="T935"/>
      <c r="U935"/>
      <c r="V935"/>
      <c r="W935"/>
      <c r="X935"/>
      <c r="Y935"/>
      <c r="Z935"/>
      <c r="AA935"/>
      <c r="AB935"/>
      <c r="AC935"/>
      <c r="AD935"/>
      <c r="AE935"/>
      <c r="AF935"/>
      <c r="BL935"/>
      <c r="BN935"/>
      <c r="BP935" t="s">
        <v>3247</v>
      </c>
      <c r="BQ935" t="s">
        <v>3214</v>
      </c>
      <c r="BR935" t="s">
        <v>3413</v>
      </c>
      <c r="BS935" s="1" t="str">
        <f t="shared" si="28"/>
        <v>KANSAS_MORTON</v>
      </c>
      <c r="BT935" t="s">
        <v>2386</v>
      </c>
      <c r="BU935" s="1" t="str">
        <f t="shared" si="29"/>
        <v>KANSAS_MORTON_SORGHUM</v>
      </c>
      <c r="BV935" s="28">
        <v>2248.4</v>
      </c>
      <c r="BW935" s="29">
        <v>55.885009147282091</v>
      </c>
      <c r="BX935" s="30">
        <v>40.232613974786275</v>
      </c>
    </row>
    <row r="936" spans="1:76" x14ac:dyDescent="0.25">
      <c r="A936"/>
      <c r="D936"/>
      <c r="E936"/>
      <c r="F936"/>
      <c r="G936"/>
      <c r="H936"/>
      <c r="I936"/>
      <c r="J936"/>
      <c r="K936"/>
      <c r="L936"/>
      <c r="M936"/>
      <c r="N936"/>
      <c r="O936"/>
      <c r="P936"/>
      <c r="Q936"/>
      <c r="R936"/>
      <c r="S936"/>
      <c r="T936"/>
      <c r="U936"/>
      <c r="V936"/>
      <c r="W936"/>
      <c r="X936"/>
      <c r="Y936"/>
      <c r="Z936"/>
      <c r="AA936"/>
      <c r="AB936"/>
      <c r="AC936"/>
      <c r="AD936"/>
      <c r="AE936"/>
      <c r="AF936"/>
      <c r="BL936"/>
      <c r="BN936"/>
      <c r="BP936" t="s">
        <v>3247</v>
      </c>
      <c r="BQ936" t="s">
        <v>3214</v>
      </c>
      <c r="BR936" t="s">
        <v>3413</v>
      </c>
      <c r="BS936" s="1" t="str">
        <f t="shared" si="28"/>
        <v>KANSAS_MORTON</v>
      </c>
      <c r="BT936" t="s">
        <v>1214</v>
      </c>
      <c r="BU936" s="1" t="str">
        <f t="shared" si="29"/>
        <v>KANSAS_MORTON_WINTER WHEAT</v>
      </c>
      <c r="BV936" s="28">
        <v>1698</v>
      </c>
      <c r="BW936" s="29">
        <v>44.745959924677521</v>
      </c>
      <c r="BX936" s="30">
        <v>37.947560022364129</v>
      </c>
    </row>
    <row r="937" spans="1:76" x14ac:dyDescent="0.25">
      <c r="A937"/>
      <c r="D937"/>
      <c r="E937"/>
      <c r="F937"/>
      <c r="G937"/>
      <c r="H937"/>
      <c r="I937"/>
      <c r="J937"/>
      <c r="K937"/>
      <c r="L937"/>
      <c r="M937"/>
      <c r="N937"/>
      <c r="O937"/>
      <c r="P937"/>
      <c r="Q937"/>
      <c r="R937"/>
      <c r="S937"/>
      <c r="T937"/>
      <c r="U937"/>
      <c r="V937"/>
      <c r="W937"/>
      <c r="X937"/>
      <c r="Y937"/>
      <c r="Z937"/>
      <c r="AA937"/>
      <c r="AB937"/>
      <c r="AC937"/>
      <c r="AD937"/>
      <c r="AE937"/>
      <c r="AF937"/>
      <c r="BL937"/>
      <c r="BN937"/>
      <c r="BP937" t="s">
        <v>3247</v>
      </c>
      <c r="BQ937" t="s">
        <v>3214</v>
      </c>
      <c r="BR937" t="s">
        <v>3753</v>
      </c>
      <c r="BS937" s="1" t="str">
        <f t="shared" si="28"/>
        <v>KANSAS_NEMAHA</v>
      </c>
      <c r="BT937" t="s">
        <v>2586</v>
      </c>
      <c r="BU937" s="1" t="str">
        <f t="shared" si="29"/>
        <v>KANSAS_NEMAHA_CORN</v>
      </c>
      <c r="BV937" s="28">
        <v>5741.8666666666677</v>
      </c>
      <c r="BW937" s="29">
        <v>167.4837654439317</v>
      </c>
      <c r="BX937" s="30">
        <v>34.283123808730373</v>
      </c>
    </row>
    <row r="938" spans="1:76" x14ac:dyDescent="0.25">
      <c r="A938"/>
      <c r="D938"/>
      <c r="E938"/>
      <c r="F938"/>
      <c r="G938"/>
      <c r="H938"/>
      <c r="I938"/>
      <c r="J938"/>
      <c r="K938"/>
      <c r="L938"/>
      <c r="M938"/>
      <c r="N938"/>
      <c r="O938"/>
      <c r="P938"/>
      <c r="Q938"/>
      <c r="R938"/>
      <c r="S938"/>
      <c r="T938"/>
      <c r="U938"/>
      <c r="V938"/>
      <c r="W938"/>
      <c r="X938"/>
      <c r="Y938"/>
      <c r="Z938"/>
      <c r="AA938"/>
      <c r="AB938"/>
      <c r="AC938"/>
      <c r="AD938"/>
      <c r="AE938"/>
      <c r="AF938"/>
      <c r="BL938"/>
      <c r="BN938"/>
      <c r="BP938" t="s">
        <v>3247</v>
      </c>
      <c r="BQ938" t="s">
        <v>3214</v>
      </c>
      <c r="BR938" t="s">
        <v>3753</v>
      </c>
      <c r="BS938" s="1" t="str">
        <f t="shared" si="28"/>
        <v>KANSAS_NEMAHA</v>
      </c>
      <c r="BT938" t="s">
        <v>2386</v>
      </c>
      <c r="BU938" s="1" t="str">
        <f t="shared" si="29"/>
        <v>KANSAS_NEMAHA_SORGHUM</v>
      </c>
      <c r="BV938" s="28">
        <v>4432.4000000000005</v>
      </c>
      <c r="BW938" s="29">
        <v>77.587919594618867</v>
      </c>
      <c r="BX938" s="30">
        <v>57.127450035500253</v>
      </c>
    </row>
    <row r="939" spans="1:76" x14ac:dyDescent="0.25">
      <c r="A939"/>
      <c r="D939"/>
      <c r="E939"/>
      <c r="F939"/>
      <c r="G939"/>
      <c r="H939"/>
      <c r="I939"/>
      <c r="J939"/>
      <c r="K939"/>
      <c r="L939"/>
      <c r="M939"/>
      <c r="N939"/>
      <c r="O939"/>
      <c r="P939"/>
      <c r="Q939"/>
      <c r="R939"/>
      <c r="S939"/>
      <c r="T939"/>
      <c r="U939"/>
      <c r="V939"/>
      <c r="W939"/>
      <c r="X939"/>
      <c r="Y939"/>
      <c r="Z939"/>
      <c r="AA939"/>
      <c r="AB939"/>
      <c r="AC939"/>
      <c r="AD939"/>
      <c r="AE939"/>
      <c r="AF939"/>
      <c r="BL939"/>
      <c r="BN939"/>
      <c r="BP939" t="s">
        <v>3247</v>
      </c>
      <c r="BQ939" t="s">
        <v>3214</v>
      </c>
      <c r="BR939" t="s">
        <v>3753</v>
      </c>
      <c r="BS939" s="1" t="str">
        <f t="shared" si="28"/>
        <v>KANSAS_NEMAHA</v>
      </c>
      <c r="BT939" t="s">
        <v>1214</v>
      </c>
      <c r="BU939" s="1" t="str">
        <f t="shared" si="29"/>
        <v>KANSAS_NEMAHA_WINTER WHEAT</v>
      </c>
      <c r="BV939" s="28">
        <v>2727</v>
      </c>
      <c r="BW939" s="29">
        <v>61.872359193970148</v>
      </c>
      <c r="BX939" s="30">
        <v>44.074608363499472</v>
      </c>
    </row>
    <row r="940" spans="1:76" x14ac:dyDescent="0.25">
      <c r="A940"/>
      <c r="D940"/>
      <c r="E940"/>
      <c r="F940"/>
      <c r="G940"/>
      <c r="H940"/>
      <c r="I940"/>
      <c r="J940"/>
      <c r="K940"/>
      <c r="L940"/>
      <c r="M940"/>
      <c r="N940"/>
      <c r="O940"/>
      <c r="P940"/>
      <c r="Q940"/>
      <c r="R940"/>
      <c r="S940"/>
      <c r="T940"/>
      <c r="U940"/>
      <c r="V940"/>
      <c r="W940"/>
      <c r="X940"/>
      <c r="Y940"/>
      <c r="Z940"/>
      <c r="AA940"/>
      <c r="AB940"/>
      <c r="AC940"/>
      <c r="AD940"/>
      <c r="AE940"/>
      <c r="AF940"/>
      <c r="BL940"/>
      <c r="BN940"/>
      <c r="BP940" t="s">
        <v>3247</v>
      </c>
      <c r="BQ940" t="s">
        <v>3214</v>
      </c>
      <c r="BR940" t="s">
        <v>3769</v>
      </c>
      <c r="BS940" s="1" t="str">
        <f t="shared" si="28"/>
        <v>KANSAS_NEOSHO</v>
      </c>
      <c r="BT940" t="s">
        <v>2586</v>
      </c>
      <c r="BU940" s="1" t="str">
        <f t="shared" si="29"/>
        <v>KANSAS_NEOSHO_CORN</v>
      </c>
      <c r="BV940" s="28">
        <v>3598.9333333333334</v>
      </c>
      <c r="BW940" s="29">
        <v>145.67266081190007</v>
      </c>
      <c r="BX940" s="30">
        <v>24.705619525824812</v>
      </c>
    </row>
    <row r="941" spans="1:76" x14ac:dyDescent="0.25">
      <c r="A941"/>
      <c r="D941"/>
      <c r="E941"/>
      <c r="F941"/>
      <c r="G941"/>
      <c r="H941"/>
      <c r="I941"/>
      <c r="J941"/>
      <c r="K941"/>
      <c r="L941"/>
      <c r="M941"/>
      <c r="N941"/>
      <c r="O941"/>
      <c r="P941"/>
      <c r="Q941"/>
      <c r="R941"/>
      <c r="S941"/>
      <c r="T941"/>
      <c r="U941"/>
      <c r="V941"/>
      <c r="W941"/>
      <c r="X941"/>
      <c r="Y941"/>
      <c r="Z941"/>
      <c r="AA941"/>
      <c r="AB941"/>
      <c r="AC941"/>
      <c r="AD941"/>
      <c r="AE941"/>
      <c r="AF941"/>
      <c r="BL941"/>
      <c r="BN941"/>
      <c r="BP941" t="s">
        <v>3247</v>
      </c>
      <c r="BQ941" t="s">
        <v>3214</v>
      </c>
      <c r="BR941" t="s">
        <v>3769</v>
      </c>
      <c r="BS941" s="1" t="str">
        <f t="shared" si="28"/>
        <v>KANSAS_NEOSHO</v>
      </c>
      <c r="BT941" t="s">
        <v>2395</v>
      </c>
      <c r="BU941" s="1" t="str">
        <f t="shared" si="29"/>
        <v>KANSAS_NEOSHO_OATS</v>
      </c>
      <c r="BV941" s="28">
        <v>2176</v>
      </c>
      <c r="BW941" s="29">
        <v>49.11618091036042</v>
      </c>
      <c r="BX941" s="30">
        <v>44.303118843285333</v>
      </c>
    </row>
    <row r="942" spans="1:76" x14ac:dyDescent="0.25">
      <c r="A942"/>
      <c r="D942"/>
      <c r="E942"/>
      <c r="F942"/>
      <c r="G942"/>
      <c r="H942"/>
      <c r="I942"/>
      <c r="J942"/>
      <c r="K942"/>
      <c r="L942"/>
      <c r="M942"/>
      <c r="N942"/>
      <c r="O942"/>
      <c r="P942"/>
      <c r="Q942"/>
      <c r="R942"/>
      <c r="S942"/>
      <c r="T942"/>
      <c r="U942"/>
      <c r="V942"/>
      <c r="W942"/>
      <c r="X942"/>
      <c r="Y942"/>
      <c r="Z942"/>
      <c r="AA942"/>
      <c r="AB942"/>
      <c r="AC942"/>
      <c r="AD942"/>
      <c r="AE942"/>
      <c r="AF942"/>
      <c r="BL942"/>
      <c r="BN942"/>
      <c r="BP942" t="s">
        <v>3247</v>
      </c>
      <c r="BQ942" t="s">
        <v>3214</v>
      </c>
      <c r="BR942" t="s">
        <v>3769</v>
      </c>
      <c r="BS942" s="1" t="str">
        <f t="shared" si="28"/>
        <v>KANSAS_NEOSHO</v>
      </c>
      <c r="BT942" t="s">
        <v>2386</v>
      </c>
      <c r="BU942" s="1" t="str">
        <f t="shared" si="29"/>
        <v>KANSAS_NEOSHO_SORGHUM</v>
      </c>
      <c r="BV942" s="28">
        <v>3206</v>
      </c>
      <c r="BW942" s="29">
        <v>67.405002879532063</v>
      </c>
      <c r="BX942" s="30">
        <v>47.563235116684808</v>
      </c>
    </row>
    <row r="943" spans="1:76" x14ac:dyDescent="0.25">
      <c r="A943"/>
      <c r="D943"/>
      <c r="E943"/>
      <c r="F943"/>
      <c r="G943"/>
      <c r="H943"/>
      <c r="I943"/>
      <c r="J943"/>
      <c r="K943"/>
      <c r="L943"/>
      <c r="M943"/>
      <c r="N943"/>
      <c r="O943"/>
      <c r="P943"/>
      <c r="Q943"/>
      <c r="R943"/>
      <c r="S943"/>
      <c r="T943"/>
      <c r="U943"/>
      <c r="V943"/>
      <c r="W943"/>
      <c r="X943"/>
      <c r="Y943"/>
      <c r="Z943"/>
      <c r="AA943"/>
      <c r="AB943"/>
      <c r="AC943"/>
      <c r="AD943"/>
      <c r="AE943"/>
      <c r="AF943"/>
      <c r="BL943"/>
      <c r="BN943"/>
      <c r="BP943" t="s">
        <v>3247</v>
      </c>
      <c r="BQ943" t="s">
        <v>3214</v>
      </c>
      <c r="BR943" t="s">
        <v>3769</v>
      </c>
      <c r="BS943" s="1" t="str">
        <f t="shared" si="28"/>
        <v>KANSAS_NEOSHO</v>
      </c>
      <c r="BT943" t="s">
        <v>1214</v>
      </c>
      <c r="BU943" s="1" t="str">
        <f t="shared" si="29"/>
        <v>KANSAS_NEOSHO_WINTER WHEAT</v>
      </c>
      <c r="BV943" s="28">
        <v>2298.0000000000005</v>
      </c>
      <c r="BW943" s="29">
        <v>53.763952100028291</v>
      </c>
      <c r="BX943" s="30">
        <v>42.742393559992614</v>
      </c>
    </row>
    <row r="944" spans="1:76" x14ac:dyDescent="0.25">
      <c r="A944"/>
      <c r="D944"/>
      <c r="E944"/>
      <c r="F944"/>
      <c r="G944"/>
      <c r="H944"/>
      <c r="I944"/>
      <c r="J944"/>
      <c r="K944"/>
      <c r="L944"/>
      <c r="M944"/>
      <c r="N944"/>
      <c r="O944"/>
      <c r="P944"/>
      <c r="Q944"/>
      <c r="R944"/>
      <c r="S944"/>
      <c r="T944"/>
      <c r="U944"/>
      <c r="V944"/>
      <c r="W944"/>
      <c r="X944"/>
      <c r="Y944"/>
      <c r="Z944"/>
      <c r="AA944"/>
      <c r="AB944"/>
      <c r="AC944"/>
      <c r="AD944"/>
      <c r="AE944"/>
      <c r="AF944"/>
      <c r="BL944"/>
      <c r="BN944"/>
      <c r="BP944" t="s">
        <v>3247</v>
      </c>
      <c r="BQ944" t="s">
        <v>3214</v>
      </c>
      <c r="BR944" t="s">
        <v>3720</v>
      </c>
      <c r="BS944" s="1" t="str">
        <f t="shared" si="28"/>
        <v>KANSAS_NESS</v>
      </c>
      <c r="BT944" t="s">
        <v>2586</v>
      </c>
      <c r="BU944" s="1" t="str">
        <f t="shared" si="29"/>
        <v>KANSAS_NESS_CORN</v>
      </c>
      <c r="BV944" s="28">
        <v>3539.2000000000003</v>
      </c>
      <c r="BW944" s="29">
        <v>77.762349022294458</v>
      </c>
      <c r="BX944" s="30">
        <v>45.513028406398988</v>
      </c>
    </row>
    <row r="945" spans="1:76" x14ac:dyDescent="0.25">
      <c r="A945"/>
      <c r="D945"/>
      <c r="E945"/>
      <c r="F945"/>
      <c r="G945"/>
      <c r="H945"/>
      <c r="I945"/>
      <c r="J945"/>
      <c r="K945"/>
      <c r="L945"/>
      <c r="M945"/>
      <c r="N945"/>
      <c r="O945"/>
      <c r="P945"/>
      <c r="Q945"/>
      <c r="R945"/>
      <c r="S945"/>
      <c r="T945"/>
      <c r="U945"/>
      <c r="V945"/>
      <c r="W945"/>
      <c r="X945"/>
      <c r="Y945"/>
      <c r="Z945"/>
      <c r="AA945"/>
      <c r="AB945"/>
      <c r="AC945"/>
      <c r="AD945"/>
      <c r="AE945"/>
      <c r="AF945"/>
      <c r="BL945"/>
      <c r="BN945"/>
      <c r="BP945" t="s">
        <v>3247</v>
      </c>
      <c r="BQ945" t="s">
        <v>3214</v>
      </c>
      <c r="BR945" t="s">
        <v>3720</v>
      </c>
      <c r="BS945" s="1" t="str">
        <f t="shared" si="28"/>
        <v>KANSAS_NESS</v>
      </c>
      <c r="BT945" t="s">
        <v>2386</v>
      </c>
      <c r="BU945" s="1" t="str">
        <f t="shared" si="29"/>
        <v>KANSAS_NESS_SORGHUM</v>
      </c>
      <c r="BV945" s="28">
        <v>2421.0666666666662</v>
      </c>
      <c r="BW945" s="29">
        <v>35.824019856001385</v>
      </c>
      <c r="BX945" s="30">
        <v>67.582216523952695</v>
      </c>
    </row>
    <row r="946" spans="1:76" x14ac:dyDescent="0.25">
      <c r="A946"/>
      <c r="D946"/>
      <c r="E946"/>
      <c r="F946"/>
      <c r="G946"/>
      <c r="H946"/>
      <c r="I946"/>
      <c r="J946"/>
      <c r="K946"/>
      <c r="L946"/>
      <c r="M946"/>
      <c r="N946"/>
      <c r="O946"/>
      <c r="P946"/>
      <c r="Q946"/>
      <c r="R946"/>
      <c r="S946"/>
      <c r="T946"/>
      <c r="U946"/>
      <c r="V946"/>
      <c r="W946"/>
      <c r="X946"/>
      <c r="Y946"/>
      <c r="Z946"/>
      <c r="AA946"/>
      <c r="AB946"/>
      <c r="AC946"/>
      <c r="AD946"/>
      <c r="AE946"/>
      <c r="AF946"/>
      <c r="BL946"/>
      <c r="BN946"/>
      <c r="BP946" t="s">
        <v>3247</v>
      </c>
      <c r="BQ946" t="s">
        <v>3214</v>
      </c>
      <c r="BR946" t="s">
        <v>3720</v>
      </c>
      <c r="BS946" s="1" t="str">
        <f t="shared" si="28"/>
        <v>KANSAS_NESS</v>
      </c>
      <c r="BT946" t="s">
        <v>1214</v>
      </c>
      <c r="BU946" s="1" t="str">
        <f t="shared" si="29"/>
        <v>KANSAS_NESS_WINTER WHEAT</v>
      </c>
      <c r="BV946" s="28">
        <v>2032</v>
      </c>
      <c r="BW946" s="29">
        <v>28.418924530223517</v>
      </c>
      <c r="BX946" s="30">
        <v>71.501650171137499</v>
      </c>
    </row>
    <row r="947" spans="1:76" x14ac:dyDescent="0.25">
      <c r="A947"/>
      <c r="D947"/>
      <c r="E947"/>
      <c r="F947"/>
      <c r="G947"/>
      <c r="H947"/>
      <c r="I947"/>
      <c r="J947"/>
      <c r="K947"/>
      <c r="L947"/>
      <c r="M947"/>
      <c r="N947"/>
      <c r="O947"/>
      <c r="P947"/>
      <c r="Q947"/>
      <c r="R947"/>
      <c r="S947"/>
      <c r="T947"/>
      <c r="U947"/>
      <c r="V947"/>
      <c r="W947"/>
      <c r="X947"/>
      <c r="Y947"/>
      <c r="Z947"/>
      <c r="AA947"/>
      <c r="AB947"/>
      <c r="AC947"/>
      <c r="AD947"/>
      <c r="AE947"/>
      <c r="AF947"/>
      <c r="BL947"/>
      <c r="BN947"/>
      <c r="BP947" t="s">
        <v>3247</v>
      </c>
      <c r="BQ947" t="s">
        <v>3214</v>
      </c>
      <c r="BR947" t="s">
        <v>3715</v>
      </c>
      <c r="BS947" s="1" t="str">
        <f t="shared" si="28"/>
        <v>KANSAS_NORTON</v>
      </c>
      <c r="BT947" t="s">
        <v>2586</v>
      </c>
      <c r="BU947" s="1" t="str">
        <f t="shared" si="29"/>
        <v>KANSAS_NORTON_CORN</v>
      </c>
      <c r="BV947" s="28">
        <v>4364.2666666666664</v>
      </c>
      <c r="BW947" s="29">
        <v>164.68824606491197</v>
      </c>
      <c r="BX947" s="30">
        <v>26.500170904403756</v>
      </c>
    </row>
    <row r="948" spans="1:76" x14ac:dyDescent="0.25">
      <c r="A948"/>
      <c r="D948"/>
      <c r="E948"/>
      <c r="F948"/>
      <c r="G948"/>
      <c r="H948"/>
      <c r="I948"/>
      <c r="J948"/>
      <c r="K948"/>
      <c r="L948"/>
      <c r="M948"/>
      <c r="N948"/>
      <c r="O948"/>
      <c r="P948"/>
      <c r="Q948"/>
      <c r="R948"/>
      <c r="S948"/>
      <c r="T948"/>
      <c r="U948"/>
      <c r="V948"/>
      <c r="W948"/>
      <c r="X948"/>
      <c r="Y948"/>
      <c r="Z948"/>
      <c r="AA948"/>
      <c r="AB948"/>
      <c r="AC948"/>
      <c r="AD948"/>
      <c r="AE948"/>
      <c r="AF948"/>
      <c r="BL948"/>
      <c r="BN948"/>
      <c r="BP948" t="s">
        <v>3247</v>
      </c>
      <c r="BQ948" t="s">
        <v>3214</v>
      </c>
      <c r="BR948" t="s">
        <v>3715</v>
      </c>
      <c r="BS948" s="1" t="str">
        <f t="shared" si="28"/>
        <v>KANSAS_NORTON</v>
      </c>
      <c r="BT948" t="s">
        <v>2386</v>
      </c>
      <c r="BU948" s="1" t="str">
        <f t="shared" si="29"/>
        <v>KANSAS_NORTON_SORGHUM</v>
      </c>
      <c r="BV948" s="28">
        <v>4379.2</v>
      </c>
      <c r="BW948" s="29">
        <v>76.648955391009522</v>
      </c>
      <c r="BX948" s="30">
        <v>57.133198719543863</v>
      </c>
    </row>
    <row r="949" spans="1:76" x14ac:dyDescent="0.25">
      <c r="A949"/>
      <c r="D949"/>
      <c r="E949"/>
      <c r="F949"/>
      <c r="G949"/>
      <c r="H949"/>
      <c r="I949"/>
      <c r="J949"/>
      <c r="K949"/>
      <c r="L949"/>
      <c r="M949"/>
      <c r="N949"/>
      <c r="O949"/>
      <c r="P949"/>
      <c r="Q949"/>
      <c r="R949"/>
      <c r="S949"/>
      <c r="T949"/>
      <c r="U949"/>
      <c r="V949"/>
      <c r="W949"/>
      <c r="X949"/>
      <c r="Y949"/>
      <c r="Z949"/>
      <c r="AA949"/>
      <c r="AB949"/>
      <c r="AC949"/>
      <c r="AD949"/>
      <c r="AE949"/>
      <c r="AF949"/>
      <c r="BL949"/>
      <c r="BN949"/>
      <c r="BP949" t="s">
        <v>3247</v>
      </c>
      <c r="BQ949" t="s">
        <v>3214</v>
      </c>
      <c r="BR949" t="s">
        <v>3715</v>
      </c>
      <c r="BS949" s="1" t="str">
        <f t="shared" si="28"/>
        <v>KANSAS_NORTON</v>
      </c>
      <c r="BT949" t="s">
        <v>1214</v>
      </c>
      <c r="BU949" s="1" t="str">
        <f t="shared" si="29"/>
        <v>KANSAS_NORTON_WINTER WHEAT</v>
      </c>
      <c r="BV949" s="28">
        <v>2694</v>
      </c>
      <c r="BW949" s="29">
        <v>61.252420392145133</v>
      </c>
      <c r="BX949" s="30">
        <v>43.981935452553515</v>
      </c>
    </row>
    <row r="950" spans="1:76" x14ac:dyDescent="0.25">
      <c r="A950"/>
      <c r="D950"/>
      <c r="E950"/>
      <c r="F950"/>
      <c r="G950"/>
      <c r="H950"/>
      <c r="I950"/>
      <c r="J950"/>
      <c r="K950"/>
      <c r="L950"/>
      <c r="M950"/>
      <c r="N950"/>
      <c r="O950"/>
      <c r="P950"/>
      <c r="Q950"/>
      <c r="R950"/>
      <c r="S950"/>
      <c r="T950"/>
      <c r="U950"/>
      <c r="V950"/>
      <c r="W950"/>
      <c r="X950"/>
      <c r="Y950"/>
      <c r="Z950"/>
      <c r="AA950"/>
      <c r="AB950"/>
      <c r="AC950"/>
      <c r="AD950"/>
      <c r="AE950"/>
      <c r="AF950"/>
      <c r="BL950"/>
      <c r="BN950"/>
      <c r="BP950" t="s">
        <v>3247</v>
      </c>
      <c r="BQ950" t="s">
        <v>3214</v>
      </c>
      <c r="BR950" t="s">
        <v>3760</v>
      </c>
      <c r="BS950" s="1" t="str">
        <f t="shared" si="28"/>
        <v>KANSAS_OSAGE</v>
      </c>
      <c r="BT950" t="s">
        <v>2586</v>
      </c>
      <c r="BU950" s="1" t="str">
        <f t="shared" si="29"/>
        <v>KANSAS_OSAGE_CORN</v>
      </c>
      <c r="BV950" s="28">
        <v>2981.0666666666662</v>
      </c>
      <c r="BW950" s="29">
        <v>76.33758708137556</v>
      </c>
      <c r="BX950" s="30">
        <v>39.051098949313932</v>
      </c>
    </row>
    <row r="951" spans="1:76" x14ac:dyDescent="0.25">
      <c r="A951"/>
      <c r="D951"/>
      <c r="E951"/>
      <c r="F951"/>
      <c r="G951"/>
      <c r="H951"/>
      <c r="I951"/>
      <c r="J951"/>
      <c r="K951"/>
      <c r="L951"/>
      <c r="M951"/>
      <c r="N951"/>
      <c r="O951"/>
      <c r="P951"/>
      <c r="Q951"/>
      <c r="R951"/>
      <c r="S951"/>
      <c r="T951"/>
      <c r="U951"/>
      <c r="V951"/>
      <c r="W951"/>
      <c r="X951"/>
      <c r="Y951"/>
      <c r="Z951"/>
      <c r="AA951"/>
      <c r="AB951"/>
      <c r="AC951"/>
      <c r="AD951"/>
      <c r="AE951"/>
      <c r="AF951"/>
      <c r="BL951"/>
      <c r="BN951"/>
      <c r="BP951" t="s">
        <v>3247</v>
      </c>
      <c r="BQ951" t="s">
        <v>3214</v>
      </c>
      <c r="BR951" t="s">
        <v>3760</v>
      </c>
      <c r="BS951" s="1" t="str">
        <f t="shared" si="28"/>
        <v>KANSAS_OSAGE</v>
      </c>
      <c r="BT951" t="s">
        <v>2386</v>
      </c>
      <c r="BU951" s="1" t="str">
        <f t="shared" si="29"/>
        <v>KANSAS_OSAGE_SORGHUM</v>
      </c>
      <c r="BV951" s="28">
        <v>2508.8000000000002</v>
      </c>
      <c r="BW951" s="29">
        <v>35.498351848156723</v>
      </c>
      <c r="BX951" s="30">
        <v>70.673703690000224</v>
      </c>
    </row>
    <row r="952" spans="1:76" x14ac:dyDescent="0.25">
      <c r="A952"/>
      <c r="D952"/>
      <c r="E952"/>
      <c r="F952"/>
      <c r="G952"/>
      <c r="H952"/>
      <c r="I952"/>
      <c r="J952"/>
      <c r="K952"/>
      <c r="L952"/>
      <c r="M952"/>
      <c r="N952"/>
      <c r="O952"/>
      <c r="P952"/>
      <c r="Q952"/>
      <c r="R952"/>
      <c r="S952"/>
      <c r="T952"/>
      <c r="U952"/>
      <c r="V952"/>
      <c r="W952"/>
      <c r="X952"/>
      <c r="Y952"/>
      <c r="Z952"/>
      <c r="AA952"/>
      <c r="AB952"/>
      <c r="AC952"/>
      <c r="AD952"/>
      <c r="AE952"/>
      <c r="AF952"/>
      <c r="BL952"/>
      <c r="BN952"/>
      <c r="BP952" t="s">
        <v>3247</v>
      </c>
      <c r="BQ952" t="s">
        <v>3214</v>
      </c>
      <c r="BR952" t="s">
        <v>3760</v>
      </c>
      <c r="BS952" s="1" t="str">
        <f t="shared" si="28"/>
        <v>KANSAS_OSAGE</v>
      </c>
      <c r="BT952" t="s">
        <v>1214</v>
      </c>
      <c r="BU952" s="1" t="str">
        <f t="shared" si="29"/>
        <v>KANSAS_OSAGE_WINTER WHEAT</v>
      </c>
      <c r="BV952" s="28">
        <v>2124</v>
      </c>
      <c r="BW952" s="29">
        <v>28.24964428826959</v>
      </c>
      <c r="BX952" s="30">
        <v>75.186787427336625</v>
      </c>
    </row>
    <row r="953" spans="1:76" x14ac:dyDescent="0.25">
      <c r="A953"/>
      <c r="D953"/>
      <c r="E953"/>
      <c r="F953"/>
      <c r="G953"/>
      <c r="H953"/>
      <c r="I953"/>
      <c r="J953"/>
      <c r="K953"/>
      <c r="L953"/>
      <c r="M953"/>
      <c r="N953"/>
      <c r="O953"/>
      <c r="P953"/>
      <c r="Q953"/>
      <c r="R953"/>
      <c r="S953"/>
      <c r="T953"/>
      <c r="U953"/>
      <c r="V953"/>
      <c r="W953"/>
      <c r="X953"/>
      <c r="Y953"/>
      <c r="Z953"/>
      <c r="AA953"/>
      <c r="AB953"/>
      <c r="AC953"/>
      <c r="AD953"/>
      <c r="AE953"/>
      <c r="AF953"/>
      <c r="BL953"/>
      <c r="BN953"/>
      <c r="BP953" t="s">
        <v>3247</v>
      </c>
      <c r="BQ953" t="s">
        <v>3214</v>
      </c>
      <c r="BR953" t="s">
        <v>3732</v>
      </c>
      <c r="BS953" s="1" t="str">
        <f t="shared" si="28"/>
        <v>KANSAS_OSBORNE</v>
      </c>
      <c r="BT953" t="s">
        <v>2586</v>
      </c>
      <c r="BU953" s="1" t="str">
        <f t="shared" si="29"/>
        <v>KANSAS_OSBORNE_CORN</v>
      </c>
      <c r="BV953" s="28">
        <v>5143.5999999999995</v>
      </c>
      <c r="BW953" s="29">
        <v>275.35597726876642</v>
      </c>
      <c r="BX953" s="30">
        <v>18.679819668412321</v>
      </c>
    </row>
    <row r="954" spans="1:76" x14ac:dyDescent="0.25">
      <c r="A954"/>
      <c r="D954"/>
      <c r="E954"/>
      <c r="F954"/>
      <c r="G954"/>
      <c r="H954"/>
      <c r="I954"/>
      <c r="J954"/>
      <c r="K954"/>
      <c r="L954"/>
      <c r="M954"/>
      <c r="N954"/>
      <c r="O954"/>
      <c r="P954"/>
      <c r="Q954"/>
      <c r="R954"/>
      <c r="S954"/>
      <c r="T954"/>
      <c r="U954"/>
      <c r="V954"/>
      <c r="W954"/>
      <c r="X954"/>
      <c r="Y954"/>
      <c r="Z954"/>
      <c r="AA954"/>
      <c r="AB954"/>
      <c r="AC954"/>
      <c r="AD954"/>
      <c r="AE954"/>
      <c r="AF954"/>
      <c r="BL954"/>
      <c r="BN954"/>
      <c r="BP954" t="s">
        <v>3247</v>
      </c>
      <c r="BQ954" t="s">
        <v>3214</v>
      </c>
      <c r="BR954" t="s">
        <v>3732</v>
      </c>
      <c r="BS954" s="1" t="str">
        <f t="shared" si="28"/>
        <v>KANSAS_OSBORNE</v>
      </c>
      <c r="BT954" t="s">
        <v>2395</v>
      </c>
      <c r="BU954" s="1" t="str">
        <f t="shared" si="29"/>
        <v>KANSAS_OSBORNE_OATS</v>
      </c>
      <c r="BV954" s="28">
        <v>1852.8</v>
      </c>
      <c r="BW954" s="29">
        <v>86.957638820696431</v>
      </c>
      <c r="BX954" s="30">
        <v>21.306926281892359</v>
      </c>
    </row>
    <row r="955" spans="1:76" x14ac:dyDescent="0.25">
      <c r="A955"/>
      <c r="D955"/>
      <c r="E955"/>
      <c r="F955"/>
      <c r="G955"/>
      <c r="H955"/>
      <c r="I955"/>
      <c r="J955"/>
      <c r="K955"/>
      <c r="L955"/>
      <c r="M955"/>
      <c r="N955"/>
      <c r="O955"/>
      <c r="P955"/>
      <c r="Q955"/>
      <c r="R955"/>
      <c r="S955"/>
      <c r="T955"/>
      <c r="U955"/>
      <c r="V955"/>
      <c r="W955"/>
      <c r="X955"/>
      <c r="Y955"/>
      <c r="Z955"/>
      <c r="AA955"/>
      <c r="AB955"/>
      <c r="AC955"/>
      <c r="AD955"/>
      <c r="AE955"/>
      <c r="AF955"/>
      <c r="BL955"/>
      <c r="BN955"/>
      <c r="BP955" t="s">
        <v>3247</v>
      </c>
      <c r="BQ955" t="s">
        <v>3214</v>
      </c>
      <c r="BR955" t="s">
        <v>3732</v>
      </c>
      <c r="BS955" s="1" t="str">
        <f t="shared" si="28"/>
        <v>KANSAS_OSBORNE</v>
      </c>
      <c r="BT955" t="s">
        <v>2386</v>
      </c>
      <c r="BU955" s="1" t="str">
        <f t="shared" si="29"/>
        <v>KANSAS_OSBORNE_SORGHUM</v>
      </c>
      <c r="BV955" s="28">
        <v>4106.6666666666661</v>
      </c>
      <c r="BW955" s="29">
        <v>127.25500635380403</v>
      </c>
      <c r="BX955" s="30">
        <v>32.271159967168593</v>
      </c>
    </row>
    <row r="956" spans="1:76" x14ac:dyDescent="0.25">
      <c r="A956"/>
      <c r="D956"/>
      <c r="E956"/>
      <c r="F956"/>
      <c r="G956"/>
      <c r="H956"/>
      <c r="I956"/>
      <c r="J956"/>
      <c r="K956"/>
      <c r="L956"/>
      <c r="M956"/>
      <c r="N956"/>
      <c r="O956"/>
      <c r="P956"/>
      <c r="Q956"/>
      <c r="R956"/>
      <c r="S956"/>
      <c r="T956"/>
      <c r="U956"/>
      <c r="V956"/>
      <c r="W956"/>
      <c r="X956"/>
      <c r="Y956"/>
      <c r="Z956"/>
      <c r="AA956"/>
      <c r="AB956"/>
      <c r="AC956"/>
      <c r="AD956"/>
      <c r="AE956"/>
      <c r="AF956"/>
      <c r="BL956"/>
      <c r="BN956"/>
      <c r="BP956" t="s">
        <v>3247</v>
      </c>
      <c r="BQ956" t="s">
        <v>3214</v>
      </c>
      <c r="BR956" t="s">
        <v>3732</v>
      </c>
      <c r="BS956" s="1" t="str">
        <f t="shared" si="28"/>
        <v>KANSAS_OSBORNE</v>
      </c>
      <c r="BT956" t="s">
        <v>1214</v>
      </c>
      <c r="BU956" s="1" t="str">
        <f t="shared" si="29"/>
        <v>KANSAS_OSBORNE_WINTER WHEAT</v>
      </c>
      <c r="BV956" s="28">
        <v>2420</v>
      </c>
      <c r="BW956" s="29">
        <v>100.53753966354471</v>
      </c>
      <c r="BX956" s="30">
        <v>24.070610919052569</v>
      </c>
    </row>
    <row r="957" spans="1:76" x14ac:dyDescent="0.25">
      <c r="A957"/>
      <c r="D957"/>
      <c r="E957"/>
      <c r="F957"/>
      <c r="G957"/>
      <c r="H957"/>
      <c r="I957"/>
      <c r="J957"/>
      <c r="K957"/>
      <c r="L957"/>
      <c r="M957"/>
      <c r="N957"/>
      <c r="O957"/>
      <c r="P957"/>
      <c r="Q957"/>
      <c r="R957"/>
      <c r="S957"/>
      <c r="T957"/>
      <c r="U957"/>
      <c r="V957"/>
      <c r="W957"/>
      <c r="X957"/>
      <c r="Y957"/>
      <c r="Z957"/>
      <c r="AA957"/>
      <c r="AB957"/>
      <c r="AC957"/>
      <c r="AD957"/>
      <c r="AE957"/>
      <c r="AF957"/>
      <c r="BL957"/>
      <c r="BN957"/>
      <c r="BP957" t="s">
        <v>3247</v>
      </c>
      <c r="BQ957" t="s">
        <v>3214</v>
      </c>
      <c r="BR957" t="s">
        <v>3733</v>
      </c>
      <c r="BS957" s="1" t="str">
        <f t="shared" si="28"/>
        <v>KANSAS_OTTAWA</v>
      </c>
      <c r="BT957" t="s">
        <v>2586</v>
      </c>
      <c r="BU957" s="1" t="str">
        <f t="shared" si="29"/>
        <v>KANSAS_OTTAWA_CORN</v>
      </c>
      <c r="BV957" s="28">
        <v>4571.4666666666662</v>
      </c>
      <c r="BW957" s="29">
        <v>82.491321902405232</v>
      </c>
      <c r="BX957" s="30">
        <v>55.417546491437349</v>
      </c>
    </row>
    <row r="958" spans="1:76" x14ac:dyDescent="0.25">
      <c r="A958"/>
      <c r="D958"/>
      <c r="E958"/>
      <c r="F958"/>
      <c r="G958"/>
      <c r="H958"/>
      <c r="I958"/>
      <c r="J958"/>
      <c r="K958"/>
      <c r="L958"/>
      <c r="M958"/>
      <c r="N958"/>
      <c r="O958"/>
      <c r="P958"/>
      <c r="Q958"/>
      <c r="R958"/>
      <c r="S958"/>
      <c r="T958"/>
      <c r="U958"/>
      <c r="V958"/>
      <c r="W958"/>
      <c r="X958"/>
      <c r="Y958"/>
      <c r="Z958"/>
      <c r="AA958"/>
      <c r="AB958"/>
      <c r="AC958"/>
      <c r="AD958"/>
      <c r="AE958"/>
      <c r="AF958"/>
      <c r="BL958"/>
      <c r="BN958"/>
      <c r="BP958" t="s">
        <v>3247</v>
      </c>
      <c r="BQ958" t="s">
        <v>3214</v>
      </c>
      <c r="BR958" t="s">
        <v>3733</v>
      </c>
      <c r="BS958" s="1" t="str">
        <f t="shared" si="28"/>
        <v>KANSAS_OTTAWA</v>
      </c>
      <c r="BT958" t="s">
        <v>2395</v>
      </c>
      <c r="BU958" s="1" t="str">
        <f t="shared" si="29"/>
        <v>KANSAS_OTTAWA_OATS</v>
      </c>
      <c r="BV958" s="28">
        <v>2041.6</v>
      </c>
      <c r="BW958" s="29">
        <v>28.045189384467111</v>
      </c>
      <c r="BX958" s="30">
        <v>72.79679848162283</v>
      </c>
    </row>
    <row r="959" spans="1:76" x14ac:dyDescent="0.25">
      <c r="A959"/>
      <c r="D959"/>
      <c r="E959"/>
      <c r="F959"/>
      <c r="G959"/>
      <c r="H959"/>
      <c r="I959"/>
      <c r="J959"/>
      <c r="K959"/>
      <c r="L959"/>
      <c r="M959"/>
      <c r="N959"/>
      <c r="O959"/>
      <c r="P959"/>
      <c r="Q959"/>
      <c r="R959"/>
      <c r="S959"/>
      <c r="T959"/>
      <c r="U959"/>
      <c r="V959"/>
      <c r="W959"/>
      <c r="X959"/>
      <c r="Y959"/>
      <c r="Z959"/>
      <c r="AA959"/>
      <c r="AB959"/>
      <c r="AC959"/>
      <c r="AD959"/>
      <c r="AE959"/>
      <c r="AF959"/>
      <c r="BL959"/>
      <c r="BN959"/>
      <c r="BP959" t="s">
        <v>3247</v>
      </c>
      <c r="BQ959" t="s">
        <v>3214</v>
      </c>
      <c r="BR959" t="s">
        <v>3733</v>
      </c>
      <c r="BS959" s="1" t="str">
        <f t="shared" si="28"/>
        <v>KANSAS_OTTAWA</v>
      </c>
      <c r="BT959" t="s">
        <v>2386</v>
      </c>
      <c r="BU959" s="1" t="str">
        <f t="shared" si="29"/>
        <v>KANSAS_OTTAWA_SORGHUM</v>
      </c>
      <c r="BV959" s="28">
        <v>3671.7333333333331</v>
      </c>
      <c r="BW959" s="29">
        <v>38.187802321598937</v>
      </c>
      <c r="BX959" s="30">
        <v>96.149375196084762</v>
      </c>
    </row>
    <row r="960" spans="1:76" x14ac:dyDescent="0.25">
      <c r="A960"/>
      <c r="D960"/>
      <c r="E960"/>
      <c r="F960"/>
      <c r="G960"/>
      <c r="H960"/>
      <c r="I960"/>
      <c r="J960"/>
      <c r="K960"/>
      <c r="L960"/>
      <c r="M960"/>
      <c r="N960"/>
      <c r="O960"/>
      <c r="P960"/>
      <c r="Q960"/>
      <c r="R960"/>
      <c r="S960"/>
      <c r="T960"/>
      <c r="U960"/>
      <c r="V960"/>
      <c r="W960"/>
      <c r="X960"/>
      <c r="Y960"/>
      <c r="Z960"/>
      <c r="AA960"/>
      <c r="AB960"/>
      <c r="AC960"/>
      <c r="AD960"/>
      <c r="AE960"/>
      <c r="AF960"/>
      <c r="BL960"/>
      <c r="BN960"/>
      <c r="BP960" t="s">
        <v>3247</v>
      </c>
      <c r="BQ960" t="s">
        <v>3214</v>
      </c>
      <c r="BR960" t="s">
        <v>3733</v>
      </c>
      <c r="BS960" s="1" t="str">
        <f t="shared" si="28"/>
        <v>KANSAS_OTTAWA</v>
      </c>
      <c r="BT960" t="s">
        <v>1214</v>
      </c>
      <c r="BU960" s="1" t="str">
        <f t="shared" si="29"/>
        <v>KANSAS_OTTAWA_WINTER WHEAT</v>
      </c>
      <c r="BV960" s="28">
        <v>2470</v>
      </c>
      <c r="BW960" s="29">
        <v>30.495274283578301</v>
      </c>
      <c r="BX960" s="30">
        <v>80.996156225100577</v>
      </c>
    </row>
    <row r="961" spans="1:76" x14ac:dyDescent="0.25">
      <c r="A961"/>
      <c r="D961"/>
      <c r="E961"/>
      <c r="F961"/>
      <c r="G961"/>
      <c r="H961"/>
      <c r="I961"/>
      <c r="J961"/>
      <c r="K961"/>
      <c r="L961"/>
      <c r="M961"/>
      <c r="N961"/>
      <c r="O961"/>
      <c r="P961"/>
      <c r="Q961"/>
      <c r="R961"/>
      <c r="S961"/>
      <c r="T961"/>
      <c r="U961"/>
      <c r="V961"/>
      <c r="W961"/>
      <c r="X961"/>
      <c r="Y961"/>
      <c r="Z961"/>
      <c r="AA961"/>
      <c r="AB961"/>
      <c r="AC961"/>
      <c r="AD961"/>
      <c r="AE961"/>
      <c r="AF961"/>
      <c r="BL961"/>
      <c r="BN961"/>
      <c r="BP961" t="s">
        <v>3247</v>
      </c>
      <c r="BQ961" t="s">
        <v>3214</v>
      </c>
      <c r="BR961" t="s">
        <v>3746</v>
      </c>
      <c r="BS961" s="1" t="str">
        <f t="shared" si="28"/>
        <v>KANSAS_PAWNEE</v>
      </c>
      <c r="BT961" t="s">
        <v>2586</v>
      </c>
      <c r="BU961" s="1" t="str">
        <f t="shared" si="29"/>
        <v>KANSAS_PAWNEE_CORN</v>
      </c>
      <c r="BV961" s="28">
        <v>7132.5333333333338</v>
      </c>
      <c r="BW961" s="29">
        <v>158.09717210511189</v>
      </c>
      <c r="BX961" s="30">
        <v>45.114869787748162</v>
      </c>
    </row>
    <row r="962" spans="1:76" x14ac:dyDescent="0.25">
      <c r="A962"/>
      <c r="D962"/>
      <c r="E962"/>
      <c r="F962"/>
      <c r="G962"/>
      <c r="H962"/>
      <c r="I962"/>
      <c r="J962"/>
      <c r="K962"/>
      <c r="L962"/>
      <c r="M962"/>
      <c r="N962"/>
      <c r="O962"/>
      <c r="P962"/>
      <c r="Q962"/>
      <c r="R962"/>
      <c r="S962"/>
      <c r="T962"/>
      <c r="U962"/>
      <c r="V962"/>
      <c r="W962"/>
      <c r="X962"/>
      <c r="Y962"/>
      <c r="Z962"/>
      <c r="AA962"/>
      <c r="AB962"/>
      <c r="AC962"/>
      <c r="AD962"/>
      <c r="AE962"/>
      <c r="AF962"/>
      <c r="BL962"/>
      <c r="BN962"/>
      <c r="BP962" t="s">
        <v>3247</v>
      </c>
      <c r="BQ962" t="s">
        <v>3214</v>
      </c>
      <c r="BR962" t="s">
        <v>3746</v>
      </c>
      <c r="BS962" s="1" t="str">
        <f t="shared" si="28"/>
        <v>KANSAS_PAWNEE</v>
      </c>
      <c r="BT962" t="s">
        <v>2386</v>
      </c>
      <c r="BU962" s="1" t="str">
        <f t="shared" si="29"/>
        <v>KANSAS_PAWNEE_SORGHUM</v>
      </c>
      <c r="BV962" s="28">
        <v>2531.1999999999998</v>
      </c>
      <c r="BW962" s="29">
        <v>73.028873015164663</v>
      </c>
      <c r="BX962" s="30">
        <v>34.660263749029632</v>
      </c>
    </row>
    <row r="963" spans="1:76" x14ac:dyDescent="0.25">
      <c r="A963"/>
      <c r="D963"/>
      <c r="E963"/>
      <c r="F963"/>
      <c r="G963"/>
      <c r="H963"/>
      <c r="I963"/>
      <c r="J963"/>
      <c r="K963"/>
      <c r="L963"/>
      <c r="M963"/>
      <c r="N963"/>
      <c r="O963"/>
      <c r="P963"/>
      <c r="Q963"/>
      <c r="R963"/>
      <c r="S963"/>
      <c r="T963"/>
      <c r="U963"/>
      <c r="V963"/>
      <c r="W963"/>
      <c r="X963"/>
      <c r="Y963"/>
      <c r="Z963"/>
      <c r="AA963"/>
      <c r="AB963"/>
      <c r="AC963"/>
      <c r="AD963"/>
      <c r="AE963"/>
      <c r="AF963"/>
      <c r="BL963"/>
      <c r="BN963"/>
      <c r="BP963" t="s">
        <v>3247</v>
      </c>
      <c r="BQ963" t="s">
        <v>3214</v>
      </c>
      <c r="BR963" t="s">
        <v>3746</v>
      </c>
      <c r="BS963" s="1" t="str">
        <f t="shared" ref="BS963:BS1026" si="30">BP963&amp;"_"&amp;BR963</f>
        <v>KANSAS_PAWNEE</v>
      </c>
      <c r="BT963" t="s">
        <v>1214</v>
      </c>
      <c r="BU963" s="1" t="str">
        <f t="shared" ref="BU963:BU1026" si="31">BP963&amp;"_"&amp;BR963&amp;"_"&amp;BT963</f>
        <v>KANSAS_PAWNEE_WINTER WHEAT</v>
      </c>
      <c r="BV963" s="28">
        <v>2390</v>
      </c>
      <c r="BW963" s="29">
        <v>57.757715246381196</v>
      </c>
      <c r="BX963" s="30">
        <v>41.379753160332037</v>
      </c>
    </row>
    <row r="964" spans="1:76" x14ac:dyDescent="0.25">
      <c r="A964"/>
      <c r="D964"/>
      <c r="E964"/>
      <c r="F964"/>
      <c r="G964"/>
      <c r="H964"/>
      <c r="I964"/>
      <c r="J964"/>
      <c r="K964"/>
      <c r="L964"/>
      <c r="M964"/>
      <c r="N964"/>
      <c r="O964"/>
      <c r="P964"/>
      <c r="Q964"/>
      <c r="R964"/>
      <c r="S964"/>
      <c r="T964"/>
      <c r="U964"/>
      <c r="V964"/>
      <c r="W964"/>
      <c r="X964"/>
      <c r="Y964"/>
      <c r="Z964"/>
      <c r="AA964"/>
      <c r="AB964"/>
      <c r="AC964"/>
      <c r="AD964"/>
      <c r="AE964"/>
      <c r="AF964"/>
      <c r="BL964"/>
      <c r="BN964"/>
      <c r="BP964" t="s">
        <v>3247</v>
      </c>
      <c r="BQ964" t="s">
        <v>3214</v>
      </c>
      <c r="BR964" t="s">
        <v>3351</v>
      </c>
      <c r="BS964" s="1" t="str">
        <f t="shared" si="30"/>
        <v>KANSAS_PHILLIPS</v>
      </c>
      <c r="BT964" t="s">
        <v>2586</v>
      </c>
      <c r="BU964" s="1" t="str">
        <f t="shared" si="31"/>
        <v>KANSAS_PHILLIPS_CORN</v>
      </c>
      <c r="BV964" s="28">
        <v>4774.9333333333334</v>
      </c>
      <c r="BW964" s="29">
        <v>137.70445068968874</v>
      </c>
      <c r="BX964" s="30">
        <v>34.675228791939681</v>
      </c>
    </row>
    <row r="965" spans="1:76" x14ac:dyDescent="0.25">
      <c r="A965"/>
      <c r="D965"/>
      <c r="E965"/>
      <c r="F965"/>
      <c r="G965"/>
      <c r="H965"/>
      <c r="I965"/>
      <c r="J965"/>
      <c r="K965"/>
      <c r="L965"/>
      <c r="M965"/>
      <c r="N965"/>
      <c r="O965"/>
      <c r="P965"/>
      <c r="Q965"/>
      <c r="R965"/>
      <c r="S965"/>
      <c r="T965"/>
      <c r="U965"/>
      <c r="V965"/>
      <c r="W965"/>
      <c r="X965"/>
      <c r="Y965"/>
      <c r="Z965"/>
      <c r="AA965"/>
      <c r="AB965"/>
      <c r="AC965"/>
      <c r="AD965"/>
      <c r="AE965"/>
      <c r="AF965"/>
      <c r="BL965"/>
      <c r="BN965"/>
      <c r="BP965" t="s">
        <v>3247</v>
      </c>
      <c r="BQ965" t="s">
        <v>3214</v>
      </c>
      <c r="BR965" t="s">
        <v>3351</v>
      </c>
      <c r="BS965" s="1" t="str">
        <f t="shared" si="30"/>
        <v>KANSAS_PHILLIPS</v>
      </c>
      <c r="BT965" t="s">
        <v>2386</v>
      </c>
      <c r="BU965" s="1" t="str">
        <f t="shared" si="31"/>
        <v>KANSAS_PHILLIPS_SORGHUM</v>
      </c>
      <c r="BV965" s="28">
        <v>4313.8666666666668</v>
      </c>
      <c r="BW965" s="29">
        <v>64.005915607084788</v>
      </c>
      <c r="BX965" s="30">
        <v>67.397936983642907</v>
      </c>
    </row>
    <row r="966" spans="1:76" x14ac:dyDescent="0.25">
      <c r="A966"/>
      <c r="D966"/>
      <c r="E966"/>
      <c r="F966"/>
      <c r="G966"/>
      <c r="H966"/>
      <c r="I966"/>
      <c r="J966"/>
      <c r="K966"/>
      <c r="L966"/>
      <c r="M966"/>
      <c r="N966"/>
      <c r="O966"/>
      <c r="P966"/>
      <c r="Q966"/>
      <c r="R966"/>
      <c r="S966"/>
      <c r="T966"/>
      <c r="U966"/>
      <c r="V966"/>
      <c r="W966"/>
      <c r="X966"/>
      <c r="Y966"/>
      <c r="Z966"/>
      <c r="AA966"/>
      <c r="AB966"/>
      <c r="AC966"/>
      <c r="AD966"/>
      <c r="AE966"/>
      <c r="AF966"/>
      <c r="BL966"/>
      <c r="BN966"/>
      <c r="BP966" t="s">
        <v>3247</v>
      </c>
      <c r="BQ966" t="s">
        <v>3214</v>
      </c>
      <c r="BR966" t="s">
        <v>3351</v>
      </c>
      <c r="BS966" s="1" t="str">
        <f t="shared" si="30"/>
        <v>KANSAS_PHILLIPS</v>
      </c>
      <c r="BT966" t="s">
        <v>1214</v>
      </c>
      <c r="BU966" s="1" t="str">
        <f t="shared" si="31"/>
        <v>KANSAS_PHILLIPS_WINTER WHEAT</v>
      </c>
      <c r="BV966" s="28">
        <v>2448.0000000000005</v>
      </c>
      <c r="BW966" s="29">
        <v>50.959585918231397</v>
      </c>
      <c r="BX966" s="30">
        <v>48.038066948346206</v>
      </c>
    </row>
    <row r="967" spans="1:76" x14ac:dyDescent="0.25">
      <c r="A967"/>
      <c r="D967"/>
      <c r="E967"/>
      <c r="F967"/>
      <c r="G967"/>
      <c r="H967"/>
      <c r="I967"/>
      <c r="J967"/>
      <c r="K967"/>
      <c r="L967"/>
      <c r="M967"/>
      <c r="N967"/>
      <c r="O967"/>
      <c r="P967"/>
      <c r="Q967"/>
      <c r="R967"/>
      <c r="S967"/>
      <c r="T967"/>
      <c r="U967"/>
      <c r="V967"/>
      <c r="W967"/>
      <c r="X967"/>
      <c r="Y967"/>
      <c r="Z967"/>
      <c r="AA967"/>
      <c r="AB967"/>
      <c r="AC967"/>
      <c r="AD967"/>
      <c r="AE967"/>
      <c r="AF967"/>
      <c r="BL967"/>
      <c r="BN967"/>
      <c r="BP967" t="s">
        <v>3247</v>
      </c>
      <c r="BQ967" t="s">
        <v>3214</v>
      </c>
      <c r="BR967" t="s">
        <v>3754</v>
      </c>
      <c r="BS967" s="1" t="str">
        <f t="shared" si="30"/>
        <v>KANSAS_POTTAWATOMIE</v>
      </c>
      <c r="BT967" t="s">
        <v>2586</v>
      </c>
      <c r="BU967" s="1" t="str">
        <f t="shared" si="31"/>
        <v>KANSAS_POTTAWATOMIE_CORN</v>
      </c>
      <c r="BV967" s="28">
        <v>6124.5333333333338</v>
      </c>
      <c r="BW967" s="29">
        <v>283.95955446073327</v>
      </c>
      <c r="BX967" s="30">
        <v>21.568329845299328</v>
      </c>
    </row>
    <row r="968" spans="1:76" x14ac:dyDescent="0.25">
      <c r="A968"/>
      <c r="D968"/>
      <c r="E968"/>
      <c r="F968"/>
      <c r="G968"/>
      <c r="H968"/>
      <c r="I968"/>
      <c r="J968"/>
      <c r="K968"/>
      <c r="L968"/>
      <c r="M968"/>
      <c r="N968"/>
      <c r="O968"/>
      <c r="P968"/>
      <c r="Q968"/>
      <c r="R968"/>
      <c r="S968"/>
      <c r="T968"/>
      <c r="U968"/>
      <c r="V968"/>
      <c r="W968"/>
      <c r="X968"/>
      <c r="Y968"/>
      <c r="Z968"/>
      <c r="AA968"/>
      <c r="AB968"/>
      <c r="AC968"/>
      <c r="AD968"/>
      <c r="AE968"/>
      <c r="AF968"/>
      <c r="BL968"/>
      <c r="BN968"/>
      <c r="BP968" t="s">
        <v>3247</v>
      </c>
      <c r="BQ968" t="s">
        <v>3214</v>
      </c>
      <c r="BR968" t="s">
        <v>3754</v>
      </c>
      <c r="BS968" s="1" t="str">
        <f t="shared" si="30"/>
        <v>KANSAS_POTTAWATOMIE</v>
      </c>
      <c r="BT968" t="s">
        <v>2386</v>
      </c>
      <c r="BU968" s="1" t="str">
        <f t="shared" si="31"/>
        <v>KANSAS_POTTAWATOMIE_SORGHUM</v>
      </c>
      <c r="BV968" s="28">
        <v>3455.2000000000003</v>
      </c>
      <c r="BW968" s="29">
        <v>131.30556476113824</v>
      </c>
      <c r="BX968" s="30">
        <v>26.314193204876386</v>
      </c>
    </row>
    <row r="969" spans="1:76" x14ac:dyDescent="0.25">
      <c r="A969"/>
      <c r="D969"/>
      <c r="E969"/>
      <c r="F969"/>
      <c r="G969"/>
      <c r="H969"/>
      <c r="I969"/>
      <c r="J969"/>
      <c r="K969"/>
      <c r="L969"/>
      <c r="M969"/>
      <c r="N969"/>
      <c r="O969"/>
      <c r="P969"/>
      <c r="Q969"/>
      <c r="R969"/>
      <c r="S969"/>
      <c r="T969"/>
      <c r="U969"/>
      <c r="V969"/>
      <c r="W969"/>
      <c r="X969"/>
      <c r="Y969"/>
      <c r="Z969"/>
      <c r="AA969"/>
      <c r="AB969"/>
      <c r="AC969"/>
      <c r="AD969"/>
      <c r="AE969"/>
      <c r="AF969"/>
      <c r="BL969"/>
      <c r="BN969"/>
      <c r="BP969" t="s">
        <v>3247</v>
      </c>
      <c r="BQ969" t="s">
        <v>3214</v>
      </c>
      <c r="BR969" t="s">
        <v>3754</v>
      </c>
      <c r="BS969" s="1" t="str">
        <f t="shared" si="30"/>
        <v>KANSAS_POTTAWATOMIE</v>
      </c>
      <c r="BT969" t="s">
        <v>1214</v>
      </c>
      <c r="BU969" s="1" t="str">
        <f t="shared" si="31"/>
        <v>KANSAS_POTTAWATOMIE_WINTER WHEAT</v>
      </c>
      <c r="BV969" s="28">
        <v>2264</v>
      </c>
      <c r="BW969" s="29">
        <v>104.42139112799033</v>
      </c>
      <c r="BX969" s="30">
        <v>21.681381329472931</v>
      </c>
    </row>
    <row r="970" spans="1:76" x14ac:dyDescent="0.25">
      <c r="A970"/>
      <c r="D970"/>
      <c r="E970"/>
      <c r="F970"/>
      <c r="G970"/>
      <c r="H970"/>
      <c r="I970"/>
      <c r="J970"/>
      <c r="K970"/>
      <c r="L970"/>
      <c r="M970"/>
      <c r="N970"/>
      <c r="O970"/>
      <c r="P970"/>
      <c r="Q970"/>
      <c r="R970"/>
      <c r="S970"/>
      <c r="T970"/>
      <c r="U970"/>
      <c r="V970"/>
      <c r="W970"/>
      <c r="X970"/>
      <c r="Y970"/>
      <c r="Z970"/>
      <c r="AA970"/>
      <c r="AB970"/>
      <c r="AC970"/>
      <c r="AD970"/>
      <c r="AE970"/>
      <c r="AF970"/>
      <c r="BL970"/>
      <c r="BN970"/>
      <c r="BP970" t="s">
        <v>3247</v>
      </c>
      <c r="BQ970" t="s">
        <v>3214</v>
      </c>
      <c r="BR970" t="s">
        <v>3747</v>
      </c>
      <c r="BS970" s="1" t="str">
        <f t="shared" si="30"/>
        <v>KANSAS_PRATT</v>
      </c>
      <c r="BT970" t="s">
        <v>2586</v>
      </c>
      <c r="BU970" s="1" t="str">
        <f t="shared" si="31"/>
        <v>KANSAS_PRATT_CORN</v>
      </c>
      <c r="BV970" s="28">
        <v>8364.5333333333328</v>
      </c>
      <c r="BW970" s="29">
        <v>155.57612682409987</v>
      </c>
      <c r="BX970" s="30">
        <v>53.764889922928752</v>
      </c>
    </row>
    <row r="971" spans="1:76" x14ac:dyDescent="0.25">
      <c r="A971"/>
      <c r="D971"/>
      <c r="E971"/>
      <c r="F971"/>
      <c r="G971"/>
      <c r="H971"/>
      <c r="I971"/>
      <c r="J971"/>
      <c r="K971"/>
      <c r="L971"/>
      <c r="M971"/>
      <c r="N971"/>
      <c r="O971"/>
      <c r="P971"/>
      <c r="Q971"/>
      <c r="R971"/>
      <c r="S971"/>
      <c r="T971"/>
      <c r="U971"/>
      <c r="V971"/>
      <c r="W971"/>
      <c r="X971"/>
      <c r="Y971"/>
      <c r="Z971"/>
      <c r="AA971"/>
      <c r="AB971"/>
      <c r="AC971"/>
      <c r="AD971"/>
      <c r="AE971"/>
      <c r="AF971"/>
      <c r="BL971"/>
      <c r="BN971"/>
      <c r="BP971" t="s">
        <v>3247</v>
      </c>
      <c r="BQ971" t="s">
        <v>3214</v>
      </c>
      <c r="BR971" t="s">
        <v>3747</v>
      </c>
      <c r="BS971" s="1" t="str">
        <f t="shared" si="30"/>
        <v>KANSAS_PRATT</v>
      </c>
      <c r="BT971" t="s">
        <v>2386</v>
      </c>
      <c r="BU971" s="1" t="str">
        <f t="shared" si="31"/>
        <v>KANSAS_PRATT_SORGHUM</v>
      </c>
      <c r="BV971" s="28">
        <v>2693.6</v>
      </c>
      <c r="BW971" s="29">
        <v>72.110345342619709</v>
      </c>
      <c r="BX971" s="30">
        <v>37.353863543460093</v>
      </c>
    </row>
    <row r="972" spans="1:76" x14ac:dyDescent="0.25">
      <c r="A972"/>
      <c r="D972"/>
      <c r="E972"/>
      <c r="F972"/>
      <c r="G972"/>
      <c r="H972"/>
      <c r="I972"/>
      <c r="J972"/>
      <c r="K972"/>
      <c r="L972"/>
      <c r="M972"/>
      <c r="N972"/>
      <c r="O972"/>
      <c r="P972"/>
      <c r="Q972"/>
      <c r="R972"/>
      <c r="S972"/>
      <c r="T972"/>
      <c r="U972"/>
      <c r="V972"/>
      <c r="W972"/>
      <c r="X972"/>
      <c r="Y972"/>
      <c r="Z972"/>
      <c r="AA972"/>
      <c r="AB972"/>
      <c r="AC972"/>
      <c r="AD972"/>
      <c r="AE972"/>
      <c r="AF972"/>
      <c r="BL972"/>
      <c r="BN972"/>
      <c r="BP972" t="s">
        <v>3247</v>
      </c>
      <c r="BQ972" t="s">
        <v>3214</v>
      </c>
      <c r="BR972" t="s">
        <v>3747</v>
      </c>
      <c r="BS972" s="1" t="str">
        <f t="shared" si="30"/>
        <v>KANSAS_PRATT</v>
      </c>
      <c r="BT972" t="s">
        <v>1214</v>
      </c>
      <c r="BU972" s="1" t="str">
        <f t="shared" si="31"/>
        <v>KANSAS_PRATT_WINTER WHEAT</v>
      </c>
      <c r="BV972" s="28">
        <v>2464</v>
      </c>
      <c r="BW972" s="29">
        <v>57.260879524731585</v>
      </c>
      <c r="BX972" s="30">
        <v>43.031123874647648</v>
      </c>
    </row>
    <row r="973" spans="1:76" x14ac:dyDescent="0.25">
      <c r="A973"/>
      <c r="D973"/>
      <c r="E973"/>
      <c r="F973"/>
      <c r="G973"/>
      <c r="H973"/>
      <c r="I973"/>
      <c r="J973"/>
      <c r="K973"/>
      <c r="L973"/>
      <c r="M973"/>
      <c r="N973"/>
      <c r="O973"/>
      <c r="P973"/>
      <c r="Q973"/>
      <c r="R973"/>
      <c r="S973"/>
      <c r="T973"/>
      <c r="U973"/>
      <c r="V973"/>
      <c r="W973"/>
      <c r="X973"/>
      <c r="Y973"/>
      <c r="Z973"/>
      <c r="AA973"/>
      <c r="AB973"/>
      <c r="AC973"/>
      <c r="AD973"/>
      <c r="AE973"/>
      <c r="AF973"/>
      <c r="BL973"/>
      <c r="BN973"/>
      <c r="BP973" t="s">
        <v>3247</v>
      </c>
      <c r="BQ973" t="s">
        <v>3214</v>
      </c>
      <c r="BR973" t="s">
        <v>3716</v>
      </c>
      <c r="BS973" s="1" t="str">
        <f t="shared" si="30"/>
        <v>KANSAS_RAWLINS</v>
      </c>
      <c r="BT973" t="s">
        <v>2586</v>
      </c>
      <c r="BU973" s="1" t="str">
        <f t="shared" si="31"/>
        <v>KANSAS_RAWLINS_CORN</v>
      </c>
      <c r="BV973" s="28">
        <v>4442.6666666666661</v>
      </c>
      <c r="BW973" s="29">
        <v>73.532702495297727</v>
      </c>
      <c r="BX973" s="30">
        <v>60.417562742927423</v>
      </c>
    </row>
    <row r="974" spans="1:76" x14ac:dyDescent="0.25">
      <c r="A974"/>
      <c r="D974"/>
      <c r="E974"/>
      <c r="F974"/>
      <c r="G974"/>
      <c r="H974"/>
      <c r="I974"/>
      <c r="J974"/>
      <c r="K974"/>
      <c r="L974"/>
      <c r="M974"/>
      <c r="N974"/>
      <c r="O974"/>
      <c r="P974"/>
      <c r="Q974"/>
      <c r="R974"/>
      <c r="S974"/>
      <c r="T974"/>
      <c r="U974"/>
      <c r="V974"/>
      <c r="W974"/>
      <c r="X974"/>
      <c r="Y974"/>
      <c r="Z974"/>
      <c r="AA974"/>
      <c r="AB974"/>
      <c r="AC974"/>
      <c r="AD974"/>
      <c r="AE974"/>
      <c r="AF974"/>
      <c r="BL974"/>
      <c r="BN974"/>
      <c r="BP974" t="s">
        <v>3247</v>
      </c>
      <c r="BQ974" t="s">
        <v>3214</v>
      </c>
      <c r="BR974" t="s">
        <v>3716</v>
      </c>
      <c r="BS974" s="1" t="str">
        <f t="shared" si="30"/>
        <v>KANSAS_RAWLINS</v>
      </c>
      <c r="BT974" t="s">
        <v>2386</v>
      </c>
      <c r="BU974" s="1" t="str">
        <f t="shared" si="31"/>
        <v>KANSAS_RAWLINS_SORGHUM</v>
      </c>
      <c r="BV974" s="28">
        <v>3733.3333333333335</v>
      </c>
      <c r="BW974" s="29">
        <v>33.832527956658801</v>
      </c>
      <c r="BX974" s="30">
        <v>110.34745432312727</v>
      </c>
    </row>
    <row r="975" spans="1:76" x14ac:dyDescent="0.25">
      <c r="A975"/>
      <c r="D975"/>
      <c r="E975"/>
      <c r="F975"/>
      <c r="G975"/>
      <c r="H975"/>
      <c r="I975"/>
      <c r="J975"/>
      <c r="K975"/>
      <c r="L975"/>
      <c r="M975"/>
      <c r="N975"/>
      <c r="O975"/>
      <c r="P975"/>
      <c r="Q975"/>
      <c r="R975"/>
      <c r="S975"/>
      <c r="T975"/>
      <c r="U975"/>
      <c r="V975"/>
      <c r="W975"/>
      <c r="X975"/>
      <c r="Y975"/>
      <c r="Z975"/>
      <c r="AA975"/>
      <c r="AB975"/>
      <c r="AC975"/>
      <c r="AD975"/>
      <c r="AE975"/>
      <c r="AF975"/>
      <c r="BL975"/>
      <c r="BN975"/>
      <c r="BP975" t="s">
        <v>3247</v>
      </c>
      <c r="BQ975" t="s">
        <v>3214</v>
      </c>
      <c r="BR975" t="s">
        <v>3716</v>
      </c>
      <c r="BS975" s="1" t="str">
        <f t="shared" si="30"/>
        <v>KANSAS_RAWLINS</v>
      </c>
      <c r="BT975" t="s">
        <v>1214</v>
      </c>
      <c r="BU975" s="1" t="str">
        <f t="shared" si="31"/>
        <v>KANSAS_RAWLINS_WINTER WHEAT</v>
      </c>
      <c r="BV975" s="28">
        <v>3028</v>
      </c>
      <c r="BW975" s="29">
        <v>27.082997763823887</v>
      </c>
      <c r="BX975" s="30">
        <v>111.80446220929984</v>
      </c>
    </row>
    <row r="976" spans="1:76" x14ac:dyDescent="0.25">
      <c r="A976"/>
      <c r="D976"/>
      <c r="E976"/>
      <c r="F976"/>
      <c r="G976"/>
      <c r="H976"/>
      <c r="I976"/>
      <c r="J976"/>
      <c r="K976"/>
      <c r="L976"/>
      <c r="M976"/>
      <c r="N976"/>
      <c r="O976"/>
      <c r="P976"/>
      <c r="Q976"/>
      <c r="R976"/>
      <c r="S976"/>
      <c r="T976"/>
      <c r="U976"/>
      <c r="V976"/>
      <c r="W976"/>
      <c r="X976"/>
      <c r="Y976"/>
      <c r="Z976"/>
      <c r="AA976"/>
      <c r="AB976"/>
      <c r="AC976"/>
      <c r="AD976"/>
      <c r="AE976"/>
      <c r="AF976"/>
      <c r="BL976"/>
      <c r="BN976"/>
      <c r="BP976" t="s">
        <v>3247</v>
      </c>
      <c r="BQ976" t="s">
        <v>3214</v>
      </c>
      <c r="BR976" t="s">
        <v>3748</v>
      </c>
      <c r="BS976" s="1" t="str">
        <f t="shared" si="30"/>
        <v>KANSAS_RENO</v>
      </c>
      <c r="BT976" t="s">
        <v>2586</v>
      </c>
      <c r="BU976" s="1" t="str">
        <f t="shared" si="31"/>
        <v>KANSAS_RENO_CORN</v>
      </c>
      <c r="BV976" s="28">
        <v>6886.1333333333323</v>
      </c>
      <c r="BW976" s="29">
        <v>119.21535119183233</v>
      </c>
      <c r="BX976" s="30">
        <v>57.762136037771576</v>
      </c>
    </row>
    <row r="977" spans="1:76" x14ac:dyDescent="0.25">
      <c r="A977"/>
      <c r="D977"/>
      <c r="E977"/>
      <c r="F977"/>
      <c r="G977"/>
      <c r="H977"/>
      <c r="I977"/>
      <c r="J977"/>
      <c r="K977"/>
      <c r="L977"/>
      <c r="M977"/>
      <c r="N977"/>
      <c r="O977"/>
      <c r="P977"/>
      <c r="Q977"/>
      <c r="R977"/>
      <c r="S977"/>
      <c r="T977"/>
      <c r="U977"/>
      <c r="V977"/>
      <c r="W977"/>
      <c r="X977"/>
      <c r="Y977"/>
      <c r="Z977"/>
      <c r="AA977"/>
      <c r="AB977"/>
      <c r="AC977"/>
      <c r="AD977"/>
      <c r="AE977"/>
      <c r="AF977"/>
      <c r="BL977"/>
      <c r="BN977"/>
      <c r="BP977" t="s">
        <v>3247</v>
      </c>
      <c r="BQ977" t="s">
        <v>3214</v>
      </c>
      <c r="BR977" t="s">
        <v>3748</v>
      </c>
      <c r="BS977" s="1" t="str">
        <f t="shared" si="30"/>
        <v>KANSAS_RENO</v>
      </c>
      <c r="BT977" t="s">
        <v>2386</v>
      </c>
      <c r="BU977" s="1" t="str">
        <f t="shared" si="31"/>
        <v>KANSAS_RENO_SORGHUM</v>
      </c>
      <c r="BV977" s="28">
        <v>2368.7999999999997</v>
      </c>
      <c r="BW977" s="29">
        <v>55.253199326008833</v>
      </c>
      <c r="BX977" s="30">
        <v>42.871725599515756</v>
      </c>
    </row>
    <row r="978" spans="1:76" x14ac:dyDescent="0.25">
      <c r="A978"/>
      <c r="D978"/>
      <c r="E978"/>
      <c r="F978"/>
      <c r="G978"/>
      <c r="H978"/>
      <c r="I978"/>
      <c r="J978"/>
      <c r="K978"/>
      <c r="L978"/>
      <c r="M978"/>
      <c r="N978"/>
      <c r="O978"/>
      <c r="P978"/>
      <c r="Q978"/>
      <c r="R978"/>
      <c r="S978"/>
      <c r="T978"/>
      <c r="U978"/>
      <c r="V978"/>
      <c r="W978"/>
      <c r="X978"/>
      <c r="Y978"/>
      <c r="Z978"/>
      <c r="AA978"/>
      <c r="AB978"/>
      <c r="AC978"/>
      <c r="AD978"/>
      <c r="AE978"/>
      <c r="AF978"/>
      <c r="BL978"/>
      <c r="BN978"/>
      <c r="BP978" t="s">
        <v>3247</v>
      </c>
      <c r="BQ978" t="s">
        <v>3214</v>
      </c>
      <c r="BR978" t="s">
        <v>3748</v>
      </c>
      <c r="BS978" s="1" t="str">
        <f t="shared" si="30"/>
        <v>KANSAS_RENO</v>
      </c>
      <c r="BT978" t="s">
        <v>1214</v>
      </c>
      <c r="BU978" s="1" t="str">
        <f t="shared" si="31"/>
        <v>KANSAS_RENO_WINTER WHEAT</v>
      </c>
      <c r="BV978" s="28">
        <v>2198</v>
      </c>
      <c r="BW978" s="29">
        <v>43.93302505254735</v>
      </c>
      <c r="BX978" s="30">
        <v>50.030700079746829</v>
      </c>
    </row>
    <row r="979" spans="1:76" x14ac:dyDescent="0.25">
      <c r="A979"/>
      <c r="D979"/>
      <c r="E979"/>
      <c r="F979"/>
      <c r="G979"/>
      <c r="H979"/>
      <c r="I979"/>
      <c r="J979"/>
      <c r="K979"/>
      <c r="L979"/>
      <c r="M979"/>
      <c r="N979"/>
      <c r="O979"/>
      <c r="P979"/>
      <c r="Q979"/>
      <c r="R979"/>
      <c r="S979"/>
      <c r="T979"/>
      <c r="U979"/>
      <c r="V979"/>
      <c r="W979"/>
      <c r="X979"/>
      <c r="Y979"/>
      <c r="Z979"/>
      <c r="AA979"/>
      <c r="AB979"/>
      <c r="AC979"/>
      <c r="AD979"/>
      <c r="AE979"/>
      <c r="AF979"/>
      <c r="BL979"/>
      <c r="BN979"/>
      <c r="BP979" t="s">
        <v>3247</v>
      </c>
      <c r="BQ979" t="s">
        <v>3214</v>
      </c>
      <c r="BR979" t="s">
        <v>3734</v>
      </c>
      <c r="BS979" s="1" t="str">
        <f t="shared" si="30"/>
        <v>KANSAS_REPUBLIC</v>
      </c>
      <c r="BT979" t="s">
        <v>2586</v>
      </c>
      <c r="BU979" s="1" t="str">
        <f t="shared" si="31"/>
        <v>KANSAS_REPUBLIC_CORN</v>
      </c>
      <c r="BV979" s="28">
        <v>7283.7333333333336</v>
      </c>
      <c r="BW979" s="29">
        <v>160.44194105500864</v>
      </c>
      <c r="BX979" s="30">
        <v>45.397938253788979</v>
      </c>
    </row>
    <row r="980" spans="1:76" x14ac:dyDescent="0.25">
      <c r="A980"/>
      <c r="D980"/>
      <c r="E980"/>
      <c r="F980"/>
      <c r="G980"/>
      <c r="H980"/>
      <c r="I980"/>
      <c r="J980"/>
      <c r="K980"/>
      <c r="L980"/>
      <c r="M980"/>
      <c r="N980"/>
      <c r="O980"/>
      <c r="P980"/>
      <c r="Q980"/>
      <c r="R980"/>
      <c r="S980"/>
      <c r="T980"/>
      <c r="U980"/>
      <c r="V980"/>
      <c r="W980"/>
      <c r="X980"/>
      <c r="Y980"/>
      <c r="Z980"/>
      <c r="AA980"/>
      <c r="AB980"/>
      <c r="AC980"/>
      <c r="AD980"/>
      <c r="AE980"/>
      <c r="AF980"/>
      <c r="BL980"/>
      <c r="BN980"/>
      <c r="BP980" t="s">
        <v>3247</v>
      </c>
      <c r="BQ980" t="s">
        <v>3214</v>
      </c>
      <c r="BR980" t="s">
        <v>3734</v>
      </c>
      <c r="BS980" s="1" t="str">
        <f t="shared" si="30"/>
        <v>KANSAS_REPUBLIC</v>
      </c>
      <c r="BT980" t="s">
        <v>2386</v>
      </c>
      <c r="BU980" s="1" t="str">
        <f t="shared" si="31"/>
        <v>KANSAS_REPUBLIC_SORGHUM</v>
      </c>
      <c r="BV980" s="28">
        <v>4698.4000000000005</v>
      </c>
      <c r="BW980" s="29">
        <v>74.012616986441245</v>
      </c>
      <c r="BX980" s="30">
        <v>63.481068381364288</v>
      </c>
    </row>
    <row r="981" spans="1:76" x14ac:dyDescent="0.25">
      <c r="A981"/>
      <c r="D981"/>
      <c r="E981"/>
      <c r="F981"/>
      <c r="G981"/>
      <c r="H981"/>
      <c r="I981"/>
      <c r="J981"/>
      <c r="K981"/>
      <c r="L981"/>
      <c r="M981"/>
      <c r="N981"/>
      <c r="O981"/>
      <c r="P981"/>
      <c r="Q981"/>
      <c r="R981"/>
      <c r="S981"/>
      <c r="T981"/>
      <c r="U981"/>
      <c r="V981"/>
      <c r="W981"/>
      <c r="X981"/>
      <c r="Y981"/>
      <c r="Z981"/>
      <c r="AA981"/>
      <c r="AB981"/>
      <c r="AC981"/>
      <c r="AD981"/>
      <c r="AE981"/>
      <c r="AF981"/>
      <c r="BL981"/>
      <c r="BN981"/>
      <c r="BP981" t="s">
        <v>3247</v>
      </c>
      <c r="BQ981" t="s">
        <v>3214</v>
      </c>
      <c r="BR981" t="s">
        <v>3734</v>
      </c>
      <c r="BS981" s="1" t="str">
        <f t="shared" si="30"/>
        <v>KANSAS_REPUBLIC</v>
      </c>
      <c r="BT981" t="s">
        <v>1214</v>
      </c>
      <c r="BU981" s="1" t="str">
        <f t="shared" si="31"/>
        <v>KANSAS_REPUBLIC_WINTER WHEAT</v>
      </c>
      <c r="BV981" s="28">
        <v>2414</v>
      </c>
      <c r="BW981" s="29">
        <v>59.05003305596157</v>
      </c>
      <c r="BX981" s="30">
        <v>40.880586768042249</v>
      </c>
    </row>
    <row r="982" spans="1:76" x14ac:dyDescent="0.25">
      <c r="A982"/>
      <c r="D982"/>
      <c r="E982"/>
      <c r="F982"/>
      <c r="G982"/>
      <c r="H982"/>
      <c r="I982"/>
      <c r="J982"/>
      <c r="K982"/>
      <c r="L982"/>
      <c r="M982"/>
      <c r="N982"/>
      <c r="O982"/>
      <c r="P982"/>
      <c r="Q982"/>
      <c r="R982"/>
      <c r="S982"/>
      <c r="T982"/>
      <c r="U982"/>
      <c r="V982"/>
      <c r="W982"/>
      <c r="X982"/>
      <c r="Y982"/>
      <c r="Z982"/>
      <c r="AA982"/>
      <c r="AB982"/>
      <c r="AC982"/>
      <c r="AD982"/>
      <c r="AE982"/>
      <c r="AF982"/>
      <c r="BL982"/>
      <c r="BN982"/>
      <c r="BP982" t="s">
        <v>3247</v>
      </c>
      <c r="BQ982" t="s">
        <v>3214</v>
      </c>
      <c r="BR982" t="s">
        <v>3740</v>
      </c>
      <c r="BS982" s="1" t="str">
        <f t="shared" si="30"/>
        <v>KANSAS_RICE</v>
      </c>
      <c r="BT982" t="s">
        <v>2586</v>
      </c>
      <c r="BU982" s="1" t="str">
        <f t="shared" si="31"/>
        <v>KANSAS_RICE_CORN</v>
      </c>
      <c r="BV982" s="28">
        <v>5810</v>
      </c>
      <c r="BW982" s="29">
        <v>120.87342718482869</v>
      </c>
      <c r="BX982" s="30">
        <v>48.066809515675224</v>
      </c>
    </row>
    <row r="983" spans="1:76" x14ac:dyDescent="0.25">
      <c r="A983"/>
      <c r="D983"/>
      <c r="E983"/>
      <c r="F983"/>
      <c r="G983"/>
      <c r="H983"/>
      <c r="I983"/>
      <c r="J983"/>
      <c r="K983"/>
      <c r="L983"/>
      <c r="M983"/>
      <c r="N983"/>
      <c r="O983"/>
      <c r="P983"/>
      <c r="Q983"/>
      <c r="R983"/>
      <c r="S983"/>
      <c r="T983"/>
      <c r="U983"/>
      <c r="V983"/>
      <c r="W983"/>
      <c r="X983"/>
      <c r="Y983"/>
      <c r="Z983"/>
      <c r="AA983"/>
      <c r="AB983"/>
      <c r="AC983"/>
      <c r="AD983"/>
      <c r="AE983"/>
      <c r="AF983"/>
      <c r="BL983"/>
      <c r="BN983"/>
      <c r="BP983" t="s">
        <v>3247</v>
      </c>
      <c r="BQ983" t="s">
        <v>3214</v>
      </c>
      <c r="BR983" t="s">
        <v>3740</v>
      </c>
      <c r="BS983" s="1" t="str">
        <f t="shared" si="30"/>
        <v>KANSAS_RICE</v>
      </c>
      <c r="BT983" t="s">
        <v>2386</v>
      </c>
      <c r="BU983" s="1" t="str">
        <f t="shared" si="31"/>
        <v>KANSAS_RICE_SORGHUM</v>
      </c>
      <c r="BV983" s="28">
        <v>2777.6</v>
      </c>
      <c r="BW983" s="29">
        <v>55.937304517586682</v>
      </c>
      <c r="BX983" s="30">
        <v>49.655592523710588</v>
      </c>
    </row>
    <row r="984" spans="1:76" x14ac:dyDescent="0.25">
      <c r="A984"/>
      <c r="D984"/>
      <c r="E984"/>
      <c r="F984"/>
      <c r="G984"/>
      <c r="H984"/>
      <c r="I984"/>
      <c r="J984"/>
      <c r="K984"/>
      <c r="L984"/>
      <c r="M984"/>
      <c r="N984"/>
      <c r="O984"/>
      <c r="P984"/>
      <c r="Q984"/>
      <c r="R984"/>
      <c r="S984"/>
      <c r="T984"/>
      <c r="U984"/>
      <c r="V984"/>
      <c r="W984"/>
      <c r="X984"/>
      <c r="Y984"/>
      <c r="Z984"/>
      <c r="AA984"/>
      <c r="AB984"/>
      <c r="AC984"/>
      <c r="AD984"/>
      <c r="AE984"/>
      <c r="AF984"/>
      <c r="BL984"/>
      <c r="BN984"/>
      <c r="BP984" t="s">
        <v>3247</v>
      </c>
      <c r="BQ984" t="s">
        <v>3214</v>
      </c>
      <c r="BR984" t="s">
        <v>3740</v>
      </c>
      <c r="BS984" s="1" t="str">
        <f t="shared" si="30"/>
        <v>KANSAS_RICE</v>
      </c>
      <c r="BT984" t="s">
        <v>1214</v>
      </c>
      <c r="BU984" s="1" t="str">
        <f t="shared" si="31"/>
        <v>KANSAS_RICE_WINTER WHEAT</v>
      </c>
      <c r="BV984" s="28">
        <v>2644</v>
      </c>
      <c r="BW984" s="29">
        <v>44.381363472354359</v>
      </c>
      <c r="BX984" s="30">
        <v>59.57455546959428</v>
      </c>
    </row>
    <row r="985" spans="1:76" x14ac:dyDescent="0.25">
      <c r="A985"/>
      <c r="D985"/>
      <c r="E985"/>
      <c r="F985"/>
      <c r="G985"/>
      <c r="H985"/>
      <c r="I985"/>
      <c r="J985"/>
      <c r="K985"/>
      <c r="L985"/>
      <c r="M985"/>
      <c r="N985"/>
      <c r="O985"/>
      <c r="P985"/>
      <c r="Q985"/>
      <c r="R985"/>
      <c r="S985"/>
      <c r="T985"/>
      <c r="U985"/>
      <c r="V985"/>
      <c r="W985"/>
      <c r="X985"/>
      <c r="Y985"/>
      <c r="Z985"/>
      <c r="AA985"/>
      <c r="AB985"/>
      <c r="AC985"/>
      <c r="AD985"/>
      <c r="AE985"/>
      <c r="AF985"/>
      <c r="BL985"/>
      <c r="BN985"/>
      <c r="BP985" t="s">
        <v>3247</v>
      </c>
      <c r="BQ985" t="s">
        <v>3214</v>
      </c>
      <c r="BR985" t="s">
        <v>3755</v>
      </c>
      <c r="BS985" s="1" t="str">
        <f t="shared" si="30"/>
        <v>KANSAS_RILEY</v>
      </c>
      <c r="BT985" t="s">
        <v>2586</v>
      </c>
      <c r="BU985" s="1" t="str">
        <f t="shared" si="31"/>
        <v>KANSAS_RILEY_CORN</v>
      </c>
      <c r="BV985" s="28">
        <v>5463.7333333333336</v>
      </c>
      <c r="BW985" s="29">
        <v>127.86633687516839</v>
      </c>
      <c r="BX985" s="30">
        <v>42.730037215873267</v>
      </c>
    </row>
    <row r="986" spans="1:76" x14ac:dyDescent="0.25">
      <c r="A986"/>
      <c r="D986"/>
      <c r="E986"/>
      <c r="F986"/>
      <c r="G986"/>
      <c r="H986"/>
      <c r="I986"/>
      <c r="J986"/>
      <c r="K986"/>
      <c r="L986"/>
      <c r="M986"/>
      <c r="N986"/>
      <c r="O986"/>
      <c r="P986"/>
      <c r="Q986"/>
      <c r="R986"/>
      <c r="S986"/>
      <c r="T986"/>
      <c r="U986"/>
      <c r="V986"/>
      <c r="W986"/>
      <c r="X986"/>
      <c r="Y986"/>
      <c r="Z986"/>
      <c r="AA986"/>
      <c r="AB986"/>
      <c r="AC986"/>
      <c r="AD986"/>
      <c r="AE986"/>
      <c r="AF986"/>
      <c r="BL986"/>
      <c r="BN986"/>
      <c r="BP986" t="s">
        <v>3247</v>
      </c>
      <c r="BQ986" t="s">
        <v>3214</v>
      </c>
      <c r="BR986" t="s">
        <v>3755</v>
      </c>
      <c r="BS986" s="1" t="str">
        <f t="shared" si="30"/>
        <v>KANSAS_RILEY</v>
      </c>
      <c r="BT986" t="s">
        <v>2386</v>
      </c>
      <c r="BU986" s="1" t="str">
        <f t="shared" si="31"/>
        <v>KANSAS_RILEY_SORGHUM</v>
      </c>
      <c r="BV986" s="28">
        <v>4340.0000000000009</v>
      </c>
      <c r="BW986" s="29">
        <v>59.394783390156192</v>
      </c>
      <c r="BX986" s="30">
        <v>73.070390230925426</v>
      </c>
    </row>
    <row r="987" spans="1:76" x14ac:dyDescent="0.25">
      <c r="A987"/>
      <c r="D987"/>
      <c r="E987"/>
      <c r="F987"/>
      <c r="G987"/>
      <c r="H987"/>
      <c r="I987"/>
      <c r="J987"/>
      <c r="K987"/>
      <c r="L987"/>
      <c r="M987"/>
      <c r="N987"/>
      <c r="O987"/>
      <c r="P987"/>
      <c r="Q987"/>
      <c r="R987"/>
      <c r="S987"/>
      <c r="T987"/>
      <c r="U987"/>
      <c r="V987"/>
      <c r="W987"/>
      <c r="X987"/>
      <c r="Y987"/>
      <c r="Z987"/>
      <c r="AA987"/>
      <c r="AB987"/>
      <c r="AC987"/>
      <c r="AD987"/>
      <c r="AE987"/>
      <c r="AF987"/>
      <c r="BL987"/>
      <c r="BN987"/>
      <c r="BP987" t="s">
        <v>3247</v>
      </c>
      <c r="BQ987" t="s">
        <v>3214</v>
      </c>
      <c r="BR987" t="s">
        <v>3755</v>
      </c>
      <c r="BS987" s="1" t="str">
        <f t="shared" si="30"/>
        <v>KANSAS_RILEY</v>
      </c>
      <c r="BT987" t="s">
        <v>1214</v>
      </c>
      <c r="BU987" s="1" t="str">
        <f t="shared" si="31"/>
        <v>KANSAS_RILEY_WINTER WHEAT</v>
      </c>
      <c r="BV987" s="28">
        <v>2496</v>
      </c>
      <c r="BW987" s="29">
        <v>47.321249961631828</v>
      </c>
      <c r="BX987" s="30">
        <v>52.745859461103883</v>
      </c>
    </row>
    <row r="988" spans="1:76" x14ac:dyDescent="0.25">
      <c r="A988"/>
      <c r="D988"/>
      <c r="E988"/>
      <c r="F988"/>
      <c r="G988"/>
      <c r="H988"/>
      <c r="I988"/>
      <c r="J988"/>
      <c r="K988"/>
      <c r="L988"/>
      <c r="M988"/>
      <c r="N988"/>
      <c r="O988"/>
      <c r="P988"/>
      <c r="Q988"/>
      <c r="R988"/>
      <c r="S988"/>
      <c r="T988"/>
      <c r="U988"/>
      <c r="V988"/>
      <c r="W988"/>
      <c r="X988"/>
      <c r="Y988"/>
      <c r="Z988"/>
      <c r="AA988"/>
      <c r="AB988"/>
      <c r="AC988"/>
      <c r="AD988"/>
      <c r="AE988"/>
      <c r="AF988"/>
      <c r="BL988"/>
      <c r="BN988"/>
      <c r="BP988" t="s">
        <v>3247</v>
      </c>
      <c r="BQ988" t="s">
        <v>3214</v>
      </c>
      <c r="BR988" t="s">
        <v>3735</v>
      </c>
      <c r="BS988" s="1" t="str">
        <f t="shared" si="30"/>
        <v>KANSAS_ROOKS</v>
      </c>
      <c r="BT988" t="s">
        <v>2586</v>
      </c>
      <c r="BU988" s="1" t="str">
        <f t="shared" si="31"/>
        <v>KANSAS_ROOKS_CORN</v>
      </c>
      <c r="BV988" s="28">
        <v>2878.4</v>
      </c>
      <c r="BW988" s="29">
        <v>71.732184797844297</v>
      </c>
      <c r="BX988" s="30">
        <v>40.127036533348445</v>
      </c>
    </row>
    <row r="989" spans="1:76" x14ac:dyDescent="0.25">
      <c r="A989"/>
      <c r="D989"/>
      <c r="E989"/>
      <c r="F989"/>
      <c r="G989"/>
      <c r="H989"/>
      <c r="I989"/>
      <c r="J989"/>
      <c r="K989"/>
      <c r="L989"/>
      <c r="M989"/>
      <c r="N989"/>
      <c r="O989"/>
      <c r="P989"/>
      <c r="Q989"/>
      <c r="R989"/>
      <c r="S989"/>
      <c r="T989"/>
      <c r="U989"/>
      <c r="V989"/>
      <c r="W989"/>
      <c r="X989"/>
      <c r="Y989"/>
      <c r="Z989"/>
      <c r="AA989"/>
      <c r="AB989"/>
      <c r="AC989"/>
      <c r="AD989"/>
      <c r="AE989"/>
      <c r="AF989"/>
      <c r="BL989"/>
      <c r="BN989"/>
      <c r="BP989" t="s">
        <v>3247</v>
      </c>
      <c r="BQ989" t="s">
        <v>3214</v>
      </c>
      <c r="BR989" t="s">
        <v>3735</v>
      </c>
      <c r="BS989" s="1" t="str">
        <f t="shared" si="30"/>
        <v>KANSAS_ROOKS</v>
      </c>
      <c r="BT989" t="s">
        <v>2386</v>
      </c>
      <c r="BU989" s="1" t="str">
        <f t="shared" si="31"/>
        <v>KANSAS_ROOKS_SORGHUM</v>
      </c>
      <c r="BV989" s="28">
        <v>3429.0666666666662</v>
      </c>
      <c r="BW989" s="29">
        <v>33.37388105262859</v>
      </c>
      <c r="BX989" s="30">
        <v>102.74701528597275</v>
      </c>
    </row>
    <row r="990" spans="1:76" x14ac:dyDescent="0.25">
      <c r="A990"/>
      <c r="D990"/>
      <c r="E990"/>
      <c r="F990"/>
      <c r="G990"/>
      <c r="H990"/>
      <c r="I990"/>
      <c r="J990"/>
      <c r="K990"/>
      <c r="L990"/>
      <c r="M990"/>
      <c r="N990"/>
      <c r="O990"/>
      <c r="P990"/>
      <c r="Q990"/>
      <c r="R990"/>
      <c r="S990"/>
      <c r="T990"/>
      <c r="U990"/>
      <c r="V990"/>
      <c r="W990"/>
      <c r="X990"/>
      <c r="Y990"/>
      <c r="Z990"/>
      <c r="AA990"/>
      <c r="AB990"/>
      <c r="AC990"/>
      <c r="AD990"/>
      <c r="AE990"/>
      <c r="AF990"/>
      <c r="BL990"/>
      <c r="BN990"/>
      <c r="BP990" t="s">
        <v>3247</v>
      </c>
      <c r="BQ990" t="s">
        <v>3214</v>
      </c>
      <c r="BR990" t="s">
        <v>3735</v>
      </c>
      <c r="BS990" s="1" t="str">
        <f t="shared" si="30"/>
        <v>KANSAS_ROOKS</v>
      </c>
      <c r="BT990" t="s">
        <v>1214</v>
      </c>
      <c r="BU990" s="1" t="str">
        <f t="shared" si="31"/>
        <v>KANSAS_ROOKS_WINTER WHEAT</v>
      </c>
      <c r="BV990" s="28">
        <v>2240</v>
      </c>
      <c r="BW990" s="29">
        <v>26.673518302953671</v>
      </c>
      <c r="BX990" s="30">
        <v>83.978422889640143</v>
      </c>
    </row>
    <row r="991" spans="1:76" x14ac:dyDescent="0.25">
      <c r="A991"/>
      <c r="D991"/>
      <c r="E991"/>
      <c r="F991"/>
      <c r="G991"/>
      <c r="H991"/>
      <c r="I991"/>
      <c r="J991"/>
      <c r="K991"/>
      <c r="L991"/>
      <c r="M991"/>
      <c r="N991"/>
      <c r="O991"/>
      <c r="P991"/>
      <c r="Q991"/>
      <c r="R991"/>
      <c r="S991"/>
      <c r="T991"/>
      <c r="U991"/>
      <c r="V991"/>
      <c r="W991"/>
      <c r="X991"/>
      <c r="Y991"/>
      <c r="Z991"/>
      <c r="AA991"/>
      <c r="AB991"/>
      <c r="AC991"/>
      <c r="AD991"/>
      <c r="AE991"/>
      <c r="AF991"/>
      <c r="BL991"/>
      <c r="BN991"/>
      <c r="BP991" t="s">
        <v>3247</v>
      </c>
      <c r="BQ991" t="s">
        <v>3214</v>
      </c>
      <c r="BR991" t="s">
        <v>3648</v>
      </c>
      <c r="BS991" s="1" t="str">
        <f t="shared" si="30"/>
        <v>KANSAS_RUSH</v>
      </c>
      <c r="BT991" t="s">
        <v>2586</v>
      </c>
      <c r="BU991" s="1" t="str">
        <f t="shared" si="31"/>
        <v>KANSAS_RUSH_CORN</v>
      </c>
      <c r="BV991" s="28">
        <v>5993.8666666666677</v>
      </c>
      <c r="BW991" s="29">
        <v>96.667028053343202</v>
      </c>
      <c r="BX991" s="30">
        <v>62.005285435682445</v>
      </c>
    </row>
    <row r="992" spans="1:76" x14ac:dyDescent="0.25">
      <c r="A992"/>
      <c r="D992"/>
      <c r="E992"/>
      <c r="F992"/>
      <c r="G992"/>
      <c r="H992"/>
      <c r="I992"/>
      <c r="J992"/>
      <c r="K992"/>
      <c r="L992"/>
      <c r="M992"/>
      <c r="N992"/>
      <c r="O992"/>
      <c r="P992"/>
      <c r="Q992"/>
      <c r="R992"/>
      <c r="S992"/>
      <c r="T992"/>
      <c r="U992"/>
      <c r="V992"/>
      <c r="W992"/>
      <c r="X992"/>
      <c r="Y992"/>
      <c r="Z992"/>
      <c r="AA992"/>
      <c r="AB992"/>
      <c r="AC992"/>
      <c r="AD992"/>
      <c r="AE992"/>
      <c r="AF992"/>
      <c r="BL992"/>
      <c r="BN992"/>
      <c r="BP992" t="s">
        <v>3247</v>
      </c>
      <c r="BQ992" t="s">
        <v>3214</v>
      </c>
      <c r="BR992" t="s">
        <v>3648</v>
      </c>
      <c r="BS992" s="1" t="str">
        <f t="shared" si="30"/>
        <v>KANSAS_RUSH</v>
      </c>
      <c r="BT992" t="s">
        <v>2386</v>
      </c>
      <c r="BU992" s="1" t="str">
        <f t="shared" si="31"/>
        <v>KANSAS_RUSH_SORGHUM</v>
      </c>
      <c r="BV992" s="28">
        <v>3121.0666666666662</v>
      </c>
      <c r="BW992" s="29">
        <v>44.693471161733619</v>
      </c>
      <c r="BX992" s="30">
        <v>69.832720205874537</v>
      </c>
    </row>
    <row r="993" spans="1:76" x14ac:dyDescent="0.25">
      <c r="A993"/>
      <c r="D993"/>
      <c r="E993"/>
      <c r="F993"/>
      <c r="G993"/>
      <c r="H993"/>
      <c r="I993"/>
      <c r="J993"/>
      <c r="K993"/>
      <c r="L993"/>
      <c r="M993"/>
      <c r="N993"/>
      <c r="O993"/>
      <c r="P993"/>
      <c r="Q993"/>
      <c r="R993"/>
      <c r="S993"/>
      <c r="T993"/>
      <c r="U993"/>
      <c r="V993"/>
      <c r="W993"/>
      <c r="X993"/>
      <c r="Y993"/>
      <c r="Z993"/>
      <c r="AA993"/>
      <c r="AB993"/>
      <c r="AC993"/>
      <c r="AD993"/>
      <c r="AE993"/>
      <c r="AF993"/>
      <c r="BL993"/>
      <c r="BN993"/>
      <c r="BP993" t="s">
        <v>3247</v>
      </c>
      <c r="BQ993" t="s">
        <v>3214</v>
      </c>
      <c r="BR993" t="s">
        <v>3648</v>
      </c>
      <c r="BS993" s="1" t="str">
        <f t="shared" si="30"/>
        <v>KANSAS_RUSH</v>
      </c>
      <c r="BT993" t="s">
        <v>1214</v>
      </c>
      <c r="BU993" s="1" t="str">
        <f t="shared" si="31"/>
        <v>KANSAS_RUSH_WINTER WHEAT</v>
      </c>
      <c r="BV993" s="28">
        <v>2124</v>
      </c>
      <c r="BW993" s="29">
        <v>35.512288897973207</v>
      </c>
      <c r="BX993" s="30">
        <v>59.810281621166446</v>
      </c>
    </row>
    <row r="994" spans="1:76" x14ac:dyDescent="0.25">
      <c r="A994"/>
      <c r="D994"/>
      <c r="E994"/>
      <c r="F994"/>
      <c r="G994"/>
      <c r="H994"/>
      <c r="I994"/>
      <c r="J994"/>
      <c r="K994"/>
      <c r="L994"/>
      <c r="M994"/>
      <c r="N994"/>
      <c r="O994"/>
      <c r="P994"/>
      <c r="Q994"/>
      <c r="R994"/>
      <c r="S994"/>
      <c r="T994"/>
      <c r="U994"/>
      <c r="V994"/>
      <c r="W994"/>
      <c r="X994"/>
      <c r="Y994"/>
      <c r="Z994"/>
      <c r="AA994"/>
      <c r="AB994"/>
      <c r="AC994"/>
      <c r="AD994"/>
      <c r="AE994"/>
      <c r="AF994"/>
      <c r="BL994"/>
      <c r="BN994"/>
      <c r="BP994" t="s">
        <v>3247</v>
      </c>
      <c r="BQ994" t="s">
        <v>3214</v>
      </c>
      <c r="BR994" t="s">
        <v>3741</v>
      </c>
      <c r="BS994" s="1" t="str">
        <f t="shared" si="30"/>
        <v>KANSAS_RUSSELL</v>
      </c>
      <c r="BT994" t="s">
        <v>2586</v>
      </c>
      <c r="BU994" s="1" t="str">
        <f t="shared" si="31"/>
        <v>KANSAS_RUSSELL_CORN</v>
      </c>
      <c r="BV994" s="28">
        <v>2800</v>
      </c>
      <c r="BW994" s="29">
        <v>166.15898905883816</v>
      </c>
      <c r="BX994" s="30">
        <v>16.851330258205284</v>
      </c>
    </row>
    <row r="995" spans="1:76" x14ac:dyDescent="0.25">
      <c r="A995"/>
      <c r="D995"/>
      <c r="E995"/>
      <c r="F995"/>
      <c r="G995"/>
      <c r="H995"/>
      <c r="I995"/>
      <c r="J995"/>
      <c r="K995"/>
      <c r="L995"/>
      <c r="M995"/>
      <c r="N995"/>
      <c r="O995"/>
      <c r="P995"/>
      <c r="Q995"/>
      <c r="R995"/>
      <c r="S995"/>
      <c r="T995"/>
      <c r="U995"/>
      <c r="V995"/>
      <c r="W995"/>
      <c r="X995"/>
      <c r="Y995"/>
      <c r="Z995"/>
      <c r="AA995"/>
      <c r="AB995"/>
      <c r="AC995"/>
      <c r="AD995"/>
      <c r="AE995"/>
      <c r="AF995"/>
      <c r="BL995"/>
      <c r="BN995"/>
      <c r="BP995" t="s">
        <v>3247</v>
      </c>
      <c r="BQ995" t="s">
        <v>3214</v>
      </c>
      <c r="BR995" t="s">
        <v>3741</v>
      </c>
      <c r="BS995" s="1" t="str">
        <f t="shared" si="30"/>
        <v>KANSAS_RUSSELL</v>
      </c>
      <c r="BT995" t="s">
        <v>2395</v>
      </c>
      <c r="BU995" s="1" t="str">
        <f t="shared" si="31"/>
        <v>KANSAS_RUSSELL_OATS</v>
      </c>
      <c r="BV995" s="28">
        <v>1132.8</v>
      </c>
      <c r="BW995" s="29">
        <v>53.783988262198442</v>
      </c>
      <c r="BX995" s="30">
        <v>21.062030477873236</v>
      </c>
    </row>
    <row r="996" spans="1:76" x14ac:dyDescent="0.25">
      <c r="A996"/>
      <c r="D996"/>
      <c r="E996"/>
      <c r="F996"/>
      <c r="G996"/>
      <c r="H996"/>
      <c r="I996"/>
      <c r="J996"/>
      <c r="K996"/>
      <c r="L996"/>
      <c r="M996"/>
      <c r="N996"/>
      <c r="O996"/>
      <c r="P996"/>
      <c r="Q996"/>
      <c r="R996"/>
      <c r="S996"/>
      <c r="T996"/>
      <c r="U996"/>
      <c r="V996"/>
      <c r="W996"/>
      <c r="X996"/>
      <c r="Y996"/>
      <c r="Z996"/>
      <c r="AA996"/>
      <c r="AB996"/>
      <c r="AC996"/>
      <c r="AD996"/>
      <c r="AE996"/>
      <c r="AF996"/>
      <c r="BL996"/>
      <c r="BN996"/>
      <c r="BP996" t="s">
        <v>3247</v>
      </c>
      <c r="BQ996" t="s">
        <v>3214</v>
      </c>
      <c r="BR996" t="s">
        <v>3741</v>
      </c>
      <c r="BS996" s="1" t="str">
        <f t="shared" si="30"/>
        <v>KANSAS_RUSSELL</v>
      </c>
      <c r="BT996" t="s">
        <v>2386</v>
      </c>
      <c r="BU996" s="1" t="str">
        <f t="shared" si="31"/>
        <v>KANSAS_RUSSELL_SORGHUM</v>
      </c>
      <c r="BV996" s="28">
        <v>3559.7333333333331</v>
      </c>
      <c r="BW996" s="29">
        <v>76.992414189727626</v>
      </c>
      <c r="BX996" s="30">
        <v>46.234857950567744</v>
      </c>
    </row>
    <row r="997" spans="1:76" x14ac:dyDescent="0.25">
      <c r="A997"/>
      <c r="D997"/>
      <c r="E997"/>
      <c r="F997"/>
      <c r="G997"/>
      <c r="H997"/>
      <c r="I997"/>
      <c r="J997"/>
      <c r="K997"/>
      <c r="L997"/>
      <c r="M997"/>
      <c r="N997"/>
      <c r="O997"/>
      <c r="P997"/>
      <c r="Q997"/>
      <c r="R997"/>
      <c r="S997"/>
      <c r="T997"/>
      <c r="U997"/>
      <c r="V997"/>
      <c r="W997"/>
      <c r="X997"/>
      <c r="Y997"/>
      <c r="Z997"/>
      <c r="AA997"/>
      <c r="AB997"/>
      <c r="AC997"/>
      <c r="AD997"/>
      <c r="AE997"/>
      <c r="AF997"/>
      <c r="BL997"/>
      <c r="BN997"/>
      <c r="BP997" t="s">
        <v>3247</v>
      </c>
      <c r="BQ997" t="s">
        <v>3214</v>
      </c>
      <c r="BR997" t="s">
        <v>3741</v>
      </c>
      <c r="BS997" s="1" t="str">
        <f t="shared" si="30"/>
        <v>KANSAS_RUSSELL</v>
      </c>
      <c r="BT997" t="s">
        <v>1214</v>
      </c>
      <c r="BU997" s="1" t="str">
        <f t="shared" si="31"/>
        <v>KANSAS_RUSSELL_WINTER WHEAT</v>
      </c>
      <c r="BV997" s="28">
        <v>2510</v>
      </c>
      <c r="BW997" s="29">
        <v>61.011266171324543</v>
      </c>
      <c r="BX997" s="30">
        <v>41.139942792724838</v>
      </c>
    </row>
    <row r="998" spans="1:76" x14ac:dyDescent="0.25">
      <c r="A998"/>
      <c r="D998"/>
      <c r="E998"/>
      <c r="F998"/>
      <c r="G998"/>
      <c r="H998"/>
      <c r="I998"/>
      <c r="J998"/>
      <c r="K998"/>
      <c r="L998"/>
      <c r="M998"/>
      <c r="N998"/>
      <c r="O998"/>
      <c r="P998"/>
      <c r="Q998"/>
      <c r="R998"/>
      <c r="S998"/>
      <c r="T998"/>
      <c r="U998"/>
      <c r="V998"/>
      <c r="W998"/>
      <c r="X998"/>
      <c r="Y998"/>
      <c r="Z998"/>
      <c r="AA998"/>
      <c r="AB998"/>
      <c r="AC998"/>
      <c r="AD998"/>
      <c r="AE998"/>
      <c r="AF998"/>
      <c r="BL998"/>
      <c r="BN998"/>
      <c r="BP998" t="s">
        <v>3247</v>
      </c>
      <c r="BQ998" t="s">
        <v>3214</v>
      </c>
      <c r="BR998" t="s">
        <v>3625</v>
      </c>
      <c r="BS998" s="1" t="str">
        <f t="shared" si="30"/>
        <v>KANSAS_SALINE</v>
      </c>
      <c r="BT998" t="s">
        <v>2586</v>
      </c>
      <c r="BU998" s="1" t="str">
        <f t="shared" si="31"/>
        <v>KANSAS_SALINE_CORN</v>
      </c>
      <c r="BV998" s="28">
        <v>4332.5333333333338</v>
      </c>
      <c r="BW998" s="29">
        <v>78.427347527808536</v>
      </c>
      <c r="BX998" s="30">
        <v>55.242634997914685</v>
      </c>
    </row>
    <row r="999" spans="1:76" x14ac:dyDescent="0.25">
      <c r="A999"/>
      <c r="D999"/>
      <c r="E999"/>
      <c r="F999"/>
      <c r="G999"/>
      <c r="H999"/>
      <c r="I999"/>
      <c r="J999"/>
      <c r="K999"/>
      <c r="L999"/>
      <c r="M999"/>
      <c r="N999"/>
      <c r="O999"/>
      <c r="P999"/>
      <c r="Q999"/>
      <c r="R999"/>
      <c r="S999"/>
      <c r="T999"/>
      <c r="U999"/>
      <c r="V999"/>
      <c r="W999"/>
      <c r="X999"/>
      <c r="Y999"/>
      <c r="Z999"/>
      <c r="AA999"/>
      <c r="AB999"/>
      <c r="AC999"/>
      <c r="AD999"/>
      <c r="AE999"/>
      <c r="AF999"/>
      <c r="BL999"/>
      <c r="BN999"/>
      <c r="BP999" t="s">
        <v>3247</v>
      </c>
      <c r="BQ999" t="s">
        <v>3214</v>
      </c>
      <c r="BR999" t="s">
        <v>3625</v>
      </c>
      <c r="BS999" s="1" t="str">
        <f t="shared" si="30"/>
        <v>KANSAS_SALINE</v>
      </c>
      <c r="BT999" t="s">
        <v>2386</v>
      </c>
      <c r="BU999" s="1" t="str">
        <f t="shared" si="31"/>
        <v>KANSAS_SALINE_SORGHUM</v>
      </c>
      <c r="BV999" s="28">
        <v>2917.6</v>
      </c>
      <c r="BW999" s="29">
        <v>36.338993415585811</v>
      </c>
      <c r="BX999" s="30">
        <v>80.288409935665413</v>
      </c>
    </row>
    <row r="1000" spans="1:76" x14ac:dyDescent="0.25">
      <c r="A1000"/>
      <c r="D1000"/>
      <c r="E1000"/>
      <c r="F1000"/>
      <c r="G1000"/>
      <c r="H1000"/>
      <c r="I1000"/>
      <c r="J1000"/>
      <c r="K1000"/>
      <c r="L1000"/>
      <c r="M1000"/>
      <c r="N1000"/>
      <c r="O1000"/>
      <c r="P1000"/>
      <c r="Q1000"/>
      <c r="R1000"/>
      <c r="S1000"/>
      <c r="T1000"/>
      <c r="U1000"/>
      <c r="V1000"/>
      <c r="W1000"/>
      <c r="X1000"/>
      <c r="Y1000"/>
      <c r="Z1000"/>
      <c r="AA1000"/>
      <c r="AB1000"/>
      <c r="AC1000"/>
      <c r="AD1000"/>
      <c r="AE1000"/>
      <c r="AF1000"/>
      <c r="BL1000"/>
      <c r="BN1000"/>
      <c r="BP1000" t="s">
        <v>3247</v>
      </c>
      <c r="BQ1000" t="s">
        <v>3214</v>
      </c>
      <c r="BR1000" t="s">
        <v>3625</v>
      </c>
      <c r="BS1000" s="1" t="str">
        <f t="shared" si="30"/>
        <v>KANSAS_SALINE</v>
      </c>
      <c r="BT1000" t="s">
        <v>1214</v>
      </c>
      <c r="BU1000" s="1" t="str">
        <f t="shared" si="31"/>
        <v>KANSAS_SALINE_WINTER WHEAT</v>
      </c>
      <c r="BV1000" s="28">
        <v>2598.0000000000005</v>
      </c>
      <c r="BW1000" s="29">
        <v>28.946438845506275</v>
      </c>
      <c r="BX1000" s="30">
        <v>89.751973079179692</v>
      </c>
    </row>
    <row r="1001" spans="1:76" x14ac:dyDescent="0.25">
      <c r="A1001"/>
      <c r="D1001"/>
      <c r="E1001"/>
      <c r="F1001"/>
      <c r="G1001"/>
      <c r="H1001"/>
      <c r="I1001"/>
      <c r="J1001"/>
      <c r="K1001"/>
      <c r="L1001"/>
      <c r="M1001"/>
      <c r="N1001"/>
      <c r="O1001"/>
      <c r="P1001"/>
      <c r="Q1001"/>
      <c r="R1001"/>
      <c r="S1001"/>
      <c r="T1001"/>
      <c r="U1001"/>
      <c r="V1001"/>
      <c r="W1001"/>
      <c r="X1001"/>
      <c r="Y1001"/>
      <c r="Z1001"/>
      <c r="AA1001"/>
      <c r="AB1001"/>
      <c r="AC1001"/>
      <c r="AD1001"/>
      <c r="AE1001"/>
      <c r="AF1001"/>
      <c r="BL1001"/>
      <c r="BN1001"/>
      <c r="BP1001" t="s">
        <v>3247</v>
      </c>
      <c r="BQ1001" t="s">
        <v>3214</v>
      </c>
      <c r="BR1001" t="s">
        <v>3605</v>
      </c>
      <c r="BS1001" s="1" t="str">
        <f t="shared" si="30"/>
        <v>KANSAS_SCOTT</v>
      </c>
      <c r="BT1001" t="s">
        <v>2586</v>
      </c>
      <c r="BU1001" s="1" t="str">
        <f t="shared" si="31"/>
        <v>KANSAS_SCOTT_CORN</v>
      </c>
      <c r="BV1001" s="28">
        <v>6314.9333333333325</v>
      </c>
      <c r="BW1001" s="29">
        <v>168.10931493309434</v>
      </c>
      <c r="BX1001" s="30">
        <v>37.564446299995964</v>
      </c>
    </row>
    <row r="1002" spans="1:76" x14ac:dyDescent="0.25">
      <c r="A1002"/>
      <c r="D1002"/>
      <c r="E1002"/>
      <c r="F1002"/>
      <c r="G1002"/>
      <c r="H1002"/>
      <c r="I1002"/>
      <c r="J1002"/>
      <c r="K1002"/>
      <c r="L1002"/>
      <c r="M1002"/>
      <c r="N1002"/>
      <c r="O1002"/>
      <c r="P1002"/>
      <c r="Q1002"/>
      <c r="R1002"/>
      <c r="S1002"/>
      <c r="T1002"/>
      <c r="U1002"/>
      <c r="V1002"/>
      <c r="W1002"/>
      <c r="X1002"/>
      <c r="Y1002"/>
      <c r="Z1002"/>
      <c r="AA1002"/>
      <c r="AB1002"/>
      <c r="AC1002"/>
      <c r="AD1002"/>
      <c r="AE1002"/>
      <c r="AF1002"/>
      <c r="BL1002"/>
      <c r="BN1002"/>
      <c r="BP1002" t="s">
        <v>3247</v>
      </c>
      <c r="BQ1002" t="s">
        <v>3214</v>
      </c>
      <c r="BR1002" t="s">
        <v>3605</v>
      </c>
      <c r="BS1002" s="1" t="str">
        <f t="shared" si="30"/>
        <v>KANSAS_SCOTT</v>
      </c>
      <c r="BT1002" t="s">
        <v>2386</v>
      </c>
      <c r="BU1002" s="1" t="str">
        <f t="shared" si="31"/>
        <v>KANSAS_SCOTT_SORGHUM</v>
      </c>
      <c r="BV1002" s="28">
        <v>2650.666666666667</v>
      </c>
      <c r="BW1002" s="29">
        <v>77.814994232132051</v>
      </c>
      <c r="BX1002" s="30">
        <v>34.063700612241782</v>
      </c>
    </row>
    <row r="1003" spans="1:76" x14ac:dyDescent="0.25">
      <c r="A1003"/>
      <c r="D1003"/>
      <c r="E1003"/>
      <c r="F1003"/>
      <c r="G1003"/>
      <c r="H1003"/>
      <c r="I1003"/>
      <c r="J1003"/>
      <c r="K1003"/>
      <c r="L1003"/>
      <c r="M1003"/>
      <c r="N1003"/>
      <c r="O1003"/>
      <c r="P1003"/>
      <c r="Q1003"/>
      <c r="R1003"/>
      <c r="S1003"/>
      <c r="T1003"/>
      <c r="U1003"/>
      <c r="V1003"/>
      <c r="W1003"/>
      <c r="X1003"/>
      <c r="Y1003"/>
      <c r="Z1003"/>
      <c r="AA1003"/>
      <c r="AB1003"/>
      <c r="AC1003"/>
      <c r="AD1003"/>
      <c r="AE1003"/>
      <c r="AF1003"/>
      <c r="BL1003"/>
      <c r="BN1003"/>
      <c r="BP1003" t="s">
        <v>3247</v>
      </c>
      <c r="BQ1003" t="s">
        <v>3214</v>
      </c>
      <c r="BR1003" t="s">
        <v>3605</v>
      </c>
      <c r="BS1003" s="1" t="str">
        <f t="shared" si="30"/>
        <v>KANSAS_SCOTT</v>
      </c>
      <c r="BT1003" t="s">
        <v>1214</v>
      </c>
      <c r="BU1003" s="1" t="str">
        <f t="shared" si="31"/>
        <v>KANSAS_SCOTT_WINTER WHEAT</v>
      </c>
      <c r="BV1003" s="28">
        <v>2452</v>
      </c>
      <c r="BW1003" s="29">
        <v>61.647792443577828</v>
      </c>
      <c r="BX1003" s="30">
        <v>39.774335832773808</v>
      </c>
    </row>
    <row r="1004" spans="1:76" x14ac:dyDescent="0.25">
      <c r="A1004"/>
      <c r="D1004"/>
      <c r="E1004"/>
      <c r="F1004"/>
      <c r="G1004"/>
      <c r="H1004"/>
      <c r="I1004"/>
      <c r="J1004"/>
      <c r="K1004"/>
      <c r="L1004"/>
      <c r="M1004"/>
      <c r="N1004"/>
      <c r="O1004"/>
      <c r="P1004"/>
      <c r="Q1004"/>
      <c r="R1004"/>
      <c r="S1004"/>
      <c r="T1004"/>
      <c r="U1004"/>
      <c r="V1004"/>
      <c r="W1004"/>
      <c r="X1004"/>
      <c r="Y1004"/>
      <c r="Z1004"/>
      <c r="AA1004"/>
      <c r="AB1004"/>
      <c r="AC1004"/>
      <c r="AD1004"/>
      <c r="AE1004"/>
      <c r="AF1004"/>
      <c r="BL1004"/>
      <c r="BN1004"/>
      <c r="BP1004" t="s">
        <v>3247</v>
      </c>
      <c r="BQ1004" t="s">
        <v>3214</v>
      </c>
      <c r="BR1004" t="s">
        <v>3485</v>
      </c>
      <c r="BS1004" s="1" t="str">
        <f t="shared" si="30"/>
        <v>KANSAS_SEDGWICK</v>
      </c>
      <c r="BT1004" t="s">
        <v>2586</v>
      </c>
      <c r="BU1004" s="1" t="str">
        <f t="shared" si="31"/>
        <v>KANSAS_SEDGWICK_CORN</v>
      </c>
      <c r="BV1004" s="28">
        <v>6001.3333333333339</v>
      </c>
      <c r="BW1004" s="29">
        <v>104.3353046585098</v>
      </c>
      <c r="BX1004" s="30">
        <v>57.519679968115689</v>
      </c>
    </row>
    <row r="1005" spans="1:76" x14ac:dyDescent="0.25">
      <c r="A1005"/>
      <c r="D1005"/>
      <c r="E1005"/>
      <c r="F1005"/>
      <c r="G1005"/>
      <c r="H1005"/>
      <c r="I1005"/>
      <c r="J1005"/>
      <c r="K1005"/>
      <c r="L1005"/>
      <c r="M1005"/>
      <c r="N1005"/>
      <c r="O1005"/>
      <c r="P1005"/>
      <c r="Q1005"/>
      <c r="R1005"/>
      <c r="S1005"/>
      <c r="T1005"/>
      <c r="U1005"/>
      <c r="V1005"/>
      <c r="W1005"/>
      <c r="X1005"/>
      <c r="Y1005"/>
      <c r="Z1005"/>
      <c r="AA1005"/>
      <c r="AB1005"/>
      <c r="AC1005"/>
      <c r="AD1005"/>
      <c r="AE1005"/>
      <c r="AF1005"/>
      <c r="BL1005"/>
      <c r="BN1005"/>
      <c r="BP1005" t="s">
        <v>3247</v>
      </c>
      <c r="BQ1005" t="s">
        <v>3214</v>
      </c>
      <c r="BR1005" t="s">
        <v>3485</v>
      </c>
      <c r="BS1005" s="1" t="str">
        <f t="shared" si="30"/>
        <v>KANSAS_SEDGWICK</v>
      </c>
      <c r="BT1005" t="s">
        <v>2386</v>
      </c>
      <c r="BU1005" s="1" t="str">
        <f t="shared" si="31"/>
        <v>KANSAS_SEDGWICK_SORGHUM</v>
      </c>
      <c r="BV1005" s="28">
        <v>2079.4666666666667</v>
      </c>
      <c r="BW1005" s="29">
        <v>48.317138411960009</v>
      </c>
      <c r="BX1005" s="30">
        <v>43.037868860046842</v>
      </c>
    </row>
    <row r="1006" spans="1:76" x14ac:dyDescent="0.25">
      <c r="A1006"/>
      <c r="D1006"/>
      <c r="E1006"/>
      <c r="F1006"/>
      <c r="G1006"/>
      <c r="H1006"/>
      <c r="I1006"/>
      <c r="J1006"/>
      <c r="K1006"/>
      <c r="L1006"/>
      <c r="M1006"/>
      <c r="N1006"/>
      <c r="O1006"/>
      <c r="P1006"/>
      <c r="Q1006"/>
      <c r="R1006"/>
      <c r="S1006"/>
      <c r="T1006"/>
      <c r="U1006"/>
      <c r="V1006"/>
      <c r="W1006"/>
      <c r="X1006"/>
      <c r="Y1006"/>
      <c r="Z1006"/>
      <c r="AA1006"/>
      <c r="AB1006"/>
      <c r="AC1006"/>
      <c r="AD1006"/>
      <c r="AE1006"/>
      <c r="AF1006"/>
      <c r="BL1006"/>
      <c r="BN1006"/>
      <c r="BP1006" t="s">
        <v>3247</v>
      </c>
      <c r="BQ1006" t="s">
        <v>3214</v>
      </c>
      <c r="BR1006" t="s">
        <v>3485</v>
      </c>
      <c r="BS1006" s="1" t="str">
        <f t="shared" si="30"/>
        <v>KANSAS_SEDGWICK</v>
      </c>
      <c r="BT1006" t="s">
        <v>1214</v>
      </c>
      <c r="BU1006" s="1" t="str">
        <f t="shared" si="31"/>
        <v>KANSAS_SEDGWICK_WINTER WHEAT</v>
      </c>
      <c r="BV1006" s="28">
        <v>2286</v>
      </c>
      <c r="BW1006" s="29">
        <v>38.316862404956041</v>
      </c>
      <c r="BX1006" s="30">
        <v>59.660417281565323</v>
      </c>
    </row>
    <row r="1007" spans="1:76" x14ac:dyDescent="0.25">
      <c r="A1007"/>
      <c r="D1007"/>
      <c r="E1007"/>
      <c r="F1007"/>
      <c r="G1007"/>
      <c r="H1007"/>
      <c r="I1007"/>
      <c r="J1007"/>
      <c r="K1007"/>
      <c r="L1007"/>
      <c r="M1007"/>
      <c r="N1007"/>
      <c r="O1007"/>
      <c r="P1007"/>
      <c r="Q1007"/>
      <c r="R1007"/>
      <c r="S1007"/>
      <c r="T1007"/>
      <c r="U1007"/>
      <c r="V1007"/>
      <c r="W1007"/>
      <c r="X1007"/>
      <c r="Y1007"/>
      <c r="Z1007"/>
      <c r="AA1007"/>
      <c r="AB1007"/>
      <c r="AC1007"/>
      <c r="AD1007"/>
      <c r="AE1007"/>
      <c r="AF1007"/>
      <c r="BL1007"/>
      <c r="BN1007"/>
      <c r="BP1007" t="s">
        <v>3247</v>
      </c>
      <c r="BQ1007" t="s">
        <v>3214</v>
      </c>
      <c r="BR1007" t="s">
        <v>3728</v>
      </c>
      <c r="BS1007" s="1" t="str">
        <f t="shared" si="30"/>
        <v>KANSAS_SEWARD</v>
      </c>
      <c r="BT1007" t="s">
        <v>2586</v>
      </c>
      <c r="BU1007" s="1" t="str">
        <f t="shared" si="31"/>
        <v>KANSAS_SEWARD_CORN</v>
      </c>
      <c r="BV1007" s="28">
        <v>9531.1999999999989</v>
      </c>
      <c r="BW1007" s="29">
        <v>89.796433287479999</v>
      </c>
      <c r="BX1007" s="30">
        <v>106.14230043509869</v>
      </c>
    </row>
    <row r="1008" spans="1:76" x14ac:dyDescent="0.25">
      <c r="A1008"/>
      <c r="D1008"/>
      <c r="E1008"/>
      <c r="F1008"/>
      <c r="G1008"/>
      <c r="H1008"/>
      <c r="I1008"/>
      <c r="J1008"/>
      <c r="K1008"/>
      <c r="L1008"/>
      <c r="M1008"/>
      <c r="N1008"/>
      <c r="O1008"/>
      <c r="P1008"/>
      <c r="Q1008"/>
      <c r="R1008"/>
      <c r="S1008"/>
      <c r="T1008"/>
      <c r="U1008"/>
      <c r="V1008"/>
      <c r="W1008"/>
      <c r="X1008"/>
      <c r="Y1008"/>
      <c r="Z1008"/>
      <c r="AA1008"/>
      <c r="AB1008"/>
      <c r="AC1008"/>
      <c r="AD1008"/>
      <c r="AE1008"/>
      <c r="AF1008"/>
      <c r="BL1008"/>
      <c r="BN1008"/>
      <c r="BP1008" t="s">
        <v>3247</v>
      </c>
      <c r="BQ1008" t="s">
        <v>3214</v>
      </c>
      <c r="BR1008" t="s">
        <v>3728</v>
      </c>
      <c r="BS1008" s="1" t="str">
        <f t="shared" si="30"/>
        <v>KANSAS_SEWARD</v>
      </c>
      <c r="BT1008" t="s">
        <v>2386</v>
      </c>
      <c r="BU1008" s="1" t="str">
        <f t="shared" si="31"/>
        <v>KANSAS_SEWARD_SORGHUM</v>
      </c>
      <c r="BV1008" s="28">
        <v>2775.7333333333331</v>
      </c>
      <c r="BW1008" s="29">
        <v>41.367313631674357</v>
      </c>
      <c r="BX1008" s="30">
        <v>67.09967579833355</v>
      </c>
    </row>
    <row r="1009" spans="1:76" x14ac:dyDescent="0.25">
      <c r="A1009"/>
      <c r="D1009"/>
      <c r="E1009"/>
      <c r="F1009"/>
      <c r="G1009"/>
      <c r="H1009"/>
      <c r="I1009"/>
      <c r="J1009"/>
      <c r="K1009"/>
      <c r="L1009"/>
      <c r="M1009"/>
      <c r="N1009"/>
      <c r="O1009"/>
      <c r="P1009"/>
      <c r="Q1009"/>
      <c r="R1009"/>
      <c r="S1009"/>
      <c r="T1009"/>
      <c r="U1009"/>
      <c r="V1009"/>
      <c r="W1009"/>
      <c r="X1009"/>
      <c r="Y1009"/>
      <c r="Z1009"/>
      <c r="AA1009"/>
      <c r="AB1009"/>
      <c r="AC1009"/>
      <c r="AD1009"/>
      <c r="AE1009"/>
      <c r="AF1009"/>
      <c r="BL1009"/>
      <c r="BN1009"/>
      <c r="BP1009" t="s">
        <v>3247</v>
      </c>
      <c r="BQ1009" t="s">
        <v>3214</v>
      </c>
      <c r="BR1009" t="s">
        <v>3728</v>
      </c>
      <c r="BS1009" s="1" t="str">
        <f t="shared" si="30"/>
        <v>KANSAS_SEWARD</v>
      </c>
      <c r="BT1009" t="s">
        <v>1214</v>
      </c>
      <c r="BU1009" s="1" t="str">
        <f t="shared" si="31"/>
        <v>KANSAS_SEWARD_WINTER WHEAT</v>
      </c>
      <c r="BV1009" s="28">
        <v>2192</v>
      </c>
      <c r="BW1009" s="29">
        <v>32.930291034975617</v>
      </c>
      <c r="BX1009" s="30">
        <v>66.564853546901645</v>
      </c>
    </row>
    <row r="1010" spans="1:76" x14ac:dyDescent="0.25">
      <c r="A1010"/>
      <c r="D1010"/>
      <c r="E1010"/>
      <c r="F1010"/>
      <c r="G1010"/>
      <c r="H1010"/>
      <c r="I1010"/>
      <c r="J1010"/>
      <c r="K1010"/>
      <c r="L1010"/>
      <c r="M1010"/>
      <c r="N1010"/>
      <c r="O1010"/>
      <c r="P1010"/>
      <c r="Q1010"/>
      <c r="R1010"/>
      <c r="S1010"/>
      <c r="T1010"/>
      <c r="U1010"/>
      <c r="V1010"/>
      <c r="W1010"/>
      <c r="X1010"/>
      <c r="Y1010"/>
      <c r="Z1010"/>
      <c r="AA1010"/>
      <c r="AB1010"/>
      <c r="AC1010"/>
      <c r="AD1010"/>
      <c r="AE1010"/>
      <c r="AF1010"/>
      <c r="BL1010"/>
      <c r="BN1010"/>
      <c r="BP1010" t="s">
        <v>3247</v>
      </c>
      <c r="BQ1010" t="s">
        <v>3214</v>
      </c>
      <c r="BR1010" t="s">
        <v>3761</v>
      </c>
      <c r="BS1010" s="1" t="str">
        <f t="shared" si="30"/>
        <v>KANSAS_SHAWNEE</v>
      </c>
      <c r="BT1010" t="s">
        <v>2586</v>
      </c>
      <c r="BU1010" s="1" t="str">
        <f t="shared" si="31"/>
        <v>KANSAS_SHAWNEE_CORN</v>
      </c>
      <c r="BV1010" s="28">
        <v>5329.3333333333339</v>
      </c>
      <c r="BW1010" s="29">
        <v>88.166500154682396</v>
      </c>
      <c r="BX1010" s="30">
        <v>60.446238922758248</v>
      </c>
    </row>
    <row r="1011" spans="1:76" x14ac:dyDescent="0.25">
      <c r="A1011"/>
      <c r="D1011"/>
      <c r="E1011"/>
      <c r="F1011"/>
      <c r="G1011"/>
      <c r="H1011"/>
      <c r="I1011"/>
      <c r="J1011"/>
      <c r="K1011"/>
      <c r="L1011"/>
      <c r="M1011"/>
      <c r="N1011"/>
      <c r="O1011"/>
      <c r="P1011"/>
      <c r="Q1011"/>
      <c r="R1011"/>
      <c r="S1011"/>
      <c r="T1011"/>
      <c r="U1011"/>
      <c r="V1011"/>
      <c r="W1011"/>
      <c r="X1011"/>
      <c r="Y1011"/>
      <c r="Z1011"/>
      <c r="AA1011"/>
      <c r="AB1011"/>
      <c r="AC1011"/>
      <c r="AD1011"/>
      <c r="AE1011"/>
      <c r="AF1011"/>
      <c r="BL1011"/>
      <c r="BN1011"/>
      <c r="BP1011" t="s">
        <v>3247</v>
      </c>
      <c r="BQ1011" t="s">
        <v>3214</v>
      </c>
      <c r="BR1011" t="s">
        <v>3761</v>
      </c>
      <c r="BS1011" s="1" t="str">
        <f t="shared" si="30"/>
        <v>KANSAS_SHAWNEE</v>
      </c>
      <c r="BT1011" t="s">
        <v>2386</v>
      </c>
      <c r="BU1011" s="1" t="str">
        <f t="shared" si="31"/>
        <v>KANSAS_SHAWNEE_SORGHUM</v>
      </c>
      <c r="BV1011" s="28">
        <v>1680</v>
      </c>
      <c r="BW1011" s="29">
        <v>41.140551682675103</v>
      </c>
      <c r="BX1011" s="30">
        <v>40.835621577419751</v>
      </c>
    </row>
    <row r="1012" spans="1:76" x14ac:dyDescent="0.25">
      <c r="A1012"/>
      <c r="D1012"/>
      <c r="E1012"/>
      <c r="F1012"/>
      <c r="G1012"/>
      <c r="H1012"/>
      <c r="I1012"/>
      <c r="J1012"/>
      <c r="K1012"/>
      <c r="L1012"/>
      <c r="M1012"/>
      <c r="N1012"/>
      <c r="O1012"/>
      <c r="P1012"/>
      <c r="Q1012"/>
      <c r="R1012"/>
      <c r="S1012"/>
      <c r="T1012"/>
      <c r="U1012"/>
      <c r="V1012"/>
      <c r="W1012"/>
      <c r="X1012"/>
      <c r="Y1012"/>
      <c r="Z1012"/>
      <c r="AA1012"/>
      <c r="AB1012"/>
      <c r="AC1012"/>
      <c r="AD1012"/>
      <c r="AE1012"/>
      <c r="AF1012"/>
      <c r="BL1012"/>
      <c r="BN1012"/>
      <c r="BP1012" t="s">
        <v>3247</v>
      </c>
      <c r="BQ1012" t="s">
        <v>3214</v>
      </c>
      <c r="BR1012" t="s">
        <v>3761</v>
      </c>
      <c r="BS1012" s="1" t="str">
        <f t="shared" si="30"/>
        <v>KANSAS_SHAWNEE</v>
      </c>
      <c r="BT1012" t="s">
        <v>1214</v>
      </c>
      <c r="BU1012" s="1" t="str">
        <f t="shared" si="31"/>
        <v>KANSAS_SHAWNEE_WINTER WHEAT</v>
      </c>
      <c r="BV1012" s="28">
        <v>2268.0000000000005</v>
      </c>
      <c r="BW1012" s="29">
        <v>32.688194585641753</v>
      </c>
      <c r="BX1012" s="30">
        <v>69.382846888589455</v>
      </c>
    </row>
    <row r="1013" spans="1:76" x14ac:dyDescent="0.25">
      <c r="A1013"/>
      <c r="D1013"/>
      <c r="E1013"/>
      <c r="F1013"/>
      <c r="G1013"/>
      <c r="H1013"/>
      <c r="I1013"/>
      <c r="J1013"/>
      <c r="K1013"/>
      <c r="L1013"/>
      <c r="M1013"/>
      <c r="N1013"/>
      <c r="O1013"/>
      <c r="P1013"/>
      <c r="Q1013"/>
      <c r="R1013"/>
      <c r="S1013"/>
      <c r="T1013"/>
      <c r="U1013"/>
      <c r="V1013"/>
      <c r="W1013"/>
      <c r="X1013"/>
      <c r="Y1013"/>
      <c r="Z1013"/>
      <c r="AA1013"/>
      <c r="AB1013"/>
      <c r="AC1013"/>
      <c r="AD1013"/>
      <c r="AE1013"/>
      <c r="AF1013"/>
      <c r="BL1013"/>
      <c r="BN1013"/>
      <c r="BP1013" t="s">
        <v>3247</v>
      </c>
      <c r="BQ1013" t="s">
        <v>3214</v>
      </c>
      <c r="BR1013" t="s">
        <v>3356</v>
      </c>
      <c r="BS1013" s="1" t="str">
        <f t="shared" si="30"/>
        <v>KANSAS_SHERIDAN</v>
      </c>
      <c r="BT1013" t="s">
        <v>2586</v>
      </c>
      <c r="BU1013" s="1" t="str">
        <f t="shared" si="31"/>
        <v>KANSAS_SHERIDAN_CORN</v>
      </c>
      <c r="BV1013" s="28">
        <v>5880</v>
      </c>
      <c r="BW1013" s="29">
        <v>85.100306564790387</v>
      </c>
      <c r="BX1013" s="30">
        <v>69.094933230626054</v>
      </c>
    </row>
    <row r="1014" spans="1:76" x14ac:dyDescent="0.25">
      <c r="A1014"/>
      <c r="D1014"/>
      <c r="E1014"/>
      <c r="F1014"/>
      <c r="G1014"/>
      <c r="H1014"/>
      <c r="I1014"/>
      <c r="J1014"/>
      <c r="K1014"/>
      <c r="L1014"/>
      <c r="M1014"/>
      <c r="N1014"/>
      <c r="O1014"/>
      <c r="P1014"/>
      <c r="Q1014"/>
      <c r="R1014"/>
      <c r="S1014"/>
      <c r="T1014"/>
      <c r="U1014"/>
      <c r="V1014"/>
      <c r="W1014"/>
      <c r="X1014"/>
      <c r="Y1014"/>
      <c r="Z1014"/>
      <c r="AA1014"/>
      <c r="AB1014"/>
      <c r="AC1014"/>
      <c r="AD1014"/>
      <c r="AE1014"/>
      <c r="AF1014"/>
      <c r="BL1014"/>
      <c r="BN1014"/>
      <c r="BP1014" t="s">
        <v>3247</v>
      </c>
      <c r="BQ1014" t="s">
        <v>3214</v>
      </c>
      <c r="BR1014" t="s">
        <v>3356</v>
      </c>
      <c r="BS1014" s="1" t="str">
        <f t="shared" si="30"/>
        <v>KANSAS_SHERIDAN</v>
      </c>
      <c r="BT1014" t="s">
        <v>2386</v>
      </c>
      <c r="BU1014" s="1" t="str">
        <f t="shared" si="31"/>
        <v>KANSAS_SHERIDAN_SORGHUM</v>
      </c>
      <c r="BV1014" s="28">
        <v>4642.4000000000005</v>
      </c>
      <c r="BW1014" s="29">
        <v>39.277003619593422</v>
      </c>
      <c r="BX1014" s="30">
        <v>118.19638903625858</v>
      </c>
    </row>
    <row r="1015" spans="1:76" x14ac:dyDescent="0.25">
      <c r="A1015"/>
      <c r="D1015"/>
      <c r="E1015"/>
      <c r="F1015"/>
      <c r="G1015"/>
      <c r="H1015"/>
      <c r="I1015"/>
      <c r="J1015"/>
      <c r="K1015"/>
      <c r="L1015"/>
      <c r="M1015"/>
      <c r="N1015"/>
      <c r="O1015"/>
      <c r="P1015"/>
      <c r="Q1015"/>
      <c r="R1015"/>
      <c r="S1015"/>
      <c r="T1015"/>
      <c r="U1015"/>
      <c r="V1015"/>
      <c r="W1015"/>
      <c r="X1015"/>
      <c r="Y1015"/>
      <c r="Z1015"/>
      <c r="AA1015"/>
      <c r="AB1015"/>
      <c r="AC1015"/>
      <c r="AD1015"/>
      <c r="AE1015"/>
      <c r="AF1015"/>
      <c r="BL1015"/>
      <c r="BN1015"/>
      <c r="BP1015" t="s">
        <v>3247</v>
      </c>
      <c r="BQ1015" t="s">
        <v>3214</v>
      </c>
      <c r="BR1015" t="s">
        <v>3356</v>
      </c>
      <c r="BS1015" s="1" t="str">
        <f t="shared" si="30"/>
        <v>KANSAS_SHERIDAN</v>
      </c>
      <c r="BT1015" t="s">
        <v>1214</v>
      </c>
      <c r="BU1015" s="1" t="str">
        <f t="shared" si="31"/>
        <v>KANSAS_SHERIDAN_WINTER WHEAT</v>
      </c>
      <c r="BV1015" s="28">
        <v>2694</v>
      </c>
      <c r="BW1015" s="29">
        <v>31.600169015978992</v>
      </c>
      <c r="BX1015" s="30">
        <v>85.252708573734139</v>
      </c>
    </row>
    <row r="1016" spans="1:76" x14ac:dyDescent="0.25">
      <c r="A1016"/>
      <c r="D1016"/>
      <c r="E1016"/>
      <c r="F1016"/>
      <c r="G1016"/>
      <c r="H1016"/>
      <c r="I1016"/>
      <c r="J1016"/>
      <c r="K1016"/>
      <c r="L1016"/>
      <c r="M1016"/>
      <c r="N1016"/>
      <c r="O1016"/>
      <c r="P1016"/>
      <c r="Q1016"/>
      <c r="R1016"/>
      <c r="S1016"/>
      <c r="T1016"/>
      <c r="U1016"/>
      <c r="V1016"/>
      <c r="W1016"/>
      <c r="X1016"/>
      <c r="Y1016"/>
      <c r="Z1016"/>
      <c r="AA1016"/>
      <c r="AB1016"/>
      <c r="AC1016"/>
      <c r="AD1016"/>
      <c r="AE1016"/>
      <c r="AF1016"/>
      <c r="BL1016"/>
      <c r="BN1016"/>
      <c r="BP1016" t="s">
        <v>3247</v>
      </c>
      <c r="BQ1016" t="s">
        <v>3214</v>
      </c>
      <c r="BR1016" t="s">
        <v>3736</v>
      </c>
      <c r="BS1016" s="1" t="str">
        <f t="shared" si="30"/>
        <v>KANSAS_SMITH</v>
      </c>
      <c r="BT1016" t="s">
        <v>2586</v>
      </c>
      <c r="BU1016" s="1" t="str">
        <f t="shared" si="31"/>
        <v>KANSAS_SMITH_CORN</v>
      </c>
      <c r="BV1016" s="28">
        <v>4937.3333333333339</v>
      </c>
      <c r="BW1016" s="29">
        <v>137.83891314036936</v>
      </c>
      <c r="BX1016" s="30">
        <v>35.819589844744065</v>
      </c>
    </row>
    <row r="1017" spans="1:76" x14ac:dyDescent="0.25">
      <c r="A1017"/>
      <c r="D1017"/>
      <c r="E1017"/>
      <c r="F1017"/>
      <c r="G1017"/>
      <c r="H1017"/>
      <c r="I1017"/>
      <c r="J1017"/>
      <c r="K1017"/>
      <c r="L1017"/>
      <c r="M1017"/>
      <c r="N1017"/>
      <c r="O1017"/>
      <c r="P1017"/>
      <c r="Q1017"/>
      <c r="R1017"/>
      <c r="S1017"/>
      <c r="T1017"/>
      <c r="U1017"/>
      <c r="V1017"/>
      <c r="W1017"/>
      <c r="X1017"/>
      <c r="Y1017"/>
      <c r="Z1017"/>
      <c r="AA1017"/>
      <c r="AB1017"/>
      <c r="AC1017"/>
      <c r="AD1017"/>
      <c r="AE1017"/>
      <c r="AF1017"/>
      <c r="BL1017"/>
      <c r="BN1017"/>
      <c r="BP1017" t="s">
        <v>3247</v>
      </c>
      <c r="BQ1017" t="s">
        <v>3214</v>
      </c>
      <c r="BR1017" t="s">
        <v>3736</v>
      </c>
      <c r="BS1017" s="1" t="str">
        <f t="shared" si="30"/>
        <v>KANSAS_SMITH</v>
      </c>
      <c r="BT1017" t="s">
        <v>2386</v>
      </c>
      <c r="BU1017" s="1" t="str">
        <f t="shared" si="31"/>
        <v>KANSAS_SMITH_SORGHUM</v>
      </c>
      <c r="BV1017" s="28">
        <v>4937.3333333333339</v>
      </c>
      <c r="BW1017" s="29">
        <v>63.664946607438161</v>
      </c>
      <c r="BX1017" s="30">
        <v>77.551833409634725</v>
      </c>
    </row>
    <row r="1018" spans="1:76" x14ac:dyDescent="0.25">
      <c r="A1018"/>
      <c r="D1018"/>
      <c r="E1018"/>
      <c r="F1018"/>
      <c r="G1018"/>
      <c r="H1018"/>
      <c r="I1018"/>
      <c r="J1018"/>
      <c r="K1018"/>
      <c r="L1018"/>
      <c r="M1018"/>
      <c r="N1018"/>
      <c r="O1018"/>
      <c r="P1018"/>
      <c r="Q1018"/>
      <c r="R1018"/>
      <c r="S1018"/>
      <c r="T1018"/>
      <c r="U1018"/>
      <c r="V1018"/>
      <c r="W1018"/>
      <c r="X1018"/>
      <c r="Y1018"/>
      <c r="Z1018"/>
      <c r="AA1018"/>
      <c r="AB1018"/>
      <c r="AC1018"/>
      <c r="AD1018"/>
      <c r="AE1018"/>
      <c r="AF1018"/>
      <c r="BL1018"/>
      <c r="BN1018"/>
      <c r="BP1018" t="s">
        <v>3247</v>
      </c>
      <c r="BQ1018" t="s">
        <v>3214</v>
      </c>
      <c r="BR1018" t="s">
        <v>3736</v>
      </c>
      <c r="BS1018" s="1" t="str">
        <f t="shared" si="30"/>
        <v>KANSAS_SMITH</v>
      </c>
      <c r="BT1018" t="s">
        <v>1214</v>
      </c>
      <c r="BU1018" s="1" t="str">
        <f t="shared" si="31"/>
        <v>KANSAS_SMITH_WINTER WHEAT</v>
      </c>
      <c r="BV1018" s="28">
        <v>2632</v>
      </c>
      <c r="BW1018" s="29">
        <v>50.677170822984863</v>
      </c>
      <c r="BX1018" s="30">
        <v>51.936600983380949</v>
      </c>
    </row>
    <row r="1019" spans="1:76" x14ac:dyDescent="0.25">
      <c r="A1019"/>
      <c r="D1019"/>
      <c r="E1019"/>
      <c r="F1019"/>
      <c r="G1019"/>
      <c r="H1019"/>
      <c r="I1019"/>
      <c r="J1019"/>
      <c r="K1019"/>
      <c r="L1019"/>
      <c r="M1019"/>
      <c r="N1019"/>
      <c r="O1019"/>
      <c r="P1019"/>
      <c r="Q1019"/>
      <c r="R1019"/>
      <c r="S1019"/>
      <c r="T1019"/>
      <c r="U1019"/>
      <c r="V1019"/>
      <c r="W1019"/>
      <c r="X1019"/>
      <c r="Y1019"/>
      <c r="Z1019"/>
      <c r="AA1019"/>
      <c r="AB1019"/>
      <c r="AC1019"/>
      <c r="AD1019"/>
      <c r="AE1019"/>
      <c r="AF1019"/>
      <c r="BL1019"/>
      <c r="BN1019"/>
      <c r="BP1019" t="s">
        <v>3247</v>
      </c>
      <c r="BQ1019" t="s">
        <v>3214</v>
      </c>
      <c r="BR1019" t="s">
        <v>3749</v>
      </c>
      <c r="BS1019" s="1" t="str">
        <f t="shared" si="30"/>
        <v>KANSAS_STAFFORD</v>
      </c>
      <c r="BT1019" t="s">
        <v>2586</v>
      </c>
      <c r="BU1019" s="1" t="str">
        <f t="shared" si="31"/>
        <v>KANSAS_STAFFORD_CORN</v>
      </c>
      <c r="BV1019" s="28">
        <v>7305.1999999999989</v>
      </c>
      <c r="BW1019" s="29">
        <v>112.73647888825474</v>
      </c>
      <c r="BX1019" s="30">
        <v>64.798901580392354</v>
      </c>
    </row>
    <row r="1020" spans="1:76" x14ac:dyDescent="0.25">
      <c r="A1020"/>
      <c r="D1020"/>
      <c r="E1020"/>
      <c r="F1020"/>
      <c r="G1020"/>
      <c r="H1020"/>
      <c r="I1020"/>
      <c r="J1020"/>
      <c r="K1020"/>
      <c r="L1020"/>
      <c r="M1020"/>
      <c r="N1020"/>
      <c r="O1020"/>
      <c r="P1020"/>
      <c r="Q1020"/>
      <c r="R1020"/>
      <c r="S1020"/>
      <c r="T1020"/>
      <c r="U1020"/>
      <c r="V1020"/>
      <c r="W1020"/>
      <c r="X1020"/>
      <c r="Y1020"/>
      <c r="Z1020"/>
      <c r="AA1020"/>
      <c r="AB1020"/>
      <c r="AC1020"/>
      <c r="AD1020"/>
      <c r="AE1020"/>
      <c r="AF1020"/>
      <c r="BL1020"/>
      <c r="BN1020"/>
      <c r="BP1020" t="s">
        <v>3247</v>
      </c>
      <c r="BQ1020" t="s">
        <v>3214</v>
      </c>
      <c r="BR1020" t="s">
        <v>3749</v>
      </c>
      <c r="BS1020" s="1" t="str">
        <f t="shared" si="30"/>
        <v>KANSAS_STAFFORD</v>
      </c>
      <c r="BT1020" t="s">
        <v>2386</v>
      </c>
      <c r="BU1020" s="1" t="str">
        <f t="shared" si="31"/>
        <v>KANSAS_STAFFORD_SORGHUM</v>
      </c>
      <c r="BV1020" s="28">
        <v>2615.2000000000003</v>
      </c>
      <c r="BW1020" s="29">
        <v>52.256096015210822</v>
      </c>
      <c r="BX1020" s="30">
        <v>50.045835786101627</v>
      </c>
    </row>
    <row r="1021" spans="1:76" x14ac:dyDescent="0.25">
      <c r="A1021"/>
      <c r="D1021"/>
      <c r="E1021"/>
      <c r="F1021"/>
      <c r="G1021"/>
      <c r="H1021"/>
      <c r="I1021"/>
      <c r="J1021"/>
      <c r="K1021"/>
      <c r="L1021"/>
      <c r="M1021"/>
      <c r="N1021"/>
      <c r="O1021"/>
      <c r="P1021"/>
      <c r="Q1021"/>
      <c r="R1021"/>
      <c r="S1021"/>
      <c r="T1021"/>
      <c r="U1021"/>
      <c r="V1021"/>
      <c r="W1021"/>
      <c r="X1021"/>
      <c r="Y1021"/>
      <c r="Z1021"/>
      <c r="AA1021"/>
      <c r="AB1021"/>
      <c r="AC1021"/>
      <c r="AD1021"/>
      <c r="AE1021"/>
      <c r="AF1021"/>
      <c r="BL1021"/>
      <c r="BN1021"/>
      <c r="BP1021" t="s">
        <v>3247</v>
      </c>
      <c r="BQ1021" t="s">
        <v>3214</v>
      </c>
      <c r="BR1021" t="s">
        <v>3749</v>
      </c>
      <c r="BS1021" s="1" t="str">
        <f t="shared" si="30"/>
        <v>KANSAS_STAFFORD</v>
      </c>
      <c r="BT1021" t="s">
        <v>1214</v>
      </c>
      <c r="BU1021" s="1" t="str">
        <f t="shared" si="31"/>
        <v>KANSAS_STAFFORD_WINTER WHEAT</v>
      </c>
      <c r="BV1021" s="28">
        <v>2235</v>
      </c>
      <c r="BW1021" s="29">
        <v>41.460365220912998</v>
      </c>
      <c r="BX1021" s="30">
        <v>53.90690574217723</v>
      </c>
    </row>
    <row r="1022" spans="1:76" x14ac:dyDescent="0.25">
      <c r="A1022"/>
      <c r="D1022"/>
      <c r="E1022"/>
      <c r="F1022"/>
      <c r="G1022"/>
      <c r="H1022"/>
      <c r="I1022"/>
      <c r="J1022"/>
      <c r="K1022"/>
      <c r="L1022"/>
      <c r="M1022"/>
      <c r="N1022"/>
      <c r="O1022"/>
      <c r="P1022"/>
      <c r="Q1022"/>
      <c r="R1022"/>
      <c r="S1022"/>
      <c r="T1022"/>
      <c r="U1022"/>
      <c r="V1022"/>
      <c r="W1022"/>
      <c r="X1022"/>
      <c r="Y1022"/>
      <c r="Z1022"/>
      <c r="AA1022"/>
      <c r="AB1022"/>
      <c r="AC1022"/>
      <c r="AD1022"/>
      <c r="AE1022"/>
      <c r="AF1022"/>
      <c r="BL1022"/>
      <c r="BN1022"/>
      <c r="BP1022" t="s">
        <v>3247</v>
      </c>
      <c r="BQ1022" t="s">
        <v>3214</v>
      </c>
      <c r="BR1022" t="s">
        <v>3729</v>
      </c>
      <c r="BS1022" s="1" t="str">
        <f t="shared" si="30"/>
        <v>KANSAS_STEVENS</v>
      </c>
      <c r="BT1022" t="s">
        <v>2586</v>
      </c>
      <c r="BU1022" s="1" t="str">
        <f t="shared" si="31"/>
        <v>KANSAS_STEVENS_CORN</v>
      </c>
      <c r="BV1022" s="28">
        <v>9182.1333333333332</v>
      </c>
      <c r="BW1022" s="29">
        <v>164.23463975509787</v>
      </c>
      <c r="BX1022" s="30">
        <v>55.908627723271259</v>
      </c>
    </row>
    <row r="1023" spans="1:76" x14ac:dyDescent="0.25">
      <c r="A1023"/>
      <c r="D1023"/>
      <c r="E1023"/>
      <c r="F1023"/>
      <c r="G1023"/>
      <c r="H1023"/>
      <c r="I1023"/>
      <c r="J1023"/>
      <c r="K1023"/>
      <c r="L1023"/>
      <c r="M1023"/>
      <c r="N1023"/>
      <c r="O1023"/>
      <c r="P1023"/>
      <c r="Q1023"/>
      <c r="R1023"/>
      <c r="S1023"/>
      <c r="T1023"/>
      <c r="U1023"/>
      <c r="V1023"/>
      <c r="W1023"/>
      <c r="X1023"/>
      <c r="Y1023"/>
      <c r="Z1023"/>
      <c r="AA1023"/>
      <c r="AB1023"/>
      <c r="AC1023"/>
      <c r="AD1023"/>
      <c r="AE1023"/>
      <c r="AF1023"/>
      <c r="BL1023"/>
      <c r="BN1023"/>
      <c r="BP1023" t="s">
        <v>3247</v>
      </c>
      <c r="BQ1023" t="s">
        <v>3214</v>
      </c>
      <c r="BR1023" t="s">
        <v>3729</v>
      </c>
      <c r="BS1023" s="1" t="str">
        <f t="shared" si="30"/>
        <v>KANSAS_STEVENS</v>
      </c>
      <c r="BT1023" t="s">
        <v>2386</v>
      </c>
      <c r="BU1023" s="1" t="str">
        <f t="shared" si="31"/>
        <v>KANSAS_STEVENS_SORGHUM</v>
      </c>
      <c r="BV1023" s="28">
        <v>2057.0666666666671</v>
      </c>
      <c r="BW1023" s="29">
        <v>75.988052228283195</v>
      </c>
      <c r="BX1023" s="30">
        <v>27.070922419314424</v>
      </c>
    </row>
    <row r="1024" spans="1:76" x14ac:dyDescent="0.25">
      <c r="A1024"/>
      <c r="D1024"/>
      <c r="E1024"/>
      <c r="F1024"/>
      <c r="G1024"/>
      <c r="H1024"/>
      <c r="I1024"/>
      <c r="J1024"/>
      <c r="K1024"/>
      <c r="L1024"/>
      <c r="M1024"/>
      <c r="N1024"/>
      <c r="O1024"/>
      <c r="P1024"/>
      <c r="Q1024"/>
      <c r="R1024"/>
      <c r="S1024"/>
      <c r="T1024"/>
      <c r="U1024"/>
      <c r="V1024"/>
      <c r="W1024"/>
      <c r="X1024"/>
      <c r="Y1024"/>
      <c r="Z1024"/>
      <c r="AA1024"/>
      <c r="AB1024"/>
      <c r="AC1024"/>
      <c r="AD1024"/>
      <c r="AE1024"/>
      <c r="AF1024"/>
      <c r="BL1024"/>
      <c r="BN1024"/>
      <c r="BP1024" t="s">
        <v>3247</v>
      </c>
      <c r="BQ1024" t="s">
        <v>3214</v>
      </c>
      <c r="BR1024" t="s">
        <v>3729</v>
      </c>
      <c r="BS1024" s="1" t="str">
        <f t="shared" si="30"/>
        <v>KANSAS_STEVENS</v>
      </c>
      <c r="BT1024" t="s">
        <v>1214</v>
      </c>
      <c r="BU1024" s="1" t="str">
        <f t="shared" si="31"/>
        <v>KANSAS_STEVENS_WINTER WHEAT</v>
      </c>
      <c r="BV1024" s="28">
        <v>2244</v>
      </c>
      <c r="BW1024" s="29">
        <v>60.587982651616208</v>
      </c>
      <c r="BX1024" s="30">
        <v>37.037047641990441</v>
      </c>
    </row>
    <row r="1025" spans="1:76" x14ac:dyDescent="0.25">
      <c r="A1025"/>
      <c r="D1025"/>
      <c r="E1025"/>
      <c r="F1025"/>
      <c r="G1025"/>
      <c r="H1025"/>
      <c r="I1025"/>
      <c r="J1025"/>
      <c r="K1025"/>
      <c r="L1025"/>
      <c r="M1025"/>
      <c r="N1025"/>
      <c r="O1025"/>
      <c r="P1025"/>
      <c r="Q1025"/>
      <c r="R1025"/>
      <c r="S1025"/>
      <c r="T1025"/>
      <c r="U1025"/>
      <c r="V1025"/>
      <c r="W1025"/>
      <c r="X1025"/>
      <c r="Y1025"/>
      <c r="Z1025"/>
      <c r="AA1025"/>
      <c r="AB1025"/>
      <c r="AC1025"/>
      <c r="AD1025"/>
      <c r="AE1025"/>
      <c r="AF1025"/>
      <c r="BL1025"/>
      <c r="BN1025"/>
      <c r="BP1025" t="s">
        <v>3247</v>
      </c>
      <c r="BQ1025" t="s">
        <v>3214</v>
      </c>
      <c r="BR1025" t="s">
        <v>3750</v>
      </c>
      <c r="BS1025" s="1" t="str">
        <f t="shared" si="30"/>
        <v>KANSAS_SUMNER</v>
      </c>
      <c r="BT1025" t="s">
        <v>2586</v>
      </c>
      <c r="BU1025" s="1" t="str">
        <f t="shared" si="31"/>
        <v>KANSAS_SUMNER_CORN</v>
      </c>
      <c r="BV1025" s="28">
        <v>3595.2000000000003</v>
      </c>
      <c r="BW1025" s="29">
        <v>110.53080581970782</v>
      </c>
      <c r="BX1025" s="30">
        <v>32.526678633505178</v>
      </c>
    </row>
    <row r="1026" spans="1:76" x14ac:dyDescent="0.25">
      <c r="A1026"/>
      <c r="D1026"/>
      <c r="E1026"/>
      <c r="F1026"/>
      <c r="G1026"/>
      <c r="H1026"/>
      <c r="I1026"/>
      <c r="J1026"/>
      <c r="K1026"/>
      <c r="L1026"/>
      <c r="M1026"/>
      <c r="N1026"/>
      <c r="O1026"/>
      <c r="P1026"/>
      <c r="Q1026"/>
      <c r="R1026"/>
      <c r="S1026"/>
      <c r="T1026"/>
      <c r="U1026"/>
      <c r="V1026"/>
      <c r="W1026"/>
      <c r="X1026"/>
      <c r="Y1026"/>
      <c r="Z1026"/>
      <c r="AA1026"/>
      <c r="AB1026"/>
      <c r="AC1026"/>
      <c r="AD1026"/>
      <c r="AE1026"/>
      <c r="AF1026"/>
      <c r="BL1026"/>
      <c r="BN1026"/>
      <c r="BP1026" t="s">
        <v>3247</v>
      </c>
      <c r="BQ1026" t="s">
        <v>3214</v>
      </c>
      <c r="BR1026" t="s">
        <v>3750</v>
      </c>
      <c r="BS1026" s="1" t="str">
        <f t="shared" si="30"/>
        <v>KANSAS_SUMNER</v>
      </c>
      <c r="BT1026" t="s">
        <v>2386</v>
      </c>
      <c r="BU1026" s="1" t="str">
        <f t="shared" si="31"/>
        <v>KANSAS_SUMNER_SORGHUM</v>
      </c>
      <c r="BV1026" s="28">
        <v>2045.8666666666666</v>
      </c>
      <c r="BW1026" s="29">
        <v>51.061316017883534</v>
      </c>
      <c r="BX1026" s="30">
        <v>40.066861299660381</v>
      </c>
    </row>
    <row r="1027" spans="1:76" x14ac:dyDescent="0.25">
      <c r="A1027"/>
      <c r="D1027"/>
      <c r="E1027"/>
      <c r="F1027"/>
      <c r="G1027"/>
      <c r="H1027"/>
      <c r="I1027"/>
      <c r="J1027"/>
      <c r="K1027"/>
      <c r="L1027"/>
      <c r="M1027"/>
      <c r="N1027"/>
      <c r="O1027"/>
      <c r="P1027"/>
      <c r="Q1027"/>
      <c r="R1027"/>
      <c r="S1027"/>
      <c r="T1027"/>
      <c r="U1027"/>
      <c r="V1027"/>
      <c r="W1027"/>
      <c r="X1027"/>
      <c r="Y1027"/>
      <c r="Z1027"/>
      <c r="AA1027"/>
      <c r="AB1027"/>
      <c r="AC1027"/>
      <c r="AD1027"/>
      <c r="AE1027"/>
      <c r="AF1027"/>
      <c r="BL1027"/>
      <c r="BN1027"/>
      <c r="BP1027" t="s">
        <v>3247</v>
      </c>
      <c r="BQ1027" t="s">
        <v>3214</v>
      </c>
      <c r="BR1027" t="s">
        <v>3750</v>
      </c>
      <c r="BS1027" s="1" t="str">
        <f t="shared" ref="BS1027:BS1090" si="32">BP1027&amp;"_"&amp;BR1027</f>
        <v>KANSAS_SUMNER</v>
      </c>
      <c r="BT1027" t="s">
        <v>1214</v>
      </c>
      <c r="BU1027" s="1" t="str">
        <f t="shared" ref="BU1027:BU1090" si="33">BP1027&amp;"_"&amp;BR1027&amp;"_"&amp;BT1027</f>
        <v>KANSAS_SUMNER_WINTER WHEAT</v>
      </c>
      <c r="BV1027" s="28">
        <v>2334</v>
      </c>
      <c r="BW1027" s="29">
        <v>40.417983124777585</v>
      </c>
      <c r="BX1027" s="30">
        <v>57.746572677674742</v>
      </c>
    </row>
    <row r="1028" spans="1:76" x14ac:dyDescent="0.25">
      <c r="A1028"/>
      <c r="D1028"/>
      <c r="E1028"/>
      <c r="F1028"/>
      <c r="G1028"/>
      <c r="H1028"/>
      <c r="I1028"/>
      <c r="J1028"/>
      <c r="K1028"/>
      <c r="L1028"/>
      <c r="M1028"/>
      <c r="N1028"/>
      <c r="O1028"/>
      <c r="P1028"/>
      <c r="Q1028"/>
      <c r="R1028"/>
      <c r="S1028"/>
      <c r="T1028"/>
      <c r="U1028"/>
      <c r="V1028"/>
      <c r="W1028"/>
      <c r="X1028"/>
      <c r="Y1028"/>
      <c r="Z1028"/>
      <c r="AA1028"/>
      <c r="AB1028"/>
      <c r="AC1028"/>
      <c r="AD1028"/>
      <c r="AE1028"/>
      <c r="AF1028"/>
      <c r="BL1028"/>
      <c r="BN1028"/>
      <c r="BP1028" t="s">
        <v>3247</v>
      </c>
      <c r="BQ1028" t="s">
        <v>3214</v>
      </c>
      <c r="BR1028" t="s">
        <v>3529</v>
      </c>
      <c r="BS1028" s="1" t="str">
        <f t="shared" si="32"/>
        <v>KANSAS_THOMAS</v>
      </c>
      <c r="BT1028" t="s">
        <v>2586</v>
      </c>
      <c r="BU1028" s="1" t="str">
        <f t="shared" si="33"/>
        <v>KANSAS_THOMAS_CORN</v>
      </c>
      <c r="BV1028" s="28">
        <v>5725.0666666666675</v>
      </c>
      <c r="BW1028" s="29">
        <v>103.0583032113537</v>
      </c>
      <c r="BX1028" s="30">
        <v>55.551726433197764</v>
      </c>
    </row>
    <row r="1029" spans="1:76" x14ac:dyDescent="0.25">
      <c r="A1029"/>
      <c r="D1029"/>
      <c r="E1029"/>
      <c r="F1029"/>
      <c r="G1029"/>
      <c r="H1029"/>
      <c r="I1029"/>
      <c r="J1029"/>
      <c r="K1029"/>
      <c r="L1029"/>
      <c r="M1029"/>
      <c r="N1029"/>
      <c r="O1029"/>
      <c r="P1029"/>
      <c r="Q1029"/>
      <c r="R1029"/>
      <c r="S1029"/>
      <c r="T1029"/>
      <c r="U1029"/>
      <c r="V1029"/>
      <c r="W1029"/>
      <c r="X1029"/>
      <c r="Y1029"/>
      <c r="Z1029"/>
      <c r="AA1029"/>
      <c r="AB1029"/>
      <c r="AC1029"/>
      <c r="AD1029"/>
      <c r="AE1029"/>
      <c r="AF1029"/>
      <c r="BL1029"/>
      <c r="BN1029"/>
      <c r="BP1029" t="s">
        <v>3247</v>
      </c>
      <c r="BQ1029" t="s">
        <v>3214</v>
      </c>
      <c r="BR1029" t="s">
        <v>3529</v>
      </c>
      <c r="BS1029" s="1" t="str">
        <f t="shared" si="32"/>
        <v>KANSAS_THOMAS</v>
      </c>
      <c r="BT1029" t="s">
        <v>2386</v>
      </c>
      <c r="BU1029" s="1" t="str">
        <f t="shared" si="33"/>
        <v>KANSAS_THOMAS_SORGHUM</v>
      </c>
      <c r="BV1029" s="28">
        <v>3423.4666666666662</v>
      </c>
      <c r="BW1029" s="29">
        <v>47.908973102760889</v>
      </c>
      <c r="BX1029" s="30">
        <v>71.457734218673522</v>
      </c>
    </row>
    <row r="1030" spans="1:76" x14ac:dyDescent="0.25">
      <c r="A1030"/>
      <c r="D1030"/>
      <c r="E1030"/>
      <c r="F1030"/>
      <c r="G1030"/>
      <c r="H1030"/>
      <c r="I1030"/>
      <c r="J1030"/>
      <c r="K1030"/>
      <c r="L1030"/>
      <c r="M1030"/>
      <c r="N1030"/>
      <c r="O1030"/>
      <c r="P1030"/>
      <c r="Q1030"/>
      <c r="R1030"/>
      <c r="S1030"/>
      <c r="T1030"/>
      <c r="U1030"/>
      <c r="V1030"/>
      <c r="W1030"/>
      <c r="X1030"/>
      <c r="Y1030"/>
      <c r="Z1030"/>
      <c r="AA1030"/>
      <c r="AB1030"/>
      <c r="AC1030"/>
      <c r="AD1030"/>
      <c r="AE1030"/>
      <c r="AF1030"/>
      <c r="BL1030"/>
      <c r="BN1030"/>
      <c r="BP1030" t="s">
        <v>3247</v>
      </c>
      <c r="BQ1030" t="s">
        <v>3214</v>
      </c>
      <c r="BR1030" t="s">
        <v>3529</v>
      </c>
      <c r="BS1030" s="1" t="str">
        <f t="shared" si="32"/>
        <v>KANSAS_THOMAS</v>
      </c>
      <c r="BT1030" t="s">
        <v>1214</v>
      </c>
      <c r="BU1030" s="1" t="str">
        <f t="shared" si="33"/>
        <v>KANSAS_THOMAS_WINTER WHEAT</v>
      </c>
      <c r="BV1030" s="28">
        <v>2896.0000000000005</v>
      </c>
      <c r="BW1030" s="29">
        <v>38.560141970175856</v>
      </c>
      <c r="BX1030" s="30">
        <v>75.10345792398526</v>
      </c>
    </row>
    <row r="1031" spans="1:76" x14ac:dyDescent="0.25">
      <c r="A1031"/>
      <c r="D1031"/>
      <c r="E1031"/>
      <c r="F1031"/>
      <c r="G1031"/>
      <c r="H1031"/>
      <c r="I1031"/>
      <c r="J1031"/>
      <c r="K1031"/>
      <c r="L1031"/>
      <c r="M1031"/>
      <c r="N1031"/>
      <c r="O1031"/>
      <c r="P1031"/>
      <c r="Q1031"/>
      <c r="R1031"/>
      <c r="S1031"/>
      <c r="T1031"/>
      <c r="U1031"/>
      <c r="V1031"/>
      <c r="W1031"/>
      <c r="X1031"/>
      <c r="Y1031"/>
      <c r="Z1031"/>
      <c r="AA1031"/>
      <c r="AB1031"/>
      <c r="AC1031"/>
      <c r="AD1031"/>
      <c r="AE1031"/>
      <c r="AF1031"/>
      <c r="BL1031"/>
      <c r="BN1031"/>
      <c r="BP1031" t="s">
        <v>3247</v>
      </c>
      <c r="BQ1031" t="s">
        <v>3214</v>
      </c>
      <c r="BR1031" t="s">
        <v>3721</v>
      </c>
      <c r="BS1031" s="1" t="str">
        <f t="shared" si="32"/>
        <v>KANSAS_TREGO</v>
      </c>
      <c r="BT1031" t="s">
        <v>2586</v>
      </c>
      <c r="BU1031" s="1" t="str">
        <f t="shared" si="33"/>
        <v>KANSAS_TREGO_CORN</v>
      </c>
      <c r="BV1031" s="28">
        <v>3934.9333333333334</v>
      </c>
      <c r="BW1031" s="29">
        <v>59.166985842674173</v>
      </c>
      <c r="BX1031" s="30">
        <v>66.505556727131165</v>
      </c>
    </row>
    <row r="1032" spans="1:76" x14ac:dyDescent="0.25">
      <c r="A1032"/>
      <c r="D1032"/>
      <c r="E1032"/>
      <c r="F1032"/>
      <c r="G1032"/>
      <c r="H1032"/>
      <c r="I1032"/>
      <c r="J1032"/>
      <c r="K1032"/>
      <c r="L1032"/>
      <c r="M1032"/>
      <c r="N1032"/>
      <c r="O1032"/>
      <c r="P1032"/>
      <c r="Q1032"/>
      <c r="R1032"/>
      <c r="S1032"/>
      <c r="T1032"/>
      <c r="U1032"/>
      <c r="V1032"/>
      <c r="W1032"/>
      <c r="X1032"/>
      <c r="Y1032"/>
      <c r="Z1032"/>
      <c r="AA1032"/>
      <c r="AB1032"/>
      <c r="AC1032"/>
      <c r="AD1032"/>
      <c r="AE1032"/>
      <c r="AF1032"/>
      <c r="BL1032"/>
      <c r="BN1032"/>
      <c r="BP1032" t="s">
        <v>3247</v>
      </c>
      <c r="BQ1032" t="s">
        <v>3214</v>
      </c>
      <c r="BR1032" t="s">
        <v>3721</v>
      </c>
      <c r="BS1032" s="1" t="str">
        <f t="shared" si="32"/>
        <v>KANSAS_TREGO</v>
      </c>
      <c r="BT1032" t="s">
        <v>2386</v>
      </c>
      <c r="BU1032" s="1" t="str">
        <f t="shared" si="33"/>
        <v>KANSAS_TREGO_SORGHUM</v>
      </c>
      <c r="BV1032" s="28">
        <v>2604</v>
      </c>
      <c r="BW1032" s="29">
        <v>27.266219279536042</v>
      </c>
      <c r="BX1032" s="30">
        <v>95.50278948847027</v>
      </c>
    </row>
    <row r="1033" spans="1:76" x14ac:dyDescent="0.25">
      <c r="A1033"/>
      <c r="D1033"/>
      <c r="E1033"/>
      <c r="F1033"/>
      <c r="G1033"/>
      <c r="H1033"/>
      <c r="I1033"/>
      <c r="J1033"/>
      <c r="K1033"/>
      <c r="L1033"/>
      <c r="M1033"/>
      <c r="N1033"/>
      <c r="O1033"/>
      <c r="P1033"/>
      <c r="Q1033"/>
      <c r="R1033"/>
      <c r="S1033"/>
      <c r="T1033"/>
      <c r="U1033"/>
      <c r="V1033"/>
      <c r="W1033"/>
      <c r="X1033"/>
      <c r="Y1033"/>
      <c r="Z1033"/>
      <c r="AA1033"/>
      <c r="AB1033"/>
      <c r="AC1033"/>
      <c r="AD1033"/>
      <c r="AE1033"/>
      <c r="AF1033"/>
      <c r="BL1033"/>
      <c r="BN1033"/>
      <c r="BP1033" t="s">
        <v>3247</v>
      </c>
      <c r="BQ1033" t="s">
        <v>3214</v>
      </c>
      <c r="BR1033" t="s">
        <v>3721</v>
      </c>
      <c r="BS1033" s="1" t="str">
        <f t="shared" si="32"/>
        <v>KANSAS_TREGO</v>
      </c>
      <c r="BT1033" t="s">
        <v>1214</v>
      </c>
      <c r="BU1033" s="1" t="str">
        <f t="shared" si="33"/>
        <v>KANSAS_TREGO_WINTER WHEAT</v>
      </c>
      <c r="BV1033" s="28">
        <v>2187</v>
      </c>
      <c r="BW1033" s="29">
        <v>21.832953169394528</v>
      </c>
      <c r="BX1033" s="30">
        <v>100.16968309471484</v>
      </c>
    </row>
    <row r="1034" spans="1:76" x14ac:dyDescent="0.25">
      <c r="A1034"/>
      <c r="D1034"/>
      <c r="E1034"/>
      <c r="F1034"/>
      <c r="G1034"/>
      <c r="H1034"/>
      <c r="I1034"/>
      <c r="J1034"/>
      <c r="K1034"/>
      <c r="L1034"/>
      <c r="M1034"/>
      <c r="N1034"/>
      <c r="O1034"/>
      <c r="P1034"/>
      <c r="Q1034"/>
      <c r="R1034"/>
      <c r="S1034"/>
      <c r="T1034"/>
      <c r="U1034"/>
      <c r="V1034"/>
      <c r="W1034"/>
      <c r="X1034"/>
      <c r="Y1034"/>
      <c r="Z1034"/>
      <c r="AA1034"/>
      <c r="AB1034"/>
      <c r="AC1034"/>
      <c r="AD1034"/>
      <c r="AE1034"/>
      <c r="AF1034"/>
      <c r="BL1034"/>
      <c r="BN1034"/>
      <c r="BP1034" t="s">
        <v>3247</v>
      </c>
      <c r="BQ1034" t="s">
        <v>3214</v>
      </c>
      <c r="BR1034" t="s">
        <v>3762</v>
      </c>
      <c r="BS1034" s="1" t="str">
        <f t="shared" si="32"/>
        <v>KANSAS_WABAUNSEE</v>
      </c>
      <c r="BT1034" t="s">
        <v>2586</v>
      </c>
      <c r="BU1034" s="1" t="str">
        <f t="shared" si="33"/>
        <v>KANSAS_WABAUNSEE_CORN</v>
      </c>
      <c r="BV1034" s="28">
        <v>4220.5333333333328</v>
      </c>
      <c r="BW1034" s="29">
        <v>94.186641111534357</v>
      </c>
      <c r="BX1034" s="30">
        <v>44.81031793389301</v>
      </c>
    </row>
    <row r="1035" spans="1:76" x14ac:dyDescent="0.25">
      <c r="A1035"/>
      <c r="D1035"/>
      <c r="E1035"/>
      <c r="F1035"/>
      <c r="G1035"/>
      <c r="H1035"/>
      <c r="I1035"/>
      <c r="J1035"/>
      <c r="K1035"/>
      <c r="L1035"/>
      <c r="M1035"/>
      <c r="N1035"/>
      <c r="O1035"/>
      <c r="P1035"/>
      <c r="Q1035"/>
      <c r="R1035"/>
      <c r="S1035"/>
      <c r="T1035"/>
      <c r="U1035"/>
      <c r="V1035"/>
      <c r="W1035"/>
      <c r="X1035"/>
      <c r="Y1035"/>
      <c r="Z1035"/>
      <c r="AA1035"/>
      <c r="AB1035"/>
      <c r="AC1035"/>
      <c r="AD1035"/>
      <c r="AE1035"/>
      <c r="AF1035"/>
      <c r="BL1035"/>
      <c r="BN1035"/>
      <c r="BP1035" t="s">
        <v>3247</v>
      </c>
      <c r="BQ1035" t="s">
        <v>3214</v>
      </c>
      <c r="BR1035" t="s">
        <v>3762</v>
      </c>
      <c r="BS1035" s="1" t="str">
        <f t="shared" si="32"/>
        <v>KANSAS_WABAUNSEE</v>
      </c>
      <c r="BT1035" t="s">
        <v>2386</v>
      </c>
      <c r="BU1035" s="1" t="str">
        <f t="shared" si="33"/>
        <v>KANSAS_WABAUNSEE_SORGHUM</v>
      </c>
      <c r="BV1035" s="28">
        <v>3080</v>
      </c>
      <c r="BW1035" s="29">
        <v>43.589629071717475</v>
      </c>
      <c r="BX1035" s="30">
        <v>70.65900916322353</v>
      </c>
    </row>
    <row r="1036" spans="1:76" x14ac:dyDescent="0.25">
      <c r="A1036"/>
      <c r="D1036"/>
      <c r="E1036"/>
      <c r="F1036"/>
      <c r="G1036"/>
      <c r="H1036"/>
      <c r="I1036"/>
      <c r="J1036"/>
      <c r="K1036"/>
      <c r="L1036"/>
      <c r="M1036"/>
      <c r="N1036"/>
      <c r="O1036"/>
      <c r="P1036"/>
      <c r="Q1036"/>
      <c r="R1036"/>
      <c r="S1036"/>
      <c r="T1036"/>
      <c r="U1036"/>
      <c r="V1036"/>
      <c r="W1036"/>
      <c r="X1036"/>
      <c r="Y1036"/>
      <c r="Z1036"/>
      <c r="AA1036"/>
      <c r="AB1036"/>
      <c r="AC1036"/>
      <c r="AD1036"/>
      <c r="AE1036"/>
      <c r="AF1036"/>
      <c r="BL1036"/>
      <c r="BN1036"/>
      <c r="BP1036" t="s">
        <v>3247</v>
      </c>
      <c r="BQ1036" t="s">
        <v>3214</v>
      </c>
      <c r="BR1036" t="s">
        <v>3762</v>
      </c>
      <c r="BS1036" s="1" t="str">
        <f t="shared" si="32"/>
        <v>KANSAS_WABAUNSEE</v>
      </c>
      <c r="BT1036" t="s">
        <v>1214</v>
      </c>
      <c r="BU1036" s="1" t="str">
        <f t="shared" si="33"/>
        <v>KANSAS_WABAUNSEE_WINTER WHEAT</v>
      </c>
      <c r="BV1036" s="28">
        <v>2304</v>
      </c>
      <c r="BW1036" s="29">
        <v>34.660789353472047</v>
      </c>
      <c r="BX1036" s="30">
        <v>66.472808120545679</v>
      </c>
    </row>
    <row r="1037" spans="1:76" x14ac:dyDescent="0.25">
      <c r="A1037"/>
      <c r="D1037"/>
      <c r="E1037"/>
      <c r="F1037"/>
      <c r="G1037"/>
      <c r="H1037"/>
      <c r="I1037"/>
      <c r="J1037"/>
      <c r="K1037"/>
      <c r="L1037"/>
      <c r="M1037"/>
      <c r="N1037"/>
      <c r="O1037"/>
      <c r="P1037"/>
      <c r="Q1037"/>
      <c r="R1037"/>
      <c r="S1037"/>
      <c r="T1037"/>
      <c r="U1037"/>
      <c r="V1037"/>
      <c r="W1037"/>
      <c r="X1037"/>
      <c r="Y1037"/>
      <c r="Z1037"/>
      <c r="AA1037"/>
      <c r="AB1037"/>
      <c r="AC1037"/>
      <c r="AD1037"/>
      <c r="AE1037"/>
      <c r="AF1037"/>
      <c r="BL1037"/>
      <c r="BN1037"/>
      <c r="BP1037" t="s">
        <v>3247</v>
      </c>
      <c r="BQ1037" t="s">
        <v>3214</v>
      </c>
      <c r="BR1037" t="s">
        <v>3722</v>
      </c>
      <c r="BS1037" s="1" t="str">
        <f t="shared" si="32"/>
        <v>KANSAS_WALLACE</v>
      </c>
      <c r="BT1037" t="s">
        <v>2586</v>
      </c>
      <c r="BU1037" s="1" t="str">
        <f t="shared" si="33"/>
        <v>KANSAS_WALLACE_CORN</v>
      </c>
      <c r="BV1037" s="28">
        <v>6290.6666666666661</v>
      </c>
      <c r="BW1037" s="29">
        <v>47.96730698202763</v>
      </c>
      <c r="BX1037" s="30">
        <v>131.14487892813432</v>
      </c>
    </row>
    <row r="1038" spans="1:76" x14ac:dyDescent="0.25">
      <c r="A1038"/>
      <c r="D1038"/>
      <c r="E1038"/>
      <c r="F1038"/>
      <c r="G1038"/>
      <c r="H1038"/>
      <c r="I1038"/>
      <c r="J1038"/>
      <c r="K1038"/>
      <c r="L1038"/>
      <c r="M1038"/>
      <c r="N1038"/>
      <c r="O1038"/>
      <c r="P1038"/>
      <c r="Q1038"/>
      <c r="R1038"/>
      <c r="S1038"/>
      <c r="T1038"/>
      <c r="U1038"/>
      <c r="V1038"/>
      <c r="W1038"/>
      <c r="X1038"/>
      <c r="Y1038"/>
      <c r="Z1038"/>
      <c r="AA1038"/>
      <c r="AB1038"/>
      <c r="AC1038"/>
      <c r="AD1038"/>
      <c r="AE1038"/>
      <c r="AF1038"/>
      <c r="BL1038"/>
      <c r="BN1038"/>
      <c r="BP1038" t="s">
        <v>3247</v>
      </c>
      <c r="BQ1038" t="s">
        <v>3214</v>
      </c>
      <c r="BR1038" t="s">
        <v>3722</v>
      </c>
      <c r="BS1038" s="1" t="str">
        <f t="shared" si="32"/>
        <v>KANSAS_WALLACE</v>
      </c>
      <c r="BT1038" t="s">
        <v>2386</v>
      </c>
      <c r="BU1038" s="1" t="str">
        <f t="shared" si="33"/>
        <v>KANSAS_WALLACE_SORGHUM</v>
      </c>
      <c r="BV1038" s="28">
        <v>2875.6</v>
      </c>
      <c r="BW1038" s="29">
        <v>22.217183217456242</v>
      </c>
      <c r="BX1038" s="30">
        <v>129.43134923335444</v>
      </c>
    </row>
    <row r="1039" spans="1:76" x14ac:dyDescent="0.25">
      <c r="A1039"/>
      <c r="D1039"/>
      <c r="E1039"/>
      <c r="F1039"/>
      <c r="G1039"/>
      <c r="H1039"/>
      <c r="I1039"/>
      <c r="J1039"/>
      <c r="K1039"/>
      <c r="L1039"/>
      <c r="M1039"/>
      <c r="N1039"/>
      <c r="O1039"/>
      <c r="P1039"/>
      <c r="Q1039"/>
      <c r="R1039"/>
      <c r="S1039"/>
      <c r="T1039"/>
      <c r="U1039"/>
      <c r="V1039"/>
      <c r="W1039"/>
      <c r="X1039"/>
      <c r="Y1039"/>
      <c r="Z1039"/>
      <c r="AA1039"/>
      <c r="AB1039"/>
      <c r="AC1039"/>
      <c r="AD1039"/>
      <c r="AE1039"/>
      <c r="AF1039"/>
      <c r="BL1039"/>
      <c r="BN1039"/>
      <c r="BP1039" t="s">
        <v>3247</v>
      </c>
      <c r="BQ1039" t="s">
        <v>3214</v>
      </c>
      <c r="BR1039" t="s">
        <v>3722</v>
      </c>
      <c r="BS1039" s="1" t="str">
        <f t="shared" si="32"/>
        <v>KANSAS_WALLACE</v>
      </c>
      <c r="BT1039" t="s">
        <v>1214</v>
      </c>
      <c r="BU1039" s="1" t="str">
        <f t="shared" si="33"/>
        <v>KANSAS_WALLACE_WINTER WHEAT</v>
      </c>
      <c r="BV1039" s="28">
        <v>2595</v>
      </c>
      <c r="BW1039" s="29">
        <v>17.767175251804201</v>
      </c>
      <c r="BX1039" s="30">
        <v>146.05585655696652</v>
      </c>
    </row>
    <row r="1040" spans="1:76" x14ac:dyDescent="0.25">
      <c r="A1040"/>
      <c r="D1040"/>
      <c r="E1040"/>
      <c r="F1040"/>
      <c r="G1040"/>
      <c r="H1040"/>
      <c r="I1040"/>
      <c r="J1040"/>
      <c r="K1040"/>
      <c r="L1040"/>
      <c r="M1040"/>
      <c r="N1040"/>
      <c r="O1040"/>
      <c r="P1040"/>
      <c r="Q1040"/>
      <c r="R1040"/>
      <c r="S1040"/>
      <c r="T1040"/>
      <c r="U1040"/>
      <c r="V1040"/>
      <c r="W1040"/>
      <c r="X1040"/>
      <c r="Y1040"/>
      <c r="Z1040"/>
      <c r="AA1040"/>
      <c r="AB1040"/>
      <c r="AC1040"/>
      <c r="AD1040"/>
      <c r="AE1040"/>
      <c r="AF1040"/>
      <c r="BL1040"/>
      <c r="BN1040"/>
      <c r="BP1040" t="s">
        <v>3247</v>
      </c>
      <c r="BQ1040" t="s">
        <v>3214</v>
      </c>
      <c r="BR1040" t="s">
        <v>3262</v>
      </c>
      <c r="BS1040" s="1" t="str">
        <f t="shared" si="32"/>
        <v>KANSAS_WASHINGTON</v>
      </c>
      <c r="BT1040" t="s">
        <v>2586</v>
      </c>
      <c r="BU1040" s="1" t="str">
        <f t="shared" si="33"/>
        <v>KANSAS_WASHINGTON_CORN</v>
      </c>
      <c r="BV1040" s="28">
        <v>5344.2666666666664</v>
      </c>
      <c r="BW1040" s="29">
        <v>207.96636653702436</v>
      </c>
      <c r="BX1040" s="30">
        <v>25.697745052035728</v>
      </c>
    </row>
    <row r="1041" spans="1:76" x14ac:dyDescent="0.25">
      <c r="A1041"/>
      <c r="D1041"/>
      <c r="E1041"/>
      <c r="F1041"/>
      <c r="G1041"/>
      <c r="H1041"/>
      <c r="I1041"/>
      <c r="J1041"/>
      <c r="K1041"/>
      <c r="L1041"/>
      <c r="M1041"/>
      <c r="N1041"/>
      <c r="O1041"/>
      <c r="P1041"/>
      <c r="Q1041"/>
      <c r="R1041"/>
      <c r="S1041"/>
      <c r="T1041"/>
      <c r="U1041"/>
      <c r="V1041"/>
      <c r="W1041"/>
      <c r="X1041"/>
      <c r="Y1041"/>
      <c r="Z1041"/>
      <c r="AA1041"/>
      <c r="AB1041"/>
      <c r="AC1041"/>
      <c r="AD1041"/>
      <c r="AE1041"/>
      <c r="AF1041"/>
      <c r="BL1041"/>
      <c r="BN1041"/>
      <c r="BP1041" t="s">
        <v>3247</v>
      </c>
      <c r="BQ1041" t="s">
        <v>3214</v>
      </c>
      <c r="BR1041" t="s">
        <v>3262</v>
      </c>
      <c r="BS1041" s="1" t="str">
        <f t="shared" si="32"/>
        <v>KANSAS_WASHINGTON</v>
      </c>
      <c r="BT1041" t="s">
        <v>2386</v>
      </c>
      <c r="BU1041" s="1" t="str">
        <f t="shared" si="33"/>
        <v>KANSAS_WASHINGTON_SORGHUM</v>
      </c>
      <c r="BV1041" s="28">
        <v>4980.2666666666664</v>
      </c>
      <c r="BW1041" s="29">
        <v>96.745017973326298</v>
      </c>
      <c r="BX1041" s="30">
        <v>51.478275274493022</v>
      </c>
    </row>
    <row r="1042" spans="1:76" x14ac:dyDescent="0.25">
      <c r="A1042"/>
      <c r="D1042"/>
      <c r="E1042"/>
      <c r="F1042"/>
      <c r="G1042"/>
      <c r="H1042"/>
      <c r="I1042"/>
      <c r="J1042"/>
      <c r="K1042"/>
      <c r="L1042"/>
      <c r="M1042"/>
      <c r="N1042"/>
      <c r="O1042"/>
      <c r="P1042"/>
      <c r="Q1042"/>
      <c r="R1042"/>
      <c r="S1042"/>
      <c r="T1042"/>
      <c r="U1042"/>
      <c r="V1042"/>
      <c r="W1042"/>
      <c r="X1042"/>
      <c r="Y1042"/>
      <c r="Z1042"/>
      <c r="AA1042"/>
      <c r="AB1042"/>
      <c r="AC1042"/>
      <c r="AD1042"/>
      <c r="AE1042"/>
      <c r="AF1042"/>
      <c r="BL1042"/>
      <c r="BN1042"/>
      <c r="BP1042" t="s">
        <v>3247</v>
      </c>
      <c r="BQ1042" t="s">
        <v>3214</v>
      </c>
      <c r="BR1042" t="s">
        <v>3262</v>
      </c>
      <c r="BS1042" s="1" t="str">
        <f t="shared" si="32"/>
        <v>KANSAS_WASHINGTON</v>
      </c>
      <c r="BT1042" t="s">
        <v>1214</v>
      </c>
      <c r="BU1042" s="1" t="str">
        <f t="shared" si="33"/>
        <v>KANSAS_WASHINGTON_WINTER WHEAT</v>
      </c>
      <c r="BV1042" s="28">
        <v>2533.9999999999995</v>
      </c>
      <c r="BW1042" s="29">
        <v>77.530847067621849</v>
      </c>
      <c r="BX1042" s="30">
        <v>32.683765183035639</v>
      </c>
    </row>
    <row r="1043" spans="1:76" x14ac:dyDescent="0.25">
      <c r="A1043"/>
      <c r="D1043"/>
      <c r="E1043"/>
      <c r="F1043"/>
      <c r="G1043"/>
      <c r="H1043"/>
      <c r="I1043"/>
      <c r="J1043"/>
      <c r="K1043"/>
      <c r="L1043"/>
      <c r="M1043"/>
      <c r="N1043"/>
      <c r="O1043"/>
      <c r="P1043"/>
      <c r="Q1043"/>
      <c r="R1043"/>
      <c r="S1043"/>
      <c r="T1043"/>
      <c r="U1043"/>
      <c r="V1043"/>
      <c r="W1043"/>
      <c r="X1043"/>
      <c r="Y1043"/>
      <c r="Z1043"/>
      <c r="AA1043"/>
      <c r="AB1043"/>
      <c r="AC1043"/>
      <c r="AD1043"/>
      <c r="AE1043"/>
      <c r="AF1043"/>
      <c r="BL1043"/>
      <c r="BN1043"/>
      <c r="BP1043" t="s">
        <v>3247</v>
      </c>
      <c r="BQ1043" t="s">
        <v>3214</v>
      </c>
      <c r="BR1043" t="s">
        <v>3723</v>
      </c>
      <c r="BS1043" s="1" t="str">
        <f t="shared" si="32"/>
        <v>KANSAS_WICHITA</v>
      </c>
      <c r="BT1043" t="s">
        <v>2586</v>
      </c>
      <c r="BU1043" s="1" t="str">
        <f t="shared" si="33"/>
        <v>KANSAS_WICHITA_CORN</v>
      </c>
      <c r="BV1043" s="28">
        <v>6927.1999999999989</v>
      </c>
      <c r="BW1043" s="29">
        <v>100.52220116044485</v>
      </c>
      <c r="BX1043" s="30">
        <v>68.91214000520543</v>
      </c>
    </row>
    <row r="1044" spans="1:76" x14ac:dyDescent="0.25">
      <c r="A1044"/>
      <c r="D1044"/>
      <c r="E1044"/>
      <c r="F1044"/>
      <c r="G1044"/>
      <c r="H1044"/>
      <c r="I1044"/>
      <c r="J1044"/>
      <c r="K1044"/>
      <c r="L1044"/>
      <c r="M1044"/>
      <c r="N1044"/>
      <c r="O1044"/>
      <c r="P1044"/>
      <c r="Q1044"/>
      <c r="R1044"/>
      <c r="S1044"/>
      <c r="T1044"/>
      <c r="U1044"/>
      <c r="V1044"/>
      <c r="W1044"/>
      <c r="X1044"/>
      <c r="Y1044"/>
      <c r="Z1044"/>
      <c r="AA1044"/>
      <c r="AB1044"/>
      <c r="AC1044"/>
      <c r="AD1044"/>
      <c r="AE1044"/>
      <c r="AF1044"/>
      <c r="BL1044"/>
      <c r="BN1044"/>
      <c r="BP1044" t="s">
        <v>3247</v>
      </c>
      <c r="BQ1044" t="s">
        <v>3214</v>
      </c>
      <c r="BR1044" t="s">
        <v>3723</v>
      </c>
      <c r="BS1044" s="1" t="str">
        <f t="shared" si="32"/>
        <v>KANSAS_WICHITA</v>
      </c>
      <c r="BT1044" t="s">
        <v>2386</v>
      </c>
      <c r="BU1044" s="1" t="str">
        <f t="shared" si="33"/>
        <v>KANSAS_WICHITA_SORGHUM</v>
      </c>
      <c r="BV1044" s="28">
        <v>3027.7333333333331</v>
      </c>
      <c r="BW1044" s="29">
        <v>46.557760878366082</v>
      </c>
      <c r="BX1044" s="30">
        <v>65.031764333413747</v>
      </c>
    </row>
    <row r="1045" spans="1:76" x14ac:dyDescent="0.25">
      <c r="A1045"/>
      <c r="D1045"/>
      <c r="E1045"/>
      <c r="F1045"/>
      <c r="G1045"/>
      <c r="H1045"/>
      <c r="I1045"/>
      <c r="J1045"/>
      <c r="K1045"/>
      <c r="L1045"/>
      <c r="M1045"/>
      <c r="N1045"/>
      <c r="O1045"/>
      <c r="P1045"/>
      <c r="Q1045"/>
      <c r="R1045"/>
      <c r="S1045"/>
      <c r="T1045"/>
      <c r="U1045"/>
      <c r="V1045"/>
      <c r="W1045"/>
      <c r="X1045"/>
      <c r="Y1045"/>
      <c r="Z1045"/>
      <c r="AA1045"/>
      <c r="AB1045"/>
      <c r="AC1045"/>
      <c r="AD1045"/>
      <c r="AE1045"/>
      <c r="AF1045"/>
      <c r="BL1045"/>
      <c r="BN1045"/>
      <c r="BP1045" t="s">
        <v>3247</v>
      </c>
      <c r="BQ1045" t="s">
        <v>3214</v>
      </c>
      <c r="BR1045" t="s">
        <v>3723</v>
      </c>
      <c r="BS1045" s="1" t="str">
        <f t="shared" si="32"/>
        <v>KANSAS_WICHITA</v>
      </c>
      <c r="BT1045" t="s">
        <v>1214</v>
      </c>
      <c r="BU1045" s="1" t="str">
        <f t="shared" si="33"/>
        <v>KANSAS_WICHITA_WINTER WHEAT</v>
      </c>
      <c r="BV1045" s="28">
        <v>2506</v>
      </c>
      <c r="BW1045" s="29">
        <v>37.03615746249389</v>
      </c>
      <c r="BX1045" s="30">
        <v>67.663606910025663</v>
      </c>
    </row>
    <row r="1046" spans="1:76" x14ac:dyDescent="0.25">
      <c r="A1046"/>
      <c r="D1046"/>
      <c r="E1046"/>
      <c r="F1046"/>
      <c r="G1046"/>
      <c r="H1046"/>
      <c r="I1046"/>
      <c r="J1046"/>
      <c r="K1046"/>
      <c r="L1046"/>
      <c r="M1046"/>
      <c r="N1046"/>
      <c r="O1046"/>
      <c r="P1046"/>
      <c r="Q1046"/>
      <c r="R1046"/>
      <c r="S1046"/>
      <c r="T1046"/>
      <c r="U1046"/>
      <c r="V1046"/>
      <c r="W1046"/>
      <c r="X1046"/>
      <c r="Y1046"/>
      <c r="Z1046"/>
      <c r="AA1046"/>
      <c r="AB1046"/>
      <c r="AC1046"/>
      <c r="AD1046"/>
      <c r="AE1046"/>
      <c r="AF1046"/>
      <c r="BL1046"/>
      <c r="BN1046"/>
      <c r="BP1046" t="s">
        <v>3247</v>
      </c>
      <c r="BQ1046" t="s">
        <v>3214</v>
      </c>
      <c r="BR1046" t="s">
        <v>3770</v>
      </c>
      <c r="BS1046" s="1" t="str">
        <f t="shared" si="32"/>
        <v>KANSAS_WILSON</v>
      </c>
      <c r="BT1046" t="s">
        <v>2586</v>
      </c>
      <c r="BU1046" s="1" t="str">
        <f t="shared" si="33"/>
        <v>KANSAS_WILSON_CORN</v>
      </c>
      <c r="BV1046" s="28">
        <v>3970.3999999999996</v>
      </c>
      <c r="BW1046" s="29">
        <v>127.94815023511107</v>
      </c>
      <c r="BX1046" s="30">
        <v>31.031320051944423</v>
      </c>
    </row>
    <row r="1047" spans="1:76" x14ac:dyDescent="0.25">
      <c r="A1047"/>
      <c r="D1047"/>
      <c r="E1047"/>
      <c r="F1047"/>
      <c r="G1047"/>
      <c r="H1047"/>
      <c r="I1047"/>
      <c r="J1047"/>
      <c r="K1047"/>
      <c r="L1047"/>
      <c r="M1047"/>
      <c r="N1047"/>
      <c r="O1047"/>
      <c r="P1047"/>
      <c r="Q1047"/>
      <c r="R1047"/>
      <c r="S1047"/>
      <c r="T1047"/>
      <c r="U1047"/>
      <c r="V1047"/>
      <c r="W1047"/>
      <c r="X1047"/>
      <c r="Y1047"/>
      <c r="Z1047"/>
      <c r="AA1047"/>
      <c r="AB1047"/>
      <c r="AC1047"/>
      <c r="AD1047"/>
      <c r="AE1047"/>
      <c r="AF1047"/>
      <c r="BL1047"/>
      <c r="BN1047"/>
      <c r="BP1047" t="s">
        <v>3247</v>
      </c>
      <c r="BQ1047" t="s">
        <v>3214</v>
      </c>
      <c r="BR1047" t="s">
        <v>3770</v>
      </c>
      <c r="BS1047" s="1" t="str">
        <f t="shared" si="32"/>
        <v>KANSAS_WILSON</v>
      </c>
      <c r="BT1047" t="s">
        <v>1214</v>
      </c>
      <c r="BU1047" s="1" t="str">
        <f t="shared" si="33"/>
        <v>KANSAS_WILSON_WINTER WHEAT</v>
      </c>
      <c r="BV1047" s="28">
        <v>2388.0000000000005</v>
      </c>
      <c r="BW1047" s="29">
        <v>47.662085111827196</v>
      </c>
      <c r="BX1047" s="30">
        <v>50.10271779753559</v>
      </c>
    </row>
    <row r="1048" spans="1:76" x14ac:dyDescent="0.25">
      <c r="A1048"/>
      <c r="D1048"/>
      <c r="E1048"/>
      <c r="F1048"/>
      <c r="G1048"/>
      <c r="H1048"/>
      <c r="I1048"/>
      <c r="J1048"/>
      <c r="K1048"/>
      <c r="L1048"/>
      <c r="M1048"/>
      <c r="N1048"/>
      <c r="O1048"/>
      <c r="P1048"/>
      <c r="Q1048"/>
      <c r="R1048"/>
      <c r="S1048"/>
      <c r="T1048"/>
      <c r="U1048"/>
      <c r="V1048"/>
      <c r="W1048"/>
      <c r="X1048"/>
      <c r="Y1048"/>
      <c r="Z1048"/>
      <c r="AA1048"/>
      <c r="AB1048"/>
      <c r="AC1048"/>
      <c r="AD1048"/>
      <c r="AE1048"/>
      <c r="AF1048"/>
      <c r="BL1048"/>
      <c r="BN1048"/>
      <c r="BP1048" t="s">
        <v>3247</v>
      </c>
      <c r="BQ1048" t="s">
        <v>3214</v>
      </c>
      <c r="BR1048" t="s">
        <v>3771</v>
      </c>
      <c r="BS1048" s="1" t="str">
        <f t="shared" si="32"/>
        <v>KANSAS_WOODSON</v>
      </c>
      <c r="BT1048" t="s">
        <v>2586</v>
      </c>
      <c r="BU1048" s="1" t="str">
        <f t="shared" si="33"/>
        <v>KANSAS_WOODSON_CORN</v>
      </c>
      <c r="BV1048" s="28">
        <v>3165.8666666666668</v>
      </c>
      <c r="BW1048" s="29">
        <v>119.68492043534498</v>
      </c>
      <c r="BX1048" s="30">
        <v>26.451675408656854</v>
      </c>
    </row>
    <row r="1049" spans="1:76" x14ac:dyDescent="0.25">
      <c r="A1049"/>
      <c r="D1049"/>
      <c r="E1049"/>
      <c r="F1049"/>
      <c r="G1049"/>
      <c r="H1049"/>
      <c r="I1049"/>
      <c r="J1049"/>
      <c r="K1049"/>
      <c r="L1049"/>
      <c r="M1049"/>
      <c r="N1049"/>
      <c r="O1049"/>
      <c r="P1049"/>
      <c r="Q1049"/>
      <c r="R1049"/>
      <c r="S1049"/>
      <c r="T1049"/>
      <c r="U1049"/>
      <c r="V1049"/>
      <c r="W1049"/>
      <c r="X1049"/>
      <c r="Y1049"/>
      <c r="Z1049"/>
      <c r="AA1049"/>
      <c r="AB1049"/>
      <c r="AC1049"/>
      <c r="AD1049"/>
      <c r="AE1049"/>
      <c r="AF1049"/>
      <c r="BL1049"/>
      <c r="BN1049"/>
      <c r="BP1049" t="s">
        <v>3247</v>
      </c>
      <c r="BQ1049" t="s">
        <v>3214</v>
      </c>
      <c r="BR1049" t="s">
        <v>3771</v>
      </c>
      <c r="BS1049" s="1" t="str">
        <f t="shared" si="32"/>
        <v>KANSAS_WOODSON</v>
      </c>
      <c r="BT1049" t="s">
        <v>2386</v>
      </c>
      <c r="BU1049" s="1" t="str">
        <f t="shared" si="33"/>
        <v>KANSAS_WOODSON_SORGHUM</v>
      </c>
      <c r="BV1049" s="28">
        <v>1969.3333333333333</v>
      </c>
      <c r="BW1049" s="29">
        <v>55.233646062319742</v>
      </c>
      <c r="BX1049" s="30">
        <v>35.654595952462529</v>
      </c>
    </row>
    <row r="1050" spans="1:76" x14ac:dyDescent="0.25">
      <c r="A1050"/>
      <c r="D1050"/>
      <c r="E1050"/>
      <c r="F1050"/>
      <c r="G1050"/>
      <c r="H1050"/>
      <c r="I1050"/>
      <c r="J1050"/>
      <c r="K1050"/>
      <c r="L1050"/>
      <c r="M1050"/>
      <c r="N1050"/>
      <c r="O1050"/>
      <c r="P1050"/>
      <c r="Q1050"/>
      <c r="R1050"/>
      <c r="S1050"/>
      <c r="T1050"/>
      <c r="U1050"/>
      <c r="V1050"/>
      <c r="W1050"/>
      <c r="X1050"/>
      <c r="Y1050"/>
      <c r="Z1050"/>
      <c r="AA1050"/>
      <c r="AB1050"/>
      <c r="AC1050"/>
      <c r="AD1050"/>
      <c r="AE1050"/>
      <c r="AF1050"/>
      <c r="BL1050"/>
      <c r="BN1050"/>
      <c r="BP1050" t="s">
        <v>3247</v>
      </c>
      <c r="BQ1050" t="s">
        <v>3214</v>
      </c>
      <c r="BR1050" t="s">
        <v>3771</v>
      </c>
      <c r="BS1050" s="1" t="str">
        <f t="shared" si="32"/>
        <v>KANSAS_WOODSON</v>
      </c>
      <c r="BT1050" t="s">
        <v>1214</v>
      </c>
      <c r="BU1050" s="1" t="str">
        <f t="shared" si="33"/>
        <v>KANSAS_WOODSON_WINTER WHEAT</v>
      </c>
      <c r="BV1050" s="28">
        <v>2434</v>
      </c>
      <c r="BW1050" s="29">
        <v>44.319804582360177</v>
      </c>
      <c r="BX1050" s="30">
        <v>54.91901471444578</v>
      </c>
    </row>
    <row r="1051" spans="1:76" x14ac:dyDescent="0.25">
      <c r="A1051"/>
      <c r="D1051"/>
      <c r="E1051"/>
      <c r="F1051"/>
      <c r="G1051"/>
      <c r="H1051"/>
      <c r="I1051"/>
      <c r="J1051"/>
      <c r="K1051"/>
      <c r="L1051"/>
      <c r="M1051"/>
      <c r="N1051"/>
      <c r="O1051"/>
      <c r="P1051"/>
      <c r="Q1051"/>
      <c r="R1051"/>
      <c r="S1051"/>
      <c r="T1051"/>
      <c r="U1051"/>
      <c r="V1051"/>
      <c r="W1051"/>
      <c r="X1051"/>
      <c r="Y1051"/>
      <c r="Z1051"/>
      <c r="AA1051"/>
      <c r="AB1051"/>
      <c r="AC1051"/>
      <c r="AD1051"/>
      <c r="AE1051"/>
      <c r="AF1051"/>
      <c r="BL1051"/>
      <c r="BN1051"/>
      <c r="BP1051" t="s">
        <v>3248</v>
      </c>
      <c r="BQ1051" t="s">
        <v>3219</v>
      </c>
      <c r="BR1051" t="s">
        <v>3702</v>
      </c>
      <c r="BS1051" s="1" t="str">
        <f t="shared" si="32"/>
        <v>KENTUCKY_ADAIR</v>
      </c>
      <c r="BT1051" t="s">
        <v>2586</v>
      </c>
      <c r="BU1051" s="1" t="str">
        <f t="shared" si="33"/>
        <v>KENTUCKY_ADAIR_CORN</v>
      </c>
      <c r="BV1051" s="28">
        <v>6186.1333333333323</v>
      </c>
      <c r="BW1051" s="29">
        <v>139.90190826010601</v>
      </c>
      <c r="BX1051" s="30">
        <v>44.217647995423022</v>
      </c>
    </row>
    <row r="1052" spans="1:76" x14ac:dyDescent="0.25">
      <c r="A1052"/>
      <c r="D1052"/>
      <c r="E1052"/>
      <c r="F1052"/>
      <c r="G1052"/>
      <c r="H1052"/>
      <c r="I1052"/>
      <c r="J1052"/>
      <c r="K1052"/>
      <c r="L1052"/>
      <c r="M1052"/>
      <c r="N1052"/>
      <c r="O1052"/>
      <c r="P1052"/>
      <c r="Q1052"/>
      <c r="R1052"/>
      <c r="S1052"/>
      <c r="T1052"/>
      <c r="U1052"/>
      <c r="V1052"/>
      <c r="W1052"/>
      <c r="X1052"/>
      <c r="Y1052"/>
      <c r="Z1052"/>
      <c r="AA1052"/>
      <c r="AB1052"/>
      <c r="AC1052"/>
      <c r="AD1052"/>
      <c r="AE1052"/>
      <c r="AF1052"/>
      <c r="BL1052"/>
      <c r="BN1052"/>
      <c r="BP1052" t="s">
        <v>3248</v>
      </c>
      <c r="BQ1052" t="s">
        <v>3219</v>
      </c>
      <c r="BR1052" t="s">
        <v>3634</v>
      </c>
      <c r="BS1052" s="1" t="str">
        <f t="shared" si="32"/>
        <v>KENTUCKY_ALLEN</v>
      </c>
      <c r="BT1052" t="s">
        <v>2586</v>
      </c>
      <c r="BU1052" s="1" t="str">
        <f t="shared" si="33"/>
        <v>KENTUCKY_ALLEN_CORN</v>
      </c>
      <c r="BV1052" s="28">
        <v>6524</v>
      </c>
      <c r="BW1052" s="29">
        <v>216.05301135766967</v>
      </c>
      <c r="BX1052" s="30">
        <v>30.196292840370095</v>
      </c>
    </row>
    <row r="1053" spans="1:76" x14ac:dyDescent="0.25">
      <c r="A1053"/>
      <c r="D1053"/>
      <c r="E1053"/>
      <c r="F1053"/>
      <c r="G1053"/>
      <c r="H1053"/>
      <c r="I1053"/>
      <c r="J1053"/>
      <c r="K1053"/>
      <c r="L1053"/>
      <c r="M1053"/>
      <c r="N1053"/>
      <c r="O1053"/>
      <c r="P1053"/>
      <c r="Q1053"/>
      <c r="R1053"/>
      <c r="S1053"/>
      <c r="T1053"/>
      <c r="U1053"/>
      <c r="V1053"/>
      <c r="W1053"/>
      <c r="X1053"/>
      <c r="Y1053"/>
      <c r="Z1053"/>
      <c r="AA1053"/>
      <c r="AB1053"/>
      <c r="AC1053"/>
      <c r="AD1053"/>
      <c r="AE1053"/>
      <c r="AF1053"/>
      <c r="BL1053"/>
      <c r="BN1053"/>
      <c r="BP1053" t="s">
        <v>3248</v>
      </c>
      <c r="BQ1053" t="s">
        <v>3219</v>
      </c>
      <c r="BR1053" t="s">
        <v>3756</v>
      </c>
      <c r="BS1053" s="1" t="str">
        <f t="shared" si="32"/>
        <v>KENTUCKY_ANDERSON</v>
      </c>
      <c r="BT1053" t="s">
        <v>2586</v>
      </c>
      <c r="BU1053" s="1" t="str">
        <f t="shared" si="33"/>
        <v>KENTUCKY_ANDERSON_CORN</v>
      </c>
      <c r="BV1053" s="28">
        <v>3830.4000000000005</v>
      </c>
      <c r="BW1053" s="29">
        <v>173.09370794712376</v>
      </c>
      <c r="BX1053" s="30">
        <v>22.12905394094453</v>
      </c>
    </row>
    <row r="1054" spans="1:76" x14ac:dyDescent="0.25">
      <c r="A1054"/>
      <c r="D1054"/>
      <c r="E1054"/>
      <c r="F1054"/>
      <c r="G1054"/>
      <c r="H1054"/>
      <c r="I1054"/>
      <c r="J1054"/>
      <c r="K1054"/>
      <c r="L1054"/>
      <c r="M1054"/>
      <c r="N1054"/>
      <c r="O1054"/>
      <c r="P1054"/>
      <c r="Q1054"/>
      <c r="R1054"/>
      <c r="S1054"/>
      <c r="T1054"/>
      <c r="U1054"/>
      <c r="V1054"/>
      <c r="W1054"/>
      <c r="X1054"/>
      <c r="Y1054"/>
      <c r="Z1054"/>
      <c r="AA1054"/>
      <c r="AB1054"/>
      <c r="AC1054"/>
      <c r="AD1054"/>
      <c r="AE1054"/>
      <c r="AF1054"/>
      <c r="BL1054"/>
      <c r="BN1054"/>
      <c r="BP1054" t="s">
        <v>3248</v>
      </c>
      <c r="BQ1054" t="s">
        <v>3219</v>
      </c>
      <c r="BR1054" t="s">
        <v>3772</v>
      </c>
      <c r="BS1054" s="1" t="str">
        <f t="shared" si="32"/>
        <v>KENTUCKY_BALLARD</v>
      </c>
      <c r="BT1054" t="s">
        <v>2586</v>
      </c>
      <c r="BU1054" s="1" t="str">
        <f t="shared" si="33"/>
        <v>KENTUCKY_BALLARD_CORN</v>
      </c>
      <c r="BV1054" s="28">
        <v>5980.8</v>
      </c>
      <c r="BW1054" s="29">
        <v>164.41664567032706</v>
      </c>
      <c r="BX1054" s="30">
        <v>36.375878948364772</v>
      </c>
    </row>
    <row r="1055" spans="1:76" x14ac:dyDescent="0.25">
      <c r="A1055"/>
      <c r="D1055"/>
      <c r="E1055"/>
      <c r="F1055"/>
      <c r="G1055"/>
      <c r="H1055"/>
      <c r="I1055"/>
      <c r="J1055"/>
      <c r="K1055"/>
      <c r="L1055"/>
      <c r="M1055"/>
      <c r="N1055"/>
      <c r="O1055"/>
      <c r="P1055"/>
      <c r="Q1055"/>
      <c r="R1055"/>
      <c r="S1055"/>
      <c r="T1055"/>
      <c r="U1055"/>
      <c r="V1055"/>
      <c r="W1055"/>
      <c r="X1055"/>
      <c r="Y1055"/>
      <c r="Z1055"/>
      <c r="AA1055"/>
      <c r="AB1055"/>
      <c r="AC1055"/>
      <c r="AD1055"/>
      <c r="AE1055"/>
      <c r="AF1055"/>
      <c r="BL1055"/>
      <c r="BN1055"/>
      <c r="BP1055" t="s">
        <v>3248</v>
      </c>
      <c r="BQ1055" t="s">
        <v>3219</v>
      </c>
      <c r="BR1055" t="s">
        <v>3784</v>
      </c>
      <c r="BS1055" s="1" t="str">
        <f t="shared" si="32"/>
        <v>KENTUCKY_BARREN</v>
      </c>
      <c r="BT1055" t="s">
        <v>2586</v>
      </c>
      <c r="BU1055" s="1" t="str">
        <f t="shared" si="33"/>
        <v>KENTUCKY_BARREN_CORN</v>
      </c>
      <c r="BV1055" s="28">
        <v>6440</v>
      </c>
      <c r="BW1055" s="29">
        <v>151.3363191262049</v>
      </c>
      <c r="BX1055" s="30">
        <v>42.554226488285657</v>
      </c>
    </row>
    <row r="1056" spans="1:76" x14ac:dyDescent="0.25">
      <c r="A1056"/>
      <c r="D1056"/>
      <c r="E1056"/>
      <c r="F1056"/>
      <c r="G1056"/>
      <c r="H1056"/>
      <c r="I1056"/>
      <c r="J1056"/>
      <c r="K1056"/>
      <c r="L1056"/>
      <c r="M1056"/>
      <c r="N1056"/>
      <c r="O1056"/>
      <c r="P1056"/>
      <c r="Q1056"/>
      <c r="R1056"/>
      <c r="S1056"/>
      <c r="T1056"/>
      <c r="U1056"/>
      <c r="V1056"/>
      <c r="W1056"/>
      <c r="X1056"/>
      <c r="Y1056"/>
      <c r="Z1056"/>
      <c r="AA1056"/>
      <c r="AB1056"/>
      <c r="AC1056"/>
      <c r="AD1056"/>
      <c r="AE1056"/>
      <c r="AF1056"/>
      <c r="BL1056"/>
      <c r="BN1056"/>
      <c r="BP1056" t="s">
        <v>3248</v>
      </c>
      <c r="BQ1056" t="s">
        <v>3219</v>
      </c>
      <c r="BR1056" t="s">
        <v>3798</v>
      </c>
      <c r="BS1056" s="1" t="str">
        <f t="shared" si="32"/>
        <v>KENTUCKY_BATH</v>
      </c>
      <c r="BT1056" t="s">
        <v>2586</v>
      </c>
      <c r="BU1056" s="1" t="str">
        <f t="shared" si="33"/>
        <v>KENTUCKY_BATH_CORN</v>
      </c>
      <c r="BV1056" s="28">
        <v>6740.5333333333338</v>
      </c>
      <c r="BW1056" s="29">
        <v>150.61540070348761</v>
      </c>
      <c r="BX1056" s="30">
        <v>44.753280885287658</v>
      </c>
    </row>
    <row r="1057" spans="1:76" x14ac:dyDescent="0.25">
      <c r="A1057"/>
      <c r="D1057"/>
      <c r="E1057"/>
      <c r="F1057"/>
      <c r="G1057"/>
      <c r="H1057"/>
      <c r="I1057"/>
      <c r="J1057"/>
      <c r="K1057"/>
      <c r="L1057"/>
      <c r="M1057"/>
      <c r="N1057"/>
      <c r="O1057"/>
      <c r="P1057"/>
      <c r="Q1057"/>
      <c r="R1057"/>
      <c r="S1057"/>
      <c r="T1057"/>
      <c r="U1057"/>
      <c r="V1057"/>
      <c r="W1057"/>
      <c r="X1057"/>
      <c r="Y1057"/>
      <c r="Z1057"/>
      <c r="AA1057"/>
      <c r="AB1057"/>
      <c r="AC1057"/>
      <c r="AD1057"/>
      <c r="AE1057"/>
      <c r="AF1057"/>
      <c r="BL1057"/>
      <c r="BN1057"/>
      <c r="BP1057" t="s">
        <v>3248</v>
      </c>
      <c r="BQ1057" t="s">
        <v>3219</v>
      </c>
      <c r="BR1057" t="s">
        <v>3570</v>
      </c>
      <c r="BS1057" s="1" t="str">
        <f t="shared" si="32"/>
        <v>KENTUCKY_BOONE</v>
      </c>
      <c r="BT1057" t="s">
        <v>2586</v>
      </c>
      <c r="BU1057" s="1" t="str">
        <f t="shared" si="33"/>
        <v>KENTUCKY_BOONE_CORN</v>
      </c>
      <c r="BV1057" s="28">
        <v>5773.5999999999985</v>
      </c>
      <c r="BW1057" s="29">
        <v>123.67255698043429</v>
      </c>
      <c r="BX1057" s="30">
        <v>46.684568840227143</v>
      </c>
    </row>
    <row r="1058" spans="1:76" x14ac:dyDescent="0.25">
      <c r="A1058"/>
      <c r="D1058"/>
      <c r="E1058"/>
      <c r="F1058"/>
      <c r="G1058"/>
      <c r="H1058"/>
      <c r="I1058"/>
      <c r="J1058"/>
      <c r="K1058"/>
      <c r="L1058"/>
      <c r="M1058"/>
      <c r="N1058"/>
      <c r="O1058"/>
      <c r="P1058"/>
      <c r="Q1058"/>
      <c r="R1058"/>
      <c r="S1058"/>
      <c r="T1058"/>
      <c r="U1058"/>
      <c r="V1058"/>
      <c r="W1058"/>
      <c r="X1058"/>
      <c r="Y1058"/>
      <c r="Z1058"/>
      <c r="AA1058"/>
      <c r="AB1058"/>
      <c r="AC1058"/>
      <c r="AD1058"/>
      <c r="AE1058"/>
      <c r="AF1058"/>
      <c r="BL1058"/>
      <c r="BN1058"/>
      <c r="BP1058" t="s">
        <v>3248</v>
      </c>
      <c r="BQ1058" t="s">
        <v>3219</v>
      </c>
      <c r="BR1058" t="s">
        <v>3763</v>
      </c>
      <c r="BS1058" s="1" t="str">
        <f t="shared" si="32"/>
        <v>KENTUCKY_BOURBON</v>
      </c>
      <c r="BT1058" t="s">
        <v>2586</v>
      </c>
      <c r="BU1058" s="1" t="str">
        <f t="shared" si="33"/>
        <v>KENTUCKY_BOURBON_CORN</v>
      </c>
      <c r="BV1058" s="28">
        <v>5838.9333333333334</v>
      </c>
      <c r="BW1058" s="29">
        <v>53.093912123906684</v>
      </c>
      <c r="BX1058" s="30">
        <v>109.97368812655692</v>
      </c>
    </row>
    <row r="1059" spans="1:76" x14ac:dyDescent="0.25">
      <c r="A1059"/>
      <c r="D1059"/>
      <c r="E1059"/>
      <c r="F1059"/>
      <c r="G1059"/>
      <c r="H1059"/>
      <c r="I1059"/>
      <c r="J1059"/>
      <c r="K1059"/>
      <c r="L1059"/>
      <c r="M1059"/>
      <c r="N1059"/>
      <c r="O1059"/>
      <c r="P1059"/>
      <c r="Q1059"/>
      <c r="R1059"/>
      <c r="S1059"/>
      <c r="T1059"/>
      <c r="U1059"/>
      <c r="V1059"/>
      <c r="W1059"/>
      <c r="X1059"/>
      <c r="Y1059"/>
      <c r="Z1059"/>
      <c r="AA1059"/>
      <c r="AB1059"/>
      <c r="AC1059"/>
      <c r="AD1059"/>
      <c r="AE1059"/>
      <c r="AF1059"/>
      <c r="BL1059"/>
      <c r="BN1059"/>
      <c r="BP1059" t="s">
        <v>3248</v>
      </c>
      <c r="BQ1059" t="s">
        <v>3219</v>
      </c>
      <c r="BR1059" t="s">
        <v>3799</v>
      </c>
      <c r="BS1059" s="1" t="str">
        <f t="shared" si="32"/>
        <v>KENTUCKY_BOYLE</v>
      </c>
      <c r="BT1059" t="s">
        <v>2586</v>
      </c>
      <c r="BU1059" s="1" t="str">
        <f t="shared" si="33"/>
        <v>KENTUCKY_BOYLE_CORN</v>
      </c>
      <c r="BV1059" s="28">
        <v>7935.1999999999989</v>
      </c>
      <c r="BW1059" s="29">
        <v>116.70111998337995</v>
      </c>
      <c r="BX1059" s="30">
        <v>67.995919843186542</v>
      </c>
    </row>
    <row r="1060" spans="1:76" x14ac:dyDescent="0.25">
      <c r="A1060"/>
      <c r="D1060"/>
      <c r="E1060"/>
      <c r="F1060"/>
      <c r="G1060"/>
      <c r="H1060"/>
      <c r="I1060"/>
      <c r="J1060"/>
      <c r="K1060"/>
      <c r="L1060"/>
      <c r="M1060"/>
      <c r="N1060"/>
      <c r="O1060"/>
      <c r="P1060"/>
      <c r="Q1060"/>
      <c r="R1060"/>
      <c r="S1060"/>
      <c r="T1060"/>
      <c r="U1060"/>
      <c r="V1060"/>
      <c r="W1060"/>
      <c r="X1060"/>
      <c r="Y1060"/>
      <c r="Z1060"/>
      <c r="AA1060"/>
      <c r="AB1060"/>
      <c r="AC1060"/>
      <c r="AD1060"/>
      <c r="AE1060"/>
      <c r="AF1060"/>
      <c r="BL1060"/>
      <c r="BN1060"/>
      <c r="BP1060" t="s">
        <v>3248</v>
      </c>
      <c r="BQ1060" t="s">
        <v>3219</v>
      </c>
      <c r="BR1060" t="s">
        <v>3785</v>
      </c>
      <c r="BS1060" s="1" t="str">
        <f t="shared" si="32"/>
        <v>KENTUCKY_BRECKINRIDGE</v>
      </c>
      <c r="BT1060" t="s">
        <v>2586</v>
      </c>
      <c r="BU1060" s="1" t="str">
        <f t="shared" si="33"/>
        <v>KENTUCKY_BRECKINRIDGE_CORN</v>
      </c>
      <c r="BV1060" s="28">
        <v>5118.4000000000015</v>
      </c>
      <c r="BW1060" s="29">
        <v>182.78437285268242</v>
      </c>
      <c r="BX1060" s="30">
        <v>28.002393859595678</v>
      </c>
    </row>
    <row r="1061" spans="1:76" x14ac:dyDescent="0.25">
      <c r="A1061"/>
      <c r="D1061"/>
      <c r="E1061"/>
      <c r="F1061"/>
      <c r="G1061"/>
      <c r="H1061"/>
      <c r="I1061"/>
      <c r="J1061"/>
      <c r="K1061"/>
      <c r="L1061"/>
      <c r="M1061"/>
      <c r="N1061"/>
      <c r="O1061"/>
      <c r="P1061"/>
      <c r="Q1061"/>
      <c r="R1061"/>
      <c r="S1061"/>
      <c r="T1061"/>
      <c r="U1061"/>
      <c r="V1061"/>
      <c r="W1061"/>
      <c r="X1061"/>
      <c r="Y1061"/>
      <c r="Z1061"/>
      <c r="AA1061"/>
      <c r="AB1061"/>
      <c r="AC1061"/>
      <c r="AD1061"/>
      <c r="AE1061"/>
      <c r="AF1061"/>
      <c r="BL1061"/>
      <c r="BN1061"/>
      <c r="BP1061" t="s">
        <v>3248</v>
      </c>
      <c r="BQ1061" t="s">
        <v>3219</v>
      </c>
      <c r="BR1061" t="s">
        <v>3786</v>
      </c>
      <c r="BS1061" s="1" t="str">
        <f t="shared" si="32"/>
        <v>KENTUCKY_BULLITT</v>
      </c>
      <c r="BT1061" t="s">
        <v>2586</v>
      </c>
      <c r="BU1061" s="1" t="str">
        <f t="shared" si="33"/>
        <v>KENTUCKY_BULLITT_CORN</v>
      </c>
      <c r="BV1061" s="28">
        <v>5006.3999999999996</v>
      </c>
      <c r="BW1061" s="29">
        <v>112.24007927760086</v>
      </c>
      <c r="BX1061" s="30">
        <v>44.604387596856405</v>
      </c>
    </row>
    <row r="1062" spans="1:76" x14ac:dyDescent="0.25">
      <c r="A1062"/>
      <c r="D1062"/>
      <c r="E1062"/>
      <c r="F1062"/>
      <c r="G1062"/>
      <c r="H1062"/>
      <c r="I1062"/>
      <c r="J1062"/>
      <c r="K1062"/>
      <c r="L1062"/>
      <c r="M1062"/>
      <c r="N1062"/>
      <c r="O1062"/>
      <c r="P1062"/>
      <c r="Q1062"/>
      <c r="R1062"/>
      <c r="S1062"/>
      <c r="T1062"/>
      <c r="U1062"/>
      <c r="V1062"/>
      <c r="W1062"/>
      <c r="X1062"/>
      <c r="Y1062"/>
      <c r="Z1062"/>
      <c r="AA1062"/>
      <c r="AB1062"/>
      <c r="AC1062"/>
      <c r="AD1062"/>
      <c r="AE1062"/>
      <c r="AF1062"/>
      <c r="BL1062"/>
      <c r="BN1062"/>
      <c r="BP1062" t="s">
        <v>3248</v>
      </c>
      <c r="BQ1062" t="s">
        <v>3219</v>
      </c>
      <c r="BR1062" t="s">
        <v>3428</v>
      </c>
      <c r="BS1062" s="1" t="str">
        <f t="shared" si="32"/>
        <v>KENTUCKY_BUTLER</v>
      </c>
      <c r="BT1062" t="s">
        <v>2586</v>
      </c>
      <c r="BU1062" s="1" t="str">
        <f t="shared" si="33"/>
        <v>KENTUCKY_BUTLER_CORN</v>
      </c>
      <c r="BV1062" s="28">
        <v>6652.8</v>
      </c>
      <c r="BW1062" s="29">
        <v>152.47866496776072</v>
      </c>
      <c r="BX1062" s="30">
        <v>43.631022093527861</v>
      </c>
    </row>
    <row r="1063" spans="1:76" x14ac:dyDescent="0.25">
      <c r="A1063"/>
      <c r="D1063"/>
      <c r="E1063"/>
      <c r="F1063"/>
      <c r="G1063"/>
      <c r="H1063"/>
      <c r="I1063"/>
      <c r="J1063"/>
      <c r="K1063"/>
      <c r="L1063"/>
      <c r="M1063"/>
      <c r="N1063"/>
      <c r="O1063"/>
      <c r="P1063"/>
      <c r="Q1063"/>
      <c r="R1063"/>
      <c r="S1063"/>
      <c r="T1063"/>
      <c r="U1063"/>
      <c r="V1063"/>
      <c r="W1063"/>
      <c r="X1063"/>
      <c r="Y1063"/>
      <c r="Z1063"/>
      <c r="AA1063"/>
      <c r="AB1063"/>
      <c r="AC1063"/>
      <c r="AD1063"/>
      <c r="AE1063"/>
      <c r="AF1063"/>
      <c r="BL1063"/>
      <c r="BN1063"/>
      <c r="BP1063" t="s">
        <v>3248</v>
      </c>
      <c r="BQ1063" t="s">
        <v>3219</v>
      </c>
      <c r="BR1063" t="s">
        <v>3779</v>
      </c>
      <c r="BS1063" s="1" t="str">
        <f t="shared" si="32"/>
        <v>KENTUCKY_CALDWELL</v>
      </c>
      <c r="BT1063" t="s">
        <v>2586</v>
      </c>
      <c r="BU1063" s="1" t="str">
        <f t="shared" si="33"/>
        <v>KENTUCKY_CALDWELL_CORN</v>
      </c>
      <c r="BV1063" s="28">
        <v>5894.9333333333352</v>
      </c>
      <c r="BW1063" s="29">
        <v>236.74186648526415</v>
      </c>
      <c r="BX1063" s="30">
        <v>24.900257064165125</v>
      </c>
    </row>
    <row r="1064" spans="1:76" x14ac:dyDescent="0.25">
      <c r="A1064"/>
      <c r="D1064"/>
      <c r="E1064"/>
      <c r="F1064"/>
      <c r="G1064"/>
      <c r="H1064"/>
      <c r="I1064"/>
      <c r="J1064"/>
      <c r="K1064"/>
      <c r="L1064"/>
      <c r="M1064"/>
      <c r="N1064"/>
      <c r="O1064"/>
      <c r="P1064"/>
      <c r="Q1064"/>
      <c r="R1064"/>
      <c r="S1064"/>
      <c r="T1064"/>
      <c r="U1064"/>
      <c r="V1064"/>
      <c r="W1064"/>
      <c r="X1064"/>
      <c r="Y1064"/>
      <c r="Z1064"/>
      <c r="AA1064"/>
      <c r="AB1064"/>
      <c r="AC1064"/>
      <c r="AD1064"/>
      <c r="AE1064"/>
      <c r="AF1064"/>
      <c r="BL1064"/>
      <c r="BN1064"/>
      <c r="BP1064" t="s">
        <v>3248</v>
      </c>
      <c r="BQ1064" t="s">
        <v>3219</v>
      </c>
      <c r="BR1064" t="s">
        <v>3773</v>
      </c>
      <c r="BS1064" s="1" t="str">
        <f t="shared" si="32"/>
        <v>KENTUCKY_CALLOWAY</v>
      </c>
      <c r="BT1064" t="s">
        <v>2586</v>
      </c>
      <c r="BU1064" s="1" t="str">
        <f t="shared" si="33"/>
        <v>KENTUCKY_CALLOWAY_CORN</v>
      </c>
      <c r="BV1064" s="28">
        <v>4239.2</v>
      </c>
      <c r="BW1064" s="29">
        <v>174.91717167981366</v>
      </c>
      <c r="BX1064" s="30">
        <v>24.235470761897901</v>
      </c>
    </row>
    <row r="1065" spans="1:76" x14ac:dyDescent="0.25">
      <c r="A1065"/>
      <c r="D1065"/>
      <c r="E1065"/>
      <c r="F1065"/>
      <c r="G1065"/>
      <c r="H1065"/>
      <c r="I1065"/>
      <c r="J1065"/>
      <c r="K1065"/>
      <c r="L1065"/>
      <c r="M1065"/>
      <c r="N1065"/>
      <c r="O1065"/>
      <c r="P1065"/>
      <c r="Q1065"/>
      <c r="R1065"/>
      <c r="S1065"/>
      <c r="T1065"/>
      <c r="U1065"/>
      <c r="V1065"/>
      <c r="W1065"/>
      <c r="X1065"/>
      <c r="Y1065"/>
      <c r="Z1065"/>
      <c r="AA1065"/>
      <c r="AB1065"/>
      <c r="AC1065"/>
      <c r="AD1065"/>
      <c r="AE1065"/>
      <c r="AF1065"/>
      <c r="BL1065"/>
      <c r="BN1065"/>
      <c r="BP1065" t="s">
        <v>3248</v>
      </c>
      <c r="BQ1065" t="s">
        <v>3219</v>
      </c>
      <c r="BR1065" t="s">
        <v>3456</v>
      </c>
      <c r="BS1065" s="1" t="str">
        <f t="shared" si="32"/>
        <v>KENTUCKY_CAMPBELL</v>
      </c>
      <c r="BT1065" t="s">
        <v>2586</v>
      </c>
      <c r="BU1065" s="1" t="str">
        <f t="shared" si="33"/>
        <v>KENTUCKY_CAMPBELL_CORN</v>
      </c>
      <c r="BV1065" s="28">
        <v>6249.5999999999995</v>
      </c>
      <c r="BW1065" s="29">
        <v>167.23201447250179</v>
      </c>
      <c r="BX1065" s="30">
        <v>37.370834882980077</v>
      </c>
    </row>
    <row r="1066" spans="1:76" x14ac:dyDescent="0.25">
      <c r="A1066"/>
      <c r="D1066"/>
      <c r="E1066"/>
      <c r="F1066"/>
      <c r="G1066"/>
      <c r="H1066"/>
      <c r="I1066"/>
      <c r="J1066"/>
      <c r="K1066"/>
      <c r="L1066"/>
      <c r="M1066"/>
      <c r="N1066"/>
      <c r="O1066"/>
      <c r="P1066"/>
      <c r="Q1066"/>
      <c r="R1066"/>
      <c r="S1066"/>
      <c r="T1066"/>
      <c r="U1066"/>
      <c r="V1066"/>
      <c r="W1066"/>
      <c r="X1066"/>
      <c r="Y1066"/>
      <c r="Z1066"/>
      <c r="AA1066"/>
      <c r="AB1066"/>
      <c r="AC1066"/>
      <c r="AD1066"/>
      <c r="AE1066"/>
      <c r="AF1066"/>
      <c r="BL1066"/>
      <c r="BN1066"/>
      <c r="BP1066" t="s">
        <v>3248</v>
      </c>
      <c r="BQ1066" t="s">
        <v>3219</v>
      </c>
      <c r="BR1066" t="s">
        <v>3774</v>
      </c>
      <c r="BS1066" s="1" t="str">
        <f t="shared" si="32"/>
        <v>KENTUCKY_CARLISLE</v>
      </c>
      <c r="BT1066" t="s">
        <v>2586</v>
      </c>
      <c r="BU1066" s="1" t="str">
        <f t="shared" si="33"/>
        <v>KENTUCKY_CARLISLE_CORN</v>
      </c>
      <c r="BV1066" s="28">
        <v>6158.1333333333323</v>
      </c>
      <c r="BW1066" s="29">
        <v>155.97052921581482</v>
      </c>
      <c r="BX1066" s="30">
        <v>39.482672555482495</v>
      </c>
    </row>
    <row r="1067" spans="1:76" x14ac:dyDescent="0.25">
      <c r="A1067"/>
      <c r="D1067"/>
      <c r="E1067"/>
      <c r="F1067"/>
      <c r="G1067"/>
      <c r="H1067"/>
      <c r="I1067"/>
      <c r="J1067"/>
      <c r="K1067"/>
      <c r="L1067"/>
      <c r="M1067"/>
      <c r="N1067"/>
      <c r="O1067"/>
      <c r="P1067"/>
      <c r="Q1067"/>
      <c r="R1067"/>
      <c r="S1067"/>
      <c r="T1067"/>
      <c r="U1067"/>
      <c r="V1067"/>
      <c r="W1067"/>
      <c r="X1067"/>
      <c r="Y1067"/>
      <c r="Z1067"/>
      <c r="AA1067"/>
      <c r="AB1067"/>
      <c r="AC1067"/>
      <c r="AD1067"/>
      <c r="AE1067"/>
      <c r="AF1067"/>
      <c r="BL1067"/>
      <c r="BN1067"/>
      <c r="BP1067" t="s">
        <v>3248</v>
      </c>
      <c r="BQ1067" t="s">
        <v>3219</v>
      </c>
      <c r="BR1067" t="s">
        <v>3805</v>
      </c>
      <c r="BS1067" s="1" t="str">
        <f t="shared" si="32"/>
        <v>KENTUCKY_CARTER</v>
      </c>
      <c r="BT1067" t="s">
        <v>2586</v>
      </c>
      <c r="BU1067" s="1" t="str">
        <f t="shared" si="33"/>
        <v>KENTUCKY_CARTER_CORN</v>
      </c>
      <c r="BV1067" s="28">
        <v>5488</v>
      </c>
      <c r="BW1067" s="29">
        <v>45.045025659915211</v>
      </c>
      <c r="BX1067" s="30">
        <v>121.83365243109799</v>
      </c>
    </row>
    <row r="1068" spans="1:76" x14ac:dyDescent="0.25">
      <c r="A1068"/>
      <c r="D1068"/>
      <c r="E1068"/>
      <c r="F1068"/>
      <c r="G1068"/>
      <c r="H1068"/>
      <c r="I1068"/>
      <c r="J1068"/>
      <c r="K1068"/>
      <c r="L1068"/>
      <c r="M1068"/>
      <c r="N1068"/>
      <c r="O1068"/>
      <c r="P1068"/>
      <c r="Q1068"/>
      <c r="R1068"/>
      <c r="S1068"/>
      <c r="T1068"/>
      <c r="U1068"/>
      <c r="V1068"/>
      <c r="W1068"/>
      <c r="X1068"/>
      <c r="Y1068"/>
      <c r="Z1068"/>
      <c r="AA1068"/>
      <c r="AB1068"/>
      <c r="AC1068"/>
      <c r="AD1068"/>
      <c r="AE1068"/>
      <c r="AF1068"/>
      <c r="BL1068"/>
      <c r="BN1068"/>
      <c r="BP1068" t="s">
        <v>3248</v>
      </c>
      <c r="BQ1068" t="s">
        <v>3219</v>
      </c>
      <c r="BR1068" t="s">
        <v>3787</v>
      </c>
      <c r="BS1068" s="1" t="str">
        <f t="shared" si="32"/>
        <v>KENTUCKY_CASEY</v>
      </c>
      <c r="BT1068" t="s">
        <v>2586</v>
      </c>
      <c r="BU1068" s="1" t="str">
        <f t="shared" si="33"/>
        <v>KENTUCKY_CASEY_CORN</v>
      </c>
      <c r="BV1068" s="28">
        <v>7377.0666666666657</v>
      </c>
      <c r="BW1068" s="29">
        <v>115.24582115656922</v>
      </c>
      <c r="BX1068" s="30">
        <v>64.011576234459923</v>
      </c>
    </row>
    <row r="1069" spans="1:76" x14ac:dyDescent="0.25">
      <c r="A1069"/>
      <c r="D1069"/>
      <c r="E1069"/>
      <c r="F1069"/>
      <c r="G1069"/>
      <c r="H1069"/>
      <c r="I1069"/>
      <c r="J1069"/>
      <c r="K1069"/>
      <c r="L1069"/>
      <c r="M1069"/>
      <c r="N1069"/>
      <c r="O1069"/>
      <c r="P1069"/>
      <c r="Q1069"/>
      <c r="R1069"/>
      <c r="S1069"/>
      <c r="T1069"/>
      <c r="U1069"/>
      <c r="V1069"/>
      <c r="W1069"/>
      <c r="X1069"/>
      <c r="Y1069"/>
      <c r="Z1069"/>
      <c r="AA1069"/>
      <c r="AB1069"/>
      <c r="AC1069"/>
      <c r="AD1069"/>
      <c r="AE1069"/>
      <c r="AF1069"/>
      <c r="BL1069"/>
      <c r="BN1069"/>
      <c r="BP1069" t="s">
        <v>3248</v>
      </c>
      <c r="BQ1069" t="s">
        <v>3219</v>
      </c>
      <c r="BR1069" t="s">
        <v>3598</v>
      </c>
      <c r="BS1069" s="1" t="str">
        <f t="shared" si="32"/>
        <v>KENTUCKY_CHRISTIAN</v>
      </c>
      <c r="BT1069" t="s">
        <v>2586</v>
      </c>
      <c r="BU1069" s="1" t="str">
        <f t="shared" si="33"/>
        <v>KENTUCKY_CHRISTIAN_CORN</v>
      </c>
      <c r="BV1069" s="28">
        <v>6292.5333333333338</v>
      </c>
      <c r="BW1069" s="29">
        <v>255.82607437814195</v>
      </c>
      <c r="BX1069" s="30">
        <v>24.596919405612294</v>
      </c>
    </row>
    <row r="1070" spans="1:76" x14ac:dyDescent="0.25">
      <c r="A1070"/>
      <c r="D1070"/>
      <c r="E1070"/>
      <c r="F1070"/>
      <c r="G1070"/>
      <c r="H1070"/>
      <c r="I1070"/>
      <c r="J1070"/>
      <c r="K1070"/>
      <c r="L1070"/>
      <c r="M1070"/>
      <c r="N1070"/>
      <c r="O1070"/>
      <c r="P1070"/>
      <c r="Q1070"/>
      <c r="R1070"/>
      <c r="S1070"/>
      <c r="T1070"/>
      <c r="U1070"/>
      <c r="V1070"/>
      <c r="W1070"/>
      <c r="X1070"/>
      <c r="Y1070"/>
      <c r="Z1070"/>
      <c r="AA1070"/>
      <c r="AB1070"/>
      <c r="AC1070"/>
      <c r="AD1070"/>
      <c r="AE1070"/>
      <c r="AF1070"/>
      <c r="BL1070"/>
      <c r="BN1070"/>
      <c r="BP1070" t="s">
        <v>3248</v>
      </c>
      <c r="BQ1070" t="s">
        <v>3219</v>
      </c>
      <c r="BR1070" t="s">
        <v>3606</v>
      </c>
      <c r="BS1070" s="1" t="str">
        <f t="shared" si="32"/>
        <v>KENTUCKY_CLARK</v>
      </c>
      <c r="BT1070" t="s">
        <v>2586</v>
      </c>
      <c r="BU1070" s="1" t="str">
        <f t="shared" si="33"/>
        <v>KENTUCKY_CLARK_CORN</v>
      </c>
      <c r="BV1070" s="28">
        <v>6161.8666666666677</v>
      </c>
      <c r="BW1070" s="29">
        <v>126.80433642329363</v>
      </c>
      <c r="BX1070" s="30">
        <v>48.593501140981076</v>
      </c>
    </row>
    <row r="1071" spans="1:76" x14ac:dyDescent="0.25">
      <c r="A1071"/>
      <c r="D1071"/>
      <c r="E1071"/>
      <c r="F1071"/>
      <c r="G1071"/>
      <c r="H1071"/>
      <c r="I1071"/>
      <c r="J1071"/>
      <c r="K1071"/>
      <c r="L1071"/>
      <c r="M1071"/>
      <c r="N1071"/>
      <c r="O1071"/>
      <c r="P1071"/>
      <c r="Q1071"/>
      <c r="R1071"/>
      <c r="S1071"/>
      <c r="T1071"/>
      <c r="U1071"/>
      <c r="V1071"/>
      <c r="W1071"/>
      <c r="X1071"/>
      <c r="Y1071"/>
      <c r="Z1071"/>
      <c r="AA1071"/>
      <c r="AB1071"/>
      <c r="AC1071"/>
      <c r="AD1071"/>
      <c r="AE1071"/>
      <c r="AF1071"/>
      <c r="BL1071"/>
      <c r="BN1071"/>
      <c r="BP1071" t="s">
        <v>3248</v>
      </c>
      <c r="BQ1071" t="s">
        <v>3219</v>
      </c>
      <c r="BR1071" t="s">
        <v>3318</v>
      </c>
      <c r="BS1071" s="1" t="str">
        <f t="shared" si="32"/>
        <v>KENTUCKY_CLAY</v>
      </c>
      <c r="BT1071" t="s">
        <v>2586</v>
      </c>
      <c r="BU1071" s="1" t="str">
        <f t="shared" si="33"/>
        <v>KENTUCKY_CLAY_CORN</v>
      </c>
      <c r="BV1071" s="28">
        <v>6632.2666666666664</v>
      </c>
      <c r="BW1071" s="29">
        <v>78.075022314137257</v>
      </c>
      <c r="BX1071" s="30">
        <v>84.947355378030338</v>
      </c>
    </row>
    <row r="1072" spans="1:76" x14ac:dyDescent="0.25">
      <c r="A1072"/>
      <c r="D1072"/>
      <c r="E1072"/>
      <c r="F1072"/>
      <c r="G1072"/>
      <c r="H1072"/>
      <c r="I1072"/>
      <c r="J1072"/>
      <c r="K1072"/>
      <c r="L1072"/>
      <c r="M1072"/>
      <c r="N1072"/>
      <c r="O1072"/>
      <c r="P1072"/>
      <c r="Q1072"/>
      <c r="R1072"/>
      <c r="S1072"/>
      <c r="T1072"/>
      <c r="U1072"/>
      <c r="V1072"/>
      <c r="W1072"/>
      <c r="X1072"/>
      <c r="Y1072"/>
      <c r="Z1072"/>
      <c r="AA1072"/>
      <c r="AB1072"/>
      <c r="AC1072"/>
      <c r="AD1072"/>
      <c r="AE1072"/>
      <c r="AF1072"/>
      <c r="BL1072"/>
      <c r="BN1072"/>
      <c r="BP1072" t="s">
        <v>3248</v>
      </c>
      <c r="BQ1072" t="s">
        <v>3219</v>
      </c>
      <c r="BR1072" t="s">
        <v>3616</v>
      </c>
      <c r="BS1072" s="1" t="str">
        <f t="shared" si="32"/>
        <v>KENTUCKY_CLINTON</v>
      </c>
      <c r="BT1072" t="s">
        <v>2586</v>
      </c>
      <c r="BU1072" s="1" t="str">
        <f t="shared" si="33"/>
        <v>KENTUCKY_CLINTON_CORN</v>
      </c>
      <c r="BV1072" s="28">
        <v>7237.0666666666657</v>
      </c>
      <c r="BW1072" s="29">
        <v>169.10381975604557</v>
      </c>
      <c r="BX1072" s="30">
        <v>42.796588965920954</v>
      </c>
    </row>
    <row r="1073" spans="1:76" x14ac:dyDescent="0.25">
      <c r="A1073"/>
      <c r="D1073"/>
      <c r="E1073"/>
      <c r="F1073"/>
      <c r="G1073"/>
      <c r="H1073"/>
      <c r="I1073"/>
      <c r="J1073"/>
      <c r="K1073"/>
      <c r="L1073"/>
      <c r="M1073"/>
      <c r="N1073"/>
      <c r="O1073"/>
      <c r="P1073"/>
      <c r="Q1073"/>
      <c r="R1073"/>
      <c r="S1073"/>
      <c r="T1073"/>
      <c r="U1073"/>
      <c r="V1073"/>
      <c r="W1073"/>
      <c r="X1073"/>
      <c r="Y1073"/>
      <c r="Z1073"/>
      <c r="AA1073"/>
      <c r="AB1073"/>
      <c r="AC1073"/>
      <c r="AD1073"/>
      <c r="AE1073"/>
      <c r="AF1073"/>
      <c r="BL1073"/>
      <c r="BN1073"/>
      <c r="BP1073" t="s">
        <v>3248</v>
      </c>
      <c r="BQ1073" t="s">
        <v>3219</v>
      </c>
      <c r="BR1073" t="s">
        <v>3780</v>
      </c>
      <c r="BS1073" s="1" t="str">
        <f t="shared" si="32"/>
        <v>KENTUCKY_CRITTENDEN</v>
      </c>
      <c r="BT1073" t="s">
        <v>2586</v>
      </c>
      <c r="BU1073" s="1" t="str">
        <f t="shared" si="33"/>
        <v>KENTUCKY_CRITTENDEN_CORN</v>
      </c>
      <c r="BV1073" s="28">
        <v>5105.3333333333339</v>
      </c>
      <c r="BW1073" s="29">
        <v>118.93678300020612</v>
      </c>
      <c r="BX1073" s="30">
        <v>42.924763933832701</v>
      </c>
    </row>
    <row r="1074" spans="1:76" x14ac:dyDescent="0.25">
      <c r="A1074"/>
      <c r="D1074"/>
      <c r="E1074"/>
      <c r="F1074"/>
      <c r="G1074"/>
      <c r="H1074"/>
      <c r="I1074"/>
      <c r="J1074"/>
      <c r="K1074"/>
      <c r="L1074"/>
      <c r="M1074"/>
      <c r="N1074"/>
      <c r="O1074"/>
      <c r="P1074"/>
      <c r="Q1074"/>
      <c r="R1074"/>
      <c r="S1074"/>
      <c r="T1074"/>
      <c r="U1074"/>
      <c r="V1074"/>
      <c r="W1074"/>
      <c r="X1074"/>
      <c r="Y1074"/>
      <c r="Z1074"/>
      <c r="AA1074"/>
      <c r="AB1074"/>
      <c r="AC1074"/>
      <c r="AD1074"/>
      <c r="AE1074"/>
      <c r="AF1074"/>
      <c r="BL1074"/>
      <c r="BN1074"/>
      <c r="BP1074" t="s">
        <v>3248</v>
      </c>
      <c r="BQ1074" t="s">
        <v>3219</v>
      </c>
      <c r="BR1074" t="s">
        <v>3652</v>
      </c>
      <c r="BS1074" s="1" t="str">
        <f t="shared" si="32"/>
        <v>KENTUCKY_DAVIESS</v>
      </c>
      <c r="BT1074" t="s">
        <v>2586</v>
      </c>
      <c r="BU1074" s="1" t="str">
        <f t="shared" si="33"/>
        <v>KENTUCKY_DAVIESS_CORN</v>
      </c>
      <c r="BV1074" s="28">
        <v>7294.9333333333325</v>
      </c>
      <c r="BW1074" s="29">
        <v>315.0248042138183</v>
      </c>
      <c r="BX1074" s="30">
        <v>23.15669507846756</v>
      </c>
    </row>
    <row r="1075" spans="1:76" x14ac:dyDescent="0.25">
      <c r="A1075"/>
      <c r="D1075"/>
      <c r="E1075"/>
      <c r="F1075"/>
      <c r="G1075"/>
      <c r="H1075"/>
      <c r="I1075"/>
      <c r="J1075"/>
      <c r="K1075"/>
      <c r="L1075"/>
      <c r="M1075"/>
      <c r="N1075"/>
      <c r="O1075"/>
      <c r="P1075"/>
      <c r="Q1075"/>
      <c r="R1075"/>
      <c r="S1075"/>
      <c r="T1075"/>
      <c r="U1075"/>
      <c r="V1075"/>
      <c r="W1075"/>
      <c r="X1075"/>
      <c r="Y1075"/>
      <c r="Z1075"/>
      <c r="AA1075"/>
      <c r="AB1075"/>
      <c r="AC1075"/>
      <c r="AD1075"/>
      <c r="AE1075"/>
      <c r="AF1075"/>
      <c r="BL1075"/>
      <c r="BN1075"/>
      <c r="BP1075" t="s">
        <v>3248</v>
      </c>
      <c r="BQ1075" t="s">
        <v>3219</v>
      </c>
      <c r="BR1075" t="s">
        <v>3788</v>
      </c>
      <c r="BS1075" s="1" t="str">
        <f t="shared" si="32"/>
        <v>KENTUCKY_EDMONSON</v>
      </c>
      <c r="BT1075" t="s">
        <v>2586</v>
      </c>
      <c r="BU1075" s="1" t="str">
        <f t="shared" si="33"/>
        <v>KENTUCKY_EDMONSON_CORN</v>
      </c>
      <c r="BV1075" s="28">
        <v>5624.2666666666664</v>
      </c>
      <c r="BW1075" s="29">
        <v>69.994706903902312</v>
      </c>
      <c r="BX1075" s="30">
        <v>80.352742592213133</v>
      </c>
    </row>
    <row r="1076" spans="1:76" x14ac:dyDescent="0.25">
      <c r="A1076"/>
      <c r="D1076"/>
      <c r="E1076"/>
      <c r="F1076"/>
      <c r="G1076"/>
      <c r="H1076"/>
      <c r="I1076"/>
      <c r="J1076"/>
      <c r="K1076"/>
      <c r="L1076"/>
      <c r="M1076"/>
      <c r="N1076"/>
      <c r="O1076"/>
      <c r="P1076"/>
      <c r="Q1076"/>
      <c r="R1076"/>
      <c r="S1076"/>
      <c r="T1076"/>
      <c r="U1076"/>
      <c r="V1076"/>
      <c r="W1076"/>
      <c r="X1076"/>
      <c r="Y1076"/>
      <c r="Z1076"/>
      <c r="AA1076"/>
      <c r="AB1076"/>
      <c r="AC1076"/>
      <c r="AD1076"/>
      <c r="AE1076"/>
      <c r="AF1076"/>
      <c r="BL1076"/>
      <c r="BN1076"/>
      <c r="BP1076" t="s">
        <v>3248</v>
      </c>
      <c r="BQ1076" t="s">
        <v>3219</v>
      </c>
      <c r="BR1076" t="s">
        <v>3806</v>
      </c>
      <c r="BS1076" s="1" t="str">
        <f t="shared" si="32"/>
        <v>KENTUCKY_ESTILL</v>
      </c>
      <c r="BT1076" t="s">
        <v>2586</v>
      </c>
      <c r="BU1076" s="1" t="str">
        <f t="shared" si="33"/>
        <v>KENTUCKY_ESTILL_CORN</v>
      </c>
      <c r="BV1076" s="28">
        <v>6160</v>
      </c>
      <c r="BW1076" s="29">
        <v>34.20204212286901</v>
      </c>
      <c r="BX1076" s="30">
        <v>180.10620470761742</v>
      </c>
    </row>
    <row r="1077" spans="1:76" x14ac:dyDescent="0.25">
      <c r="A1077"/>
      <c r="D1077"/>
      <c r="E1077"/>
      <c r="F1077"/>
      <c r="G1077"/>
      <c r="H1077"/>
      <c r="I1077"/>
      <c r="J1077"/>
      <c r="K1077"/>
      <c r="L1077"/>
      <c r="M1077"/>
      <c r="N1077"/>
      <c r="O1077"/>
      <c r="P1077"/>
      <c r="Q1077"/>
      <c r="R1077"/>
      <c r="S1077"/>
      <c r="T1077"/>
      <c r="U1077"/>
      <c r="V1077"/>
      <c r="W1077"/>
      <c r="X1077"/>
      <c r="Y1077"/>
      <c r="Z1077"/>
      <c r="AA1077"/>
      <c r="AB1077"/>
      <c r="AC1077"/>
      <c r="AD1077"/>
      <c r="AE1077"/>
      <c r="AF1077"/>
      <c r="BL1077"/>
      <c r="BN1077"/>
      <c r="BP1077" t="s">
        <v>3248</v>
      </c>
      <c r="BQ1077" t="s">
        <v>3219</v>
      </c>
      <c r="BR1077" t="s">
        <v>3610</v>
      </c>
      <c r="BS1077" s="1" t="str">
        <f t="shared" si="32"/>
        <v>KENTUCKY_FAYETTE</v>
      </c>
      <c r="BT1077" t="s">
        <v>2586</v>
      </c>
      <c r="BU1077" s="1" t="str">
        <f t="shared" si="33"/>
        <v>KENTUCKY_FAYETTE_CORN</v>
      </c>
      <c r="BV1077" s="28">
        <v>6357.8666666666677</v>
      </c>
      <c r="BW1077" s="29">
        <v>74.39763168842309</v>
      </c>
      <c r="BX1077" s="30">
        <v>85.457917441423163</v>
      </c>
    </row>
    <row r="1078" spans="1:76" x14ac:dyDescent="0.25">
      <c r="A1078"/>
      <c r="D1078"/>
      <c r="E1078"/>
      <c r="F1078"/>
      <c r="G1078"/>
      <c r="H1078"/>
      <c r="I1078"/>
      <c r="J1078"/>
      <c r="K1078"/>
      <c r="L1078"/>
      <c r="M1078"/>
      <c r="N1078"/>
      <c r="O1078"/>
      <c r="P1078"/>
      <c r="Q1078"/>
      <c r="R1078"/>
      <c r="S1078"/>
      <c r="T1078"/>
      <c r="U1078"/>
      <c r="V1078"/>
      <c r="W1078"/>
      <c r="X1078"/>
      <c r="Y1078"/>
      <c r="Z1078"/>
      <c r="AA1078"/>
      <c r="AB1078"/>
      <c r="AC1078"/>
      <c r="AD1078"/>
      <c r="AE1078"/>
      <c r="AF1078"/>
      <c r="BL1078"/>
      <c r="BN1078"/>
      <c r="BP1078" t="s">
        <v>3248</v>
      </c>
      <c r="BQ1078" t="s">
        <v>3219</v>
      </c>
      <c r="BR1078" t="s">
        <v>3800</v>
      </c>
      <c r="BS1078" s="1" t="str">
        <f t="shared" si="32"/>
        <v>KENTUCKY_FLEMING</v>
      </c>
      <c r="BT1078" t="s">
        <v>2586</v>
      </c>
      <c r="BU1078" s="1" t="str">
        <f t="shared" si="33"/>
        <v>KENTUCKY_FLEMING_CORN</v>
      </c>
      <c r="BV1078" s="28">
        <v>5835.2</v>
      </c>
      <c r="BW1078" s="29">
        <v>140.0087285399986</v>
      </c>
      <c r="BX1078" s="30">
        <v>41.677401550953746</v>
      </c>
    </row>
    <row r="1079" spans="1:76" x14ac:dyDescent="0.25">
      <c r="A1079"/>
      <c r="D1079"/>
      <c r="E1079"/>
      <c r="F1079"/>
      <c r="G1079"/>
      <c r="H1079"/>
      <c r="I1079"/>
      <c r="J1079"/>
      <c r="K1079"/>
      <c r="L1079"/>
      <c r="M1079"/>
      <c r="N1079"/>
      <c r="O1079"/>
      <c r="P1079"/>
      <c r="Q1079"/>
      <c r="R1079"/>
      <c r="S1079"/>
      <c r="T1079"/>
      <c r="U1079"/>
      <c r="V1079"/>
      <c r="W1079"/>
      <c r="X1079"/>
      <c r="Y1079"/>
      <c r="Z1079"/>
      <c r="AA1079"/>
      <c r="AB1079"/>
      <c r="AC1079"/>
      <c r="AD1079"/>
      <c r="AE1079"/>
      <c r="AF1079"/>
      <c r="BL1079"/>
      <c r="BN1079"/>
      <c r="BP1079" t="s">
        <v>3248</v>
      </c>
      <c r="BQ1079" t="s">
        <v>3219</v>
      </c>
      <c r="BR1079" t="s">
        <v>3442</v>
      </c>
      <c r="BS1079" s="1" t="str">
        <f t="shared" si="32"/>
        <v>KENTUCKY_FULTON</v>
      </c>
      <c r="BT1079" t="s">
        <v>2586</v>
      </c>
      <c r="BU1079" s="1" t="str">
        <f t="shared" si="33"/>
        <v>KENTUCKY_FULTON_CORN</v>
      </c>
      <c r="BV1079" s="28">
        <v>6251.4666666666672</v>
      </c>
      <c r="BW1079" s="29">
        <v>252.40625809398412</v>
      </c>
      <c r="BX1079" s="30">
        <v>24.767478880570852</v>
      </c>
    </row>
    <row r="1080" spans="1:76" x14ac:dyDescent="0.25">
      <c r="A1080"/>
      <c r="D1080"/>
      <c r="E1080"/>
      <c r="F1080"/>
      <c r="G1080"/>
      <c r="H1080"/>
      <c r="I1080"/>
      <c r="J1080"/>
      <c r="K1080"/>
      <c r="L1080"/>
      <c r="M1080"/>
      <c r="N1080"/>
      <c r="O1080"/>
      <c r="P1080"/>
      <c r="Q1080"/>
      <c r="R1080"/>
      <c r="S1080"/>
      <c r="T1080"/>
      <c r="U1080"/>
      <c r="V1080"/>
      <c r="W1080"/>
      <c r="X1080"/>
      <c r="Y1080"/>
      <c r="Z1080"/>
      <c r="AA1080"/>
      <c r="AB1080"/>
      <c r="AC1080"/>
      <c r="AD1080"/>
      <c r="AE1080"/>
      <c r="AF1080"/>
      <c r="BL1080"/>
      <c r="BN1080"/>
      <c r="BP1080" t="s">
        <v>3248</v>
      </c>
      <c r="BQ1080" t="s">
        <v>3219</v>
      </c>
      <c r="BR1080" t="s">
        <v>3367</v>
      </c>
      <c r="BS1080" s="1" t="str">
        <f t="shared" si="32"/>
        <v>KENTUCKY_GALLATIN</v>
      </c>
      <c r="BT1080" t="s">
        <v>2586</v>
      </c>
      <c r="BU1080" s="1" t="str">
        <f t="shared" si="33"/>
        <v>KENTUCKY_GALLATIN_CORN</v>
      </c>
      <c r="BV1080" s="28">
        <v>7039.2</v>
      </c>
      <c r="BW1080" s="29">
        <v>298.96595739714945</v>
      </c>
      <c r="BX1080" s="30">
        <v>23.545155646765007</v>
      </c>
    </row>
    <row r="1081" spans="1:76" x14ac:dyDescent="0.25">
      <c r="A1081"/>
      <c r="D1081"/>
      <c r="E1081"/>
      <c r="F1081"/>
      <c r="G1081"/>
      <c r="H1081"/>
      <c r="I1081"/>
      <c r="J1081"/>
      <c r="K1081"/>
      <c r="L1081"/>
      <c r="M1081"/>
      <c r="N1081"/>
      <c r="O1081"/>
      <c r="P1081"/>
      <c r="Q1081"/>
      <c r="R1081"/>
      <c r="S1081"/>
      <c r="T1081"/>
      <c r="U1081"/>
      <c r="V1081"/>
      <c r="W1081"/>
      <c r="X1081"/>
      <c r="Y1081"/>
      <c r="Z1081"/>
      <c r="AA1081"/>
      <c r="AB1081"/>
      <c r="AC1081"/>
      <c r="AD1081"/>
      <c r="AE1081"/>
      <c r="AF1081"/>
      <c r="BL1081"/>
      <c r="BN1081"/>
      <c r="BP1081" t="s">
        <v>3248</v>
      </c>
      <c r="BQ1081" t="s">
        <v>3219</v>
      </c>
      <c r="BR1081" t="s">
        <v>3801</v>
      </c>
      <c r="BS1081" s="1" t="str">
        <f t="shared" si="32"/>
        <v>KENTUCKY_GARRARD</v>
      </c>
      <c r="BT1081" t="s">
        <v>2586</v>
      </c>
      <c r="BU1081" s="1" t="str">
        <f t="shared" si="33"/>
        <v>KENTUCKY_GARRARD_CORN</v>
      </c>
      <c r="BV1081" s="28">
        <v>5751.2</v>
      </c>
      <c r="BW1081" s="29">
        <v>65.874282007341037</v>
      </c>
      <c r="BX1081" s="30">
        <v>87.305695405668104</v>
      </c>
    </row>
    <row r="1082" spans="1:76" x14ac:dyDescent="0.25">
      <c r="A1082"/>
      <c r="D1082"/>
      <c r="E1082"/>
      <c r="F1082"/>
      <c r="G1082"/>
      <c r="H1082"/>
      <c r="I1082"/>
      <c r="J1082"/>
      <c r="K1082"/>
      <c r="L1082"/>
      <c r="M1082"/>
      <c r="N1082"/>
      <c r="O1082"/>
      <c r="P1082"/>
      <c r="Q1082"/>
      <c r="R1082"/>
      <c r="S1082"/>
      <c r="T1082"/>
      <c r="U1082"/>
      <c r="V1082"/>
      <c r="W1082"/>
      <c r="X1082"/>
      <c r="Y1082"/>
      <c r="Z1082"/>
      <c r="AA1082"/>
      <c r="AB1082"/>
      <c r="AC1082"/>
      <c r="AD1082"/>
      <c r="AE1082"/>
      <c r="AF1082"/>
      <c r="BL1082"/>
      <c r="BN1082"/>
      <c r="BP1082" t="s">
        <v>3248</v>
      </c>
      <c r="BQ1082" t="s">
        <v>3219</v>
      </c>
      <c r="BR1082" t="s">
        <v>3412</v>
      </c>
      <c r="BS1082" s="1" t="str">
        <f t="shared" si="32"/>
        <v>KENTUCKY_GRANT</v>
      </c>
      <c r="BT1082" t="s">
        <v>2586</v>
      </c>
      <c r="BU1082" s="1" t="str">
        <f t="shared" si="33"/>
        <v>KENTUCKY_GRANT_CORN</v>
      </c>
      <c r="BV1082" s="28">
        <v>5300.4000000000005</v>
      </c>
      <c r="BW1082" s="29">
        <v>158.90992331039442</v>
      </c>
      <c r="BX1082" s="30">
        <v>33.354745188863212</v>
      </c>
    </row>
    <row r="1083" spans="1:76" x14ac:dyDescent="0.25">
      <c r="A1083"/>
      <c r="D1083"/>
      <c r="E1083"/>
      <c r="F1083"/>
      <c r="G1083"/>
      <c r="H1083"/>
      <c r="I1083"/>
      <c r="J1083"/>
      <c r="K1083"/>
      <c r="L1083"/>
      <c r="M1083"/>
      <c r="N1083"/>
      <c r="O1083"/>
      <c r="P1083"/>
      <c r="Q1083"/>
      <c r="R1083"/>
      <c r="S1083"/>
      <c r="T1083"/>
      <c r="U1083"/>
      <c r="V1083"/>
      <c r="W1083"/>
      <c r="X1083"/>
      <c r="Y1083"/>
      <c r="Z1083"/>
      <c r="AA1083"/>
      <c r="AB1083"/>
      <c r="AC1083"/>
      <c r="AD1083"/>
      <c r="AE1083"/>
      <c r="AF1083"/>
      <c r="BL1083"/>
      <c r="BN1083"/>
      <c r="BP1083" t="s">
        <v>3248</v>
      </c>
      <c r="BQ1083" t="s">
        <v>3219</v>
      </c>
      <c r="BR1083" t="s">
        <v>3775</v>
      </c>
      <c r="BS1083" s="1" t="str">
        <f t="shared" si="32"/>
        <v>KENTUCKY_GRAVES</v>
      </c>
      <c r="BT1083" t="s">
        <v>2586</v>
      </c>
      <c r="BU1083" s="1" t="str">
        <f t="shared" si="33"/>
        <v>KENTUCKY_GRAVES_CORN</v>
      </c>
      <c r="BV1083" s="28">
        <v>5622.4</v>
      </c>
      <c r="BW1083" s="29">
        <v>236.66099715198121</v>
      </c>
      <c r="BX1083" s="30">
        <v>23.757188838300014</v>
      </c>
    </row>
    <row r="1084" spans="1:76" x14ac:dyDescent="0.25">
      <c r="A1084"/>
      <c r="D1084"/>
      <c r="E1084"/>
      <c r="F1084"/>
      <c r="G1084"/>
      <c r="H1084"/>
      <c r="I1084"/>
      <c r="J1084"/>
      <c r="K1084"/>
      <c r="L1084"/>
      <c r="M1084"/>
      <c r="N1084"/>
      <c r="O1084"/>
      <c r="P1084"/>
      <c r="Q1084"/>
      <c r="R1084"/>
      <c r="S1084"/>
      <c r="T1084"/>
      <c r="U1084"/>
      <c r="V1084"/>
      <c r="W1084"/>
      <c r="X1084"/>
      <c r="Y1084"/>
      <c r="Z1084"/>
      <c r="AA1084"/>
      <c r="AB1084"/>
      <c r="AC1084"/>
      <c r="AD1084"/>
      <c r="AE1084"/>
      <c r="AF1084"/>
      <c r="BL1084"/>
      <c r="BN1084"/>
      <c r="BP1084" t="s">
        <v>3248</v>
      </c>
      <c r="BQ1084" t="s">
        <v>3219</v>
      </c>
      <c r="BR1084" t="s">
        <v>3789</v>
      </c>
      <c r="BS1084" s="1" t="str">
        <f t="shared" si="32"/>
        <v>KENTUCKY_GRAYSON</v>
      </c>
      <c r="BT1084" t="s">
        <v>2586</v>
      </c>
      <c r="BU1084" s="1" t="str">
        <f t="shared" si="33"/>
        <v>KENTUCKY_GRAYSON_CORN</v>
      </c>
      <c r="BV1084" s="28">
        <v>5710.1333333333323</v>
      </c>
      <c r="BW1084" s="29">
        <v>137.66280727887207</v>
      </c>
      <c r="BX1084" s="30">
        <v>41.479128939786634</v>
      </c>
    </row>
    <row r="1085" spans="1:76" x14ac:dyDescent="0.25">
      <c r="A1085"/>
      <c r="D1085"/>
      <c r="E1085"/>
      <c r="F1085"/>
      <c r="G1085"/>
      <c r="H1085"/>
      <c r="I1085"/>
      <c r="J1085"/>
      <c r="K1085"/>
      <c r="L1085"/>
      <c r="M1085"/>
      <c r="N1085"/>
      <c r="O1085"/>
      <c r="P1085"/>
      <c r="Q1085"/>
      <c r="R1085"/>
      <c r="S1085"/>
      <c r="T1085"/>
      <c r="U1085"/>
      <c r="V1085"/>
      <c r="W1085"/>
      <c r="X1085"/>
      <c r="Y1085"/>
      <c r="Z1085"/>
      <c r="AA1085"/>
      <c r="AB1085"/>
      <c r="AC1085"/>
      <c r="AD1085"/>
      <c r="AE1085"/>
      <c r="AF1085"/>
      <c r="BL1085"/>
      <c r="BN1085"/>
      <c r="BP1085" t="s">
        <v>3248</v>
      </c>
      <c r="BQ1085" t="s">
        <v>3219</v>
      </c>
      <c r="BR1085" t="s">
        <v>3790</v>
      </c>
      <c r="BS1085" s="1" t="str">
        <f t="shared" si="32"/>
        <v>KENTUCKY_GREEN</v>
      </c>
      <c r="BT1085" t="s">
        <v>2586</v>
      </c>
      <c r="BU1085" s="1" t="str">
        <f t="shared" si="33"/>
        <v>KENTUCKY_GREEN_CORN</v>
      </c>
      <c r="BV1085" s="28">
        <v>5950.9333333333325</v>
      </c>
      <c r="BW1085" s="29">
        <v>140.98882688565519</v>
      </c>
      <c r="BX1085" s="30">
        <v>42.208545632907921</v>
      </c>
    </row>
    <row r="1086" spans="1:76" x14ac:dyDescent="0.25">
      <c r="A1086"/>
      <c r="D1086"/>
      <c r="E1086"/>
      <c r="F1086"/>
      <c r="G1086"/>
      <c r="H1086"/>
      <c r="I1086"/>
      <c r="J1086"/>
      <c r="K1086"/>
      <c r="L1086"/>
      <c r="M1086"/>
      <c r="N1086"/>
      <c r="O1086"/>
      <c r="P1086"/>
      <c r="Q1086"/>
      <c r="R1086"/>
      <c r="S1086"/>
      <c r="T1086"/>
      <c r="U1086"/>
      <c r="V1086"/>
      <c r="W1086"/>
      <c r="X1086"/>
      <c r="Y1086"/>
      <c r="Z1086"/>
      <c r="AA1086"/>
      <c r="AB1086"/>
      <c r="AC1086"/>
      <c r="AD1086"/>
      <c r="AE1086"/>
      <c r="AF1086"/>
      <c r="BL1086"/>
      <c r="BN1086"/>
      <c r="BP1086" t="s">
        <v>3248</v>
      </c>
      <c r="BQ1086" t="s">
        <v>3219</v>
      </c>
      <c r="BR1086" t="s">
        <v>3807</v>
      </c>
      <c r="BS1086" s="1" t="str">
        <f t="shared" si="32"/>
        <v>KENTUCKY_GREENUP</v>
      </c>
      <c r="BT1086" t="s">
        <v>2586</v>
      </c>
      <c r="BU1086" s="1" t="str">
        <f t="shared" si="33"/>
        <v>KENTUCKY_GREENUP_CORN</v>
      </c>
      <c r="BV1086" s="28">
        <v>6094.6666666666661</v>
      </c>
      <c r="BW1086" s="29">
        <v>33.062167257833352</v>
      </c>
      <c r="BX1086" s="30">
        <v>184.33959937162527</v>
      </c>
    </row>
    <row r="1087" spans="1:76" x14ac:dyDescent="0.25">
      <c r="A1087"/>
      <c r="D1087"/>
      <c r="E1087"/>
      <c r="F1087"/>
      <c r="G1087"/>
      <c r="H1087"/>
      <c r="I1087"/>
      <c r="J1087"/>
      <c r="K1087"/>
      <c r="L1087"/>
      <c r="M1087"/>
      <c r="N1087"/>
      <c r="O1087"/>
      <c r="P1087"/>
      <c r="Q1087"/>
      <c r="R1087"/>
      <c r="S1087"/>
      <c r="T1087"/>
      <c r="U1087"/>
      <c r="V1087"/>
      <c r="W1087"/>
      <c r="X1087"/>
      <c r="Y1087"/>
      <c r="Z1087"/>
      <c r="AA1087"/>
      <c r="AB1087"/>
      <c r="AC1087"/>
      <c r="AD1087"/>
      <c r="AE1087"/>
      <c r="AF1087"/>
      <c r="BL1087"/>
      <c r="BN1087"/>
      <c r="BP1087" t="s">
        <v>3248</v>
      </c>
      <c r="BQ1087" t="s">
        <v>3219</v>
      </c>
      <c r="BR1087" t="s">
        <v>3578</v>
      </c>
      <c r="BS1087" s="1" t="str">
        <f t="shared" si="32"/>
        <v>KENTUCKY_HANCOCK</v>
      </c>
      <c r="BT1087" t="s">
        <v>2586</v>
      </c>
      <c r="BU1087" s="1" t="str">
        <f t="shared" si="33"/>
        <v>KENTUCKY_HANCOCK_CORN</v>
      </c>
      <c r="BV1087" s="28">
        <v>6774.1333333333323</v>
      </c>
      <c r="BW1087" s="29">
        <v>213.70958309025016</v>
      </c>
      <c r="BX1087" s="30">
        <v>31.697845437621748</v>
      </c>
    </row>
    <row r="1088" spans="1:76" x14ac:dyDescent="0.25">
      <c r="A1088"/>
      <c r="D1088"/>
      <c r="E1088"/>
      <c r="F1088"/>
      <c r="G1088"/>
      <c r="H1088"/>
      <c r="I1088"/>
      <c r="J1088"/>
      <c r="K1088"/>
      <c r="L1088"/>
      <c r="M1088"/>
      <c r="N1088"/>
      <c r="O1088"/>
      <c r="P1088"/>
      <c r="Q1088"/>
      <c r="R1088"/>
      <c r="S1088"/>
      <c r="T1088"/>
      <c r="U1088"/>
      <c r="V1088"/>
      <c r="W1088"/>
      <c r="X1088"/>
      <c r="Y1088"/>
      <c r="Z1088"/>
      <c r="AA1088"/>
      <c r="AB1088"/>
      <c r="AC1088"/>
      <c r="AD1088"/>
      <c r="AE1088"/>
      <c r="AF1088"/>
      <c r="BL1088"/>
      <c r="BN1088"/>
      <c r="BP1088" t="s">
        <v>3248</v>
      </c>
      <c r="BQ1088" t="s">
        <v>3219</v>
      </c>
      <c r="BR1088" t="s">
        <v>3622</v>
      </c>
      <c r="BS1088" s="1" t="str">
        <f t="shared" si="32"/>
        <v>KENTUCKY_HARDIN</v>
      </c>
      <c r="BT1088" t="s">
        <v>2586</v>
      </c>
      <c r="BU1088" s="1" t="str">
        <f t="shared" si="33"/>
        <v>KENTUCKY_HARDIN_CORN</v>
      </c>
      <c r="BV1088" s="28">
        <v>5594.4000000000015</v>
      </c>
      <c r="BW1088" s="29">
        <v>182.3018582899106</v>
      </c>
      <c r="BX1088" s="30">
        <v>30.687564309428769</v>
      </c>
    </row>
    <row r="1089" spans="1:76" x14ac:dyDescent="0.25">
      <c r="A1089"/>
      <c r="D1089"/>
      <c r="E1089"/>
      <c r="F1089"/>
      <c r="G1089"/>
      <c r="H1089"/>
      <c r="I1089"/>
      <c r="J1089"/>
      <c r="K1089"/>
      <c r="L1089"/>
      <c r="M1089"/>
      <c r="N1089"/>
      <c r="O1089"/>
      <c r="P1089"/>
      <c r="Q1089"/>
      <c r="R1089"/>
      <c r="S1089"/>
      <c r="T1089"/>
      <c r="U1089"/>
      <c r="V1089"/>
      <c r="W1089"/>
      <c r="X1089"/>
      <c r="Y1089"/>
      <c r="Z1089"/>
      <c r="AA1089"/>
      <c r="AB1089"/>
      <c r="AC1089"/>
      <c r="AD1089"/>
      <c r="AE1089"/>
      <c r="AF1089"/>
      <c r="BL1089"/>
      <c r="BN1089"/>
      <c r="BP1089" t="s">
        <v>3248</v>
      </c>
      <c r="BQ1089" t="s">
        <v>3219</v>
      </c>
      <c r="BR1089" t="s">
        <v>3661</v>
      </c>
      <c r="BS1089" s="1" t="str">
        <f t="shared" si="32"/>
        <v>KENTUCKY_HARRISON</v>
      </c>
      <c r="BT1089" t="s">
        <v>2586</v>
      </c>
      <c r="BU1089" s="1" t="str">
        <f t="shared" si="33"/>
        <v>KENTUCKY_HARRISON_CORN</v>
      </c>
      <c r="BV1089" s="28">
        <v>6359.7333333333336</v>
      </c>
      <c r="BW1089" s="29">
        <v>183.51052529253306</v>
      </c>
      <c r="BX1089" s="30">
        <v>34.655959505294419</v>
      </c>
    </row>
    <row r="1090" spans="1:76" x14ac:dyDescent="0.25">
      <c r="A1090"/>
      <c r="D1090"/>
      <c r="E1090"/>
      <c r="F1090"/>
      <c r="G1090"/>
      <c r="H1090"/>
      <c r="I1090"/>
      <c r="J1090"/>
      <c r="K1090"/>
      <c r="L1090"/>
      <c r="M1090"/>
      <c r="N1090"/>
      <c r="O1090"/>
      <c r="P1090"/>
      <c r="Q1090"/>
      <c r="R1090"/>
      <c r="S1090"/>
      <c r="T1090"/>
      <c r="U1090"/>
      <c r="V1090"/>
      <c r="W1090"/>
      <c r="X1090"/>
      <c r="Y1090"/>
      <c r="Z1090"/>
      <c r="AA1090"/>
      <c r="AB1090"/>
      <c r="AC1090"/>
      <c r="AD1090"/>
      <c r="AE1090"/>
      <c r="AF1090"/>
      <c r="BL1090"/>
      <c r="BN1090"/>
      <c r="BP1090" t="s">
        <v>3248</v>
      </c>
      <c r="BQ1090" t="s">
        <v>3219</v>
      </c>
      <c r="BR1090" t="s">
        <v>3501</v>
      </c>
      <c r="BS1090" s="1" t="str">
        <f t="shared" si="32"/>
        <v>KENTUCKY_HART</v>
      </c>
      <c r="BT1090" t="s">
        <v>2586</v>
      </c>
      <c r="BU1090" s="1" t="str">
        <f t="shared" si="33"/>
        <v>KENTUCKY_HART_CORN</v>
      </c>
      <c r="BV1090" s="28">
        <v>5101.6000000000004</v>
      </c>
      <c r="BW1090" s="29">
        <v>139.05429008025325</v>
      </c>
      <c r="BX1090" s="30">
        <v>36.687828883637337</v>
      </c>
    </row>
    <row r="1091" spans="1:76" x14ac:dyDescent="0.25">
      <c r="A1091"/>
      <c r="D1091"/>
      <c r="E1091"/>
      <c r="F1091"/>
      <c r="G1091"/>
      <c r="H1091"/>
      <c r="I1091"/>
      <c r="J1091"/>
      <c r="K1091"/>
      <c r="L1091"/>
      <c r="M1091"/>
      <c r="N1091"/>
      <c r="O1091"/>
      <c r="P1091"/>
      <c r="Q1091"/>
      <c r="R1091"/>
      <c r="S1091"/>
      <c r="T1091"/>
      <c r="U1091"/>
      <c r="V1091"/>
      <c r="W1091"/>
      <c r="X1091"/>
      <c r="Y1091"/>
      <c r="Z1091"/>
      <c r="AA1091"/>
      <c r="AB1091"/>
      <c r="AC1091"/>
      <c r="AD1091"/>
      <c r="AE1091"/>
      <c r="AF1091"/>
      <c r="BL1091"/>
      <c r="BN1091"/>
      <c r="BP1091" t="s">
        <v>3248</v>
      </c>
      <c r="BQ1091" t="s">
        <v>3219</v>
      </c>
      <c r="BR1091" t="s">
        <v>3579</v>
      </c>
      <c r="BS1091" s="1" t="str">
        <f t="shared" ref="BS1091:BS1154" si="34">BP1091&amp;"_"&amp;BR1091</f>
        <v>KENTUCKY_HENDERSON</v>
      </c>
      <c r="BT1091" t="s">
        <v>2586</v>
      </c>
      <c r="BU1091" s="1" t="str">
        <f t="shared" ref="BU1091:BU1154" si="35">BP1091&amp;"_"&amp;BR1091&amp;"_"&amp;BT1091</f>
        <v>KENTUCKY_HENDERSON_CORN</v>
      </c>
      <c r="BV1091" s="28">
        <v>6443.7333333333336</v>
      </c>
      <c r="BW1091" s="29">
        <v>229.98910302958379</v>
      </c>
      <c r="BX1091" s="30">
        <v>28.017559303687829</v>
      </c>
    </row>
    <row r="1092" spans="1:76" x14ac:dyDescent="0.25">
      <c r="A1092"/>
      <c r="D1092"/>
      <c r="E1092"/>
      <c r="F1092"/>
      <c r="G1092"/>
      <c r="H1092"/>
      <c r="I1092"/>
      <c r="J1092"/>
      <c r="K1092"/>
      <c r="L1092"/>
      <c r="M1092"/>
      <c r="N1092"/>
      <c r="O1092"/>
      <c r="P1092"/>
      <c r="Q1092"/>
      <c r="R1092"/>
      <c r="S1092"/>
      <c r="T1092"/>
      <c r="U1092"/>
      <c r="V1092"/>
      <c r="W1092"/>
      <c r="X1092"/>
      <c r="Y1092"/>
      <c r="Z1092"/>
      <c r="AA1092"/>
      <c r="AB1092"/>
      <c r="AC1092"/>
      <c r="AD1092"/>
      <c r="AE1092"/>
      <c r="AF1092"/>
      <c r="BL1092"/>
      <c r="BN1092"/>
      <c r="BP1092" t="s">
        <v>3248</v>
      </c>
      <c r="BQ1092" t="s">
        <v>3219</v>
      </c>
      <c r="BR1092" t="s">
        <v>3562</v>
      </c>
      <c r="BS1092" s="1" t="str">
        <f t="shared" si="34"/>
        <v>KENTUCKY_HENRY</v>
      </c>
      <c r="BT1092" t="s">
        <v>2586</v>
      </c>
      <c r="BU1092" s="1" t="str">
        <f t="shared" si="35"/>
        <v>KENTUCKY_HENRY_CORN</v>
      </c>
      <c r="BV1092" s="28">
        <v>5474.9333333333325</v>
      </c>
      <c r="BW1092" s="29">
        <v>162.60775725504956</v>
      </c>
      <c r="BX1092" s="30">
        <v>33.669570417516574</v>
      </c>
    </row>
    <row r="1093" spans="1:76" x14ac:dyDescent="0.25">
      <c r="A1093"/>
      <c r="D1093"/>
      <c r="E1093"/>
      <c r="F1093"/>
      <c r="G1093"/>
      <c r="H1093"/>
      <c r="I1093"/>
      <c r="J1093"/>
      <c r="K1093"/>
      <c r="L1093"/>
      <c r="M1093"/>
      <c r="N1093"/>
      <c r="O1093"/>
      <c r="P1093"/>
      <c r="Q1093"/>
      <c r="R1093"/>
      <c r="S1093"/>
      <c r="T1093"/>
      <c r="U1093"/>
      <c r="V1093"/>
      <c r="W1093"/>
      <c r="X1093"/>
      <c r="Y1093"/>
      <c r="Z1093"/>
      <c r="AA1093"/>
      <c r="AB1093"/>
      <c r="AC1093"/>
      <c r="AD1093"/>
      <c r="AE1093"/>
      <c r="AF1093"/>
      <c r="BL1093"/>
      <c r="BN1093"/>
      <c r="BP1093" t="s">
        <v>3248</v>
      </c>
      <c r="BQ1093" t="s">
        <v>3219</v>
      </c>
      <c r="BR1093" t="s">
        <v>3776</v>
      </c>
      <c r="BS1093" s="1" t="str">
        <f t="shared" si="34"/>
        <v>KENTUCKY_HICKMAN</v>
      </c>
      <c r="BT1093" t="s">
        <v>2586</v>
      </c>
      <c r="BU1093" s="1" t="str">
        <f t="shared" si="35"/>
        <v>KENTUCKY_HICKMAN_CORN</v>
      </c>
      <c r="BV1093" s="28">
        <v>6378.4000000000015</v>
      </c>
      <c r="BW1093" s="29">
        <v>154.65595423350172</v>
      </c>
      <c r="BX1093" s="30">
        <v>41.242511687392287</v>
      </c>
    </row>
    <row r="1094" spans="1:76" x14ac:dyDescent="0.25">
      <c r="A1094"/>
      <c r="D1094"/>
      <c r="E1094"/>
      <c r="F1094"/>
      <c r="G1094"/>
      <c r="H1094"/>
      <c r="I1094"/>
      <c r="J1094"/>
      <c r="K1094"/>
      <c r="L1094"/>
      <c r="M1094"/>
      <c r="N1094"/>
      <c r="O1094"/>
      <c r="P1094"/>
      <c r="Q1094"/>
      <c r="R1094"/>
      <c r="S1094"/>
      <c r="T1094"/>
      <c r="U1094"/>
      <c r="V1094"/>
      <c r="W1094"/>
      <c r="X1094"/>
      <c r="Y1094"/>
      <c r="Z1094"/>
      <c r="AA1094"/>
      <c r="AB1094"/>
      <c r="AC1094"/>
      <c r="AD1094"/>
      <c r="AE1094"/>
      <c r="AF1094"/>
      <c r="BL1094"/>
      <c r="BN1094"/>
      <c r="BP1094" t="s">
        <v>3248</v>
      </c>
      <c r="BQ1094" t="s">
        <v>3219</v>
      </c>
      <c r="BR1094" t="s">
        <v>3781</v>
      </c>
      <c r="BS1094" s="1" t="str">
        <f t="shared" si="34"/>
        <v>KENTUCKY_HOPKINS</v>
      </c>
      <c r="BT1094" t="s">
        <v>2586</v>
      </c>
      <c r="BU1094" s="1" t="str">
        <f t="shared" si="35"/>
        <v>KENTUCKY_HOPKINS_CORN</v>
      </c>
      <c r="BV1094" s="28">
        <v>6090.9333333333334</v>
      </c>
      <c r="BW1094" s="29">
        <v>182.30984289975288</v>
      </c>
      <c r="BX1094" s="30">
        <v>33.409788722612021</v>
      </c>
    </row>
    <row r="1095" spans="1:76" x14ac:dyDescent="0.25">
      <c r="A1095"/>
      <c r="D1095"/>
      <c r="E1095"/>
      <c r="F1095"/>
      <c r="G1095"/>
      <c r="H1095"/>
      <c r="I1095"/>
      <c r="J1095"/>
      <c r="K1095"/>
      <c r="L1095"/>
      <c r="M1095"/>
      <c r="N1095"/>
      <c r="O1095"/>
      <c r="P1095"/>
      <c r="Q1095"/>
      <c r="R1095"/>
      <c r="S1095"/>
      <c r="T1095"/>
      <c r="U1095"/>
      <c r="V1095"/>
      <c r="W1095"/>
      <c r="X1095"/>
      <c r="Y1095"/>
      <c r="Z1095"/>
      <c r="AA1095"/>
      <c r="AB1095"/>
      <c r="AC1095"/>
      <c r="AD1095"/>
      <c r="AE1095"/>
      <c r="AF1095"/>
      <c r="BL1095"/>
      <c r="BN1095"/>
      <c r="BP1095" t="s">
        <v>3248</v>
      </c>
      <c r="BQ1095" t="s">
        <v>3219</v>
      </c>
      <c r="BR1095" t="s">
        <v>3617</v>
      </c>
      <c r="BS1095" s="1" t="str">
        <f t="shared" si="34"/>
        <v>KENTUCKY_JACKSON</v>
      </c>
      <c r="BT1095" t="s">
        <v>2586</v>
      </c>
      <c r="BU1095" s="1" t="str">
        <f t="shared" si="35"/>
        <v>KENTUCKY_JACKSON_CORN</v>
      </c>
      <c r="BV1095" s="28">
        <v>5513.2</v>
      </c>
      <c r="BW1095" s="29">
        <v>42.250808940111902</v>
      </c>
      <c r="BX1095" s="30">
        <v>130.48744244908173</v>
      </c>
    </row>
    <row r="1096" spans="1:76" x14ac:dyDescent="0.25">
      <c r="A1096"/>
      <c r="D1096"/>
      <c r="E1096"/>
      <c r="F1096"/>
      <c r="G1096"/>
      <c r="H1096"/>
      <c r="I1096"/>
      <c r="J1096"/>
      <c r="K1096"/>
      <c r="L1096"/>
      <c r="M1096"/>
      <c r="N1096"/>
      <c r="O1096"/>
      <c r="P1096"/>
      <c r="Q1096"/>
      <c r="R1096"/>
      <c r="S1096"/>
      <c r="T1096"/>
      <c r="U1096"/>
      <c r="V1096"/>
      <c r="W1096"/>
      <c r="X1096"/>
      <c r="Y1096"/>
      <c r="Z1096"/>
      <c r="AA1096"/>
      <c r="AB1096"/>
      <c r="AC1096"/>
      <c r="AD1096"/>
      <c r="AE1096"/>
      <c r="AF1096"/>
      <c r="BL1096"/>
      <c r="BN1096"/>
      <c r="BP1096" t="s">
        <v>3248</v>
      </c>
      <c r="BQ1096" t="s">
        <v>3219</v>
      </c>
      <c r="BR1096" t="s">
        <v>3312</v>
      </c>
      <c r="BS1096" s="1" t="str">
        <f t="shared" si="34"/>
        <v>KENTUCKY_JEFFERSON</v>
      </c>
      <c r="BT1096" t="s">
        <v>2586</v>
      </c>
      <c r="BU1096" s="1" t="str">
        <f t="shared" si="35"/>
        <v>KENTUCKY_JEFFERSON_CORN</v>
      </c>
      <c r="BV1096" s="28">
        <v>5000.8</v>
      </c>
      <c r="BW1096" s="29">
        <v>722.10782973282585</v>
      </c>
      <c r="BX1096" s="30">
        <v>6.9252815079574148</v>
      </c>
    </row>
    <row r="1097" spans="1:76" x14ac:dyDescent="0.25">
      <c r="A1097"/>
      <c r="D1097"/>
      <c r="E1097"/>
      <c r="F1097"/>
      <c r="G1097"/>
      <c r="H1097"/>
      <c r="I1097"/>
      <c r="J1097"/>
      <c r="K1097"/>
      <c r="L1097"/>
      <c r="M1097"/>
      <c r="N1097"/>
      <c r="O1097"/>
      <c r="P1097"/>
      <c r="Q1097"/>
      <c r="R1097"/>
      <c r="S1097"/>
      <c r="T1097"/>
      <c r="U1097"/>
      <c r="V1097"/>
      <c r="W1097"/>
      <c r="X1097"/>
      <c r="Y1097"/>
      <c r="Z1097"/>
      <c r="AA1097"/>
      <c r="AB1097"/>
      <c r="AC1097"/>
      <c r="AD1097"/>
      <c r="AE1097"/>
      <c r="AF1097"/>
      <c r="BL1097"/>
      <c r="BN1097"/>
      <c r="BP1097" t="s">
        <v>3248</v>
      </c>
      <c r="BQ1097" t="s">
        <v>3219</v>
      </c>
      <c r="BR1097" t="s">
        <v>3802</v>
      </c>
      <c r="BS1097" s="1" t="str">
        <f t="shared" si="34"/>
        <v>KENTUCKY_JESSAMINE</v>
      </c>
      <c r="BT1097" t="s">
        <v>2586</v>
      </c>
      <c r="BU1097" s="1" t="str">
        <f t="shared" si="35"/>
        <v>KENTUCKY_JESSAMINE_CORN</v>
      </c>
      <c r="BV1097" s="28">
        <v>7126</v>
      </c>
      <c r="BW1097" s="29">
        <v>146.58011586447259</v>
      </c>
      <c r="BX1097" s="30">
        <v>48.61505230756314</v>
      </c>
    </row>
    <row r="1098" spans="1:76" x14ac:dyDescent="0.25">
      <c r="A1098"/>
      <c r="D1098"/>
      <c r="E1098"/>
      <c r="F1098"/>
      <c r="G1098"/>
      <c r="H1098"/>
      <c r="I1098"/>
      <c r="J1098"/>
      <c r="K1098"/>
      <c r="L1098"/>
      <c r="M1098"/>
      <c r="N1098"/>
      <c r="O1098"/>
      <c r="P1098"/>
      <c r="Q1098"/>
      <c r="R1098"/>
      <c r="S1098"/>
      <c r="T1098"/>
      <c r="U1098"/>
      <c r="V1098"/>
      <c r="W1098"/>
      <c r="X1098"/>
      <c r="Y1098"/>
      <c r="Z1098"/>
      <c r="AA1098"/>
      <c r="AB1098"/>
      <c r="AC1098"/>
      <c r="AD1098"/>
      <c r="AE1098"/>
      <c r="AF1098"/>
      <c r="BL1098"/>
      <c r="BN1098"/>
      <c r="BP1098" t="s">
        <v>3248</v>
      </c>
      <c r="BQ1098" t="s">
        <v>3219</v>
      </c>
      <c r="BR1098" t="s">
        <v>3794</v>
      </c>
      <c r="BS1098" s="1" t="str">
        <f t="shared" si="34"/>
        <v>KENTUCKY_KENTON</v>
      </c>
      <c r="BT1098" t="s">
        <v>2586</v>
      </c>
      <c r="BU1098" s="1" t="str">
        <f t="shared" si="35"/>
        <v>KENTUCKY_KENTON_CORN</v>
      </c>
      <c r="BV1098" s="28">
        <v>4513.5999999999995</v>
      </c>
      <c r="BW1098" s="29">
        <v>321.57746469849258</v>
      </c>
      <c r="BX1098" s="30">
        <v>14.035809394268036</v>
      </c>
    </row>
    <row r="1099" spans="1:76" x14ac:dyDescent="0.25">
      <c r="A1099"/>
      <c r="D1099"/>
      <c r="E1099"/>
      <c r="F1099"/>
      <c r="G1099"/>
      <c r="H1099"/>
      <c r="I1099"/>
      <c r="J1099"/>
      <c r="K1099"/>
      <c r="L1099"/>
      <c r="M1099"/>
      <c r="N1099"/>
      <c r="O1099"/>
      <c r="P1099"/>
      <c r="Q1099"/>
      <c r="R1099"/>
      <c r="S1099"/>
      <c r="T1099"/>
      <c r="U1099"/>
      <c r="V1099"/>
      <c r="W1099"/>
      <c r="X1099"/>
      <c r="Y1099"/>
      <c r="Z1099"/>
      <c r="AA1099"/>
      <c r="AB1099"/>
      <c r="AC1099"/>
      <c r="AD1099"/>
      <c r="AE1099"/>
      <c r="AF1099"/>
      <c r="BL1099"/>
      <c r="BN1099"/>
      <c r="BP1099" t="s">
        <v>3248</v>
      </c>
      <c r="BQ1099" t="s">
        <v>3219</v>
      </c>
      <c r="BR1099" t="s">
        <v>3580</v>
      </c>
      <c r="BS1099" s="1" t="str">
        <f t="shared" si="34"/>
        <v>KENTUCKY_KNOX</v>
      </c>
      <c r="BT1099" t="s">
        <v>2586</v>
      </c>
      <c r="BU1099" s="1" t="str">
        <f t="shared" si="35"/>
        <v>KENTUCKY_KNOX_CORN</v>
      </c>
      <c r="BV1099" s="28">
        <v>5896.8</v>
      </c>
      <c r="BW1099" s="29">
        <v>62.214543358975448</v>
      </c>
      <c r="BX1099" s="30">
        <v>94.781697037872604</v>
      </c>
    </row>
    <row r="1100" spans="1:76" x14ac:dyDescent="0.25">
      <c r="A1100"/>
      <c r="D1100"/>
      <c r="E1100"/>
      <c r="F1100"/>
      <c r="G1100"/>
      <c r="H1100"/>
      <c r="I1100"/>
      <c r="J1100"/>
      <c r="K1100"/>
      <c r="L1100"/>
      <c r="M1100"/>
      <c r="N1100"/>
      <c r="O1100"/>
      <c r="P1100"/>
      <c r="Q1100"/>
      <c r="R1100"/>
      <c r="S1100"/>
      <c r="T1100"/>
      <c r="U1100"/>
      <c r="V1100"/>
      <c r="W1100"/>
      <c r="X1100"/>
      <c r="Y1100"/>
      <c r="Z1100"/>
      <c r="AA1100"/>
      <c r="AB1100"/>
      <c r="AC1100"/>
      <c r="AD1100"/>
      <c r="AE1100"/>
      <c r="AF1100"/>
      <c r="BL1100"/>
      <c r="BN1100"/>
      <c r="BP1100" t="s">
        <v>3248</v>
      </c>
      <c r="BQ1100" t="s">
        <v>3219</v>
      </c>
      <c r="BR1100" t="s">
        <v>3791</v>
      </c>
      <c r="BS1100" s="1" t="str">
        <f t="shared" si="34"/>
        <v>KENTUCKY_LARUE</v>
      </c>
      <c r="BT1100" t="s">
        <v>2586</v>
      </c>
      <c r="BU1100" s="1" t="str">
        <f t="shared" si="35"/>
        <v>KENTUCKY_LARUE_CORN</v>
      </c>
      <c r="BV1100" s="28">
        <v>6365.3333333333321</v>
      </c>
      <c r="BW1100" s="29">
        <v>149.11003637065485</v>
      </c>
      <c r="BX1100" s="30">
        <v>42.6888322762561</v>
      </c>
    </row>
    <row r="1101" spans="1:76" x14ac:dyDescent="0.25">
      <c r="A1101"/>
      <c r="D1101"/>
      <c r="E1101"/>
      <c r="F1101"/>
      <c r="G1101"/>
      <c r="H1101"/>
      <c r="I1101"/>
      <c r="J1101"/>
      <c r="K1101"/>
      <c r="L1101"/>
      <c r="M1101"/>
      <c r="N1101"/>
      <c r="O1101"/>
      <c r="P1101"/>
      <c r="Q1101"/>
      <c r="R1101"/>
      <c r="S1101"/>
      <c r="T1101"/>
      <c r="U1101"/>
      <c r="V1101"/>
      <c r="W1101"/>
      <c r="X1101"/>
      <c r="Y1101"/>
      <c r="Z1101"/>
      <c r="AA1101"/>
      <c r="AB1101"/>
      <c r="AC1101"/>
      <c r="AD1101"/>
      <c r="AE1101"/>
      <c r="AF1101"/>
      <c r="BL1101"/>
      <c r="BN1101"/>
      <c r="BP1101" t="s">
        <v>3248</v>
      </c>
      <c r="BQ1101" t="s">
        <v>3219</v>
      </c>
      <c r="BR1101" t="s">
        <v>3808</v>
      </c>
      <c r="BS1101" s="1" t="str">
        <f t="shared" si="34"/>
        <v>KENTUCKY_LAUREL</v>
      </c>
      <c r="BT1101" t="s">
        <v>2586</v>
      </c>
      <c r="BU1101" s="1" t="str">
        <f t="shared" si="35"/>
        <v>KENTUCKY_LAUREL_CORN</v>
      </c>
      <c r="BV1101" s="28">
        <v>5859.4666666666662</v>
      </c>
      <c r="BW1101" s="29">
        <v>132.82930853612677</v>
      </c>
      <c r="BX1101" s="30">
        <v>44.112754415739616</v>
      </c>
    </row>
    <row r="1102" spans="1:76" x14ac:dyDescent="0.25">
      <c r="A1102"/>
      <c r="D1102"/>
      <c r="E1102"/>
      <c r="F1102"/>
      <c r="G1102"/>
      <c r="H1102"/>
      <c r="I1102"/>
      <c r="J1102"/>
      <c r="K1102"/>
      <c r="L1102"/>
      <c r="M1102"/>
      <c r="N1102"/>
      <c r="O1102"/>
      <c r="P1102"/>
      <c r="Q1102"/>
      <c r="R1102"/>
      <c r="S1102"/>
      <c r="T1102"/>
      <c r="U1102"/>
      <c r="V1102"/>
      <c r="W1102"/>
      <c r="X1102"/>
      <c r="Y1102"/>
      <c r="Z1102"/>
      <c r="AA1102"/>
      <c r="AB1102"/>
      <c r="AC1102"/>
      <c r="AD1102"/>
      <c r="AE1102"/>
      <c r="AF1102"/>
      <c r="BL1102"/>
      <c r="BN1102"/>
      <c r="BP1102" t="s">
        <v>3248</v>
      </c>
      <c r="BQ1102" t="s">
        <v>3219</v>
      </c>
      <c r="BR1102" t="s">
        <v>3290</v>
      </c>
      <c r="BS1102" s="1" t="str">
        <f t="shared" si="34"/>
        <v>KENTUCKY_LEWIS</v>
      </c>
      <c r="BT1102" t="s">
        <v>2586</v>
      </c>
      <c r="BU1102" s="1" t="str">
        <f t="shared" si="35"/>
        <v>KENTUCKY_LEWIS_CORN</v>
      </c>
      <c r="BV1102" s="28">
        <v>6081.6</v>
      </c>
      <c r="BW1102" s="29">
        <v>61.230452858171724</v>
      </c>
      <c r="BX1102" s="30">
        <v>99.32312625691057</v>
      </c>
    </row>
    <row r="1103" spans="1:76" x14ac:dyDescent="0.25">
      <c r="A1103"/>
      <c r="D1103"/>
      <c r="E1103"/>
      <c r="F1103"/>
      <c r="G1103"/>
      <c r="H1103"/>
      <c r="I1103"/>
      <c r="J1103"/>
      <c r="K1103"/>
      <c r="L1103"/>
      <c r="M1103"/>
      <c r="N1103"/>
      <c r="O1103"/>
      <c r="P1103"/>
      <c r="Q1103"/>
      <c r="R1103"/>
      <c r="S1103"/>
      <c r="T1103"/>
      <c r="U1103"/>
      <c r="V1103"/>
      <c r="W1103"/>
      <c r="X1103"/>
      <c r="Y1103"/>
      <c r="Z1103"/>
      <c r="AA1103"/>
      <c r="AB1103"/>
      <c r="AC1103"/>
      <c r="AD1103"/>
      <c r="AE1103"/>
      <c r="AF1103"/>
      <c r="BL1103"/>
      <c r="BN1103"/>
      <c r="BP1103" t="s">
        <v>3248</v>
      </c>
      <c r="BQ1103" t="s">
        <v>3219</v>
      </c>
      <c r="BR1103" t="s">
        <v>3300</v>
      </c>
      <c r="BS1103" s="1" t="str">
        <f t="shared" si="34"/>
        <v>KENTUCKY_LINCOLN</v>
      </c>
      <c r="BT1103" t="s">
        <v>2586</v>
      </c>
      <c r="BU1103" s="1" t="str">
        <f t="shared" si="35"/>
        <v>KENTUCKY_LINCOLN_CORN</v>
      </c>
      <c r="BV1103" s="28">
        <v>6721.8666666666677</v>
      </c>
      <c r="BW1103" s="29">
        <v>114.09264905242685</v>
      </c>
      <c r="BX1103" s="30">
        <v>58.9158611224628</v>
      </c>
    </row>
    <row r="1104" spans="1:76" x14ac:dyDescent="0.25">
      <c r="A1104"/>
      <c r="D1104"/>
      <c r="E1104"/>
      <c r="F1104"/>
      <c r="G1104"/>
      <c r="H1104"/>
      <c r="I1104"/>
      <c r="J1104"/>
      <c r="K1104"/>
      <c r="L1104"/>
      <c r="M1104"/>
      <c r="N1104"/>
      <c r="O1104"/>
      <c r="P1104"/>
      <c r="Q1104"/>
      <c r="R1104"/>
      <c r="S1104"/>
      <c r="T1104"/>
      <c r="U1104"/>
      <c r="V1104"/>
      <c r="W1104"/>
      <c r="X1104"/>
      <c r="Y1104"/>
      <c r="Z1104"/>
      <c r="AA1104"/>
      <c r="AB1104"/>
      <c r="AC1104"/>
      <c r="AD1104"/>
      <c r="AE1104"/>
      <c r="AF1104"/>
      <c r="BL1104"/>
      <c r="BN1104"/>
      <c r="BP1104" t="s">
        <v>3248</v>
      </c>
      <c r="BQ1104" t="s">
        <v>3219</v>
      </c>
      <c r="BR1104" t="s">
        <v>3594</v>
      </c>
      <c r="BS1104" s="1" t="str">
        <f t="shared" si="34"/>
        <v>KENTUCKY_LIVINGSTON</v>
      </c>
      <c r="BT1104" t="s">
        <v>2586</v>
      </c>
      <c r="BU1104" s="1" t="str">
        <f t="shared" si="35"/>
        <v>KENTUCKY_LIVINGSTON_CORN</v>
      </c>
      <c r="BV1104" s="28">
        <v>4648</v>
      </c>
      <c r="BW1104" s="29">
        <v>135.59549342958223</v>
      </c>
      <c r="BX1104" s="30">
        <v>34.278425354997587</v>
      </c>
    </row>
    <row r="1105" spans="1:76" x14ac:dyDescent="0.25">
      <c r="A1105"/>
      <c r="D1105"/>
      <c r="E1105"/>
      <c r="F1105"/>
      <c r="G1105"/>
      <c r="H1105"/>
      <c r="I1105"/>
      <c r="J1105"/>
      <c r="K1105"/>
      <c r="L1105"/>
      <c r="M1105"/>
      <c r="N1105"/>
      <c r="O1105"/>
      <c r="P1105"/>
      <c r="Q1105"/>
      <c r="R1105"/>
      <c r="S1105"/>
      <c r="T1105"/>
      <c r="U1105"/>
      <c r="V1105"/>
      <c r="W1105"/>
      <c r="X1105"/>
      <c r="Y1105"/>
      <c r="Z1105"/>
      <c r="AA1105"/>
      <c r="AB1105"/>
      <c r="AC1105"/>
      <c r="AD1105"/>
      <c r="AE1105"/>
      <c r="AF1105"/>
      <c r="BL1105"/>
      <c r="BN1105"/>
      <c r="BP1105" t="s">
        <v>3248</v>
      </c>
      <c r="BQ1105" t="s">
        <v>3219</v>
      </c>
      <c r="BR1105" t="s">
        <v>3416</v>
      </c>
      <c r="BS1105" s="1" t="str">
        <f t="shared" si="34"/>
        <v>KENTUCKY_LOGAN</v>
      </c>
      <c r="BT1105" t="s">
        <v>2586</v>
      </c>
      <c r="BU1105" s="1" t="str">
        <f t="shared" si="35"/>
        <v>KENTUCKY_LOGAN_CORN</v>
      </c>
      <c r="BV1105" s="28">
        <v>6182.4</v>
      </c>
      <c r="BW1105" s="29">
        <v>225.66711160991176</v>
      </c>
      <c r="BX1105" s="30">
        <v>27.396105510877003</v>
      </c>
    </row>
    <row r="1106" spans="1:76" x14ac:dyDescent="0.25">
      <c r="A1106"/>
      <c r="D1106"/>
      <c r="E1106"/>
      <c r="F1106"/>
      <c r="G1106"/>
      <c r="H1106"/>
      <c r="I1106"/>
      <c r="J1106"/>
      <c r="K1106"/>
      <c r="L1106"/>
      <c r="M1106"/>
      <c r="N1106"/>
      <c r="O1106"/>
      <c r="P1106"/>
      <c r="Q1106"/>
      <c r="R1106"/>
      <c r="S1106"/>
      <c r="T1106"/>
      <c r="U1106"/>
      <c r="V1106"/>
      <c r="W1106"/>
      <c r="X1106"/>
      <c r="Y1106"/>
      <c r="Z1106"/>
      <c r="AA1106"/>
      <c r="AB1106"/>
      <c r="AC1106"/>
      <c r="AD1106"/>
      <c r="AE1106"/>
      <c r="AF1106"/>
      <c r="BL1106"/>
      <c r="BN1106"/>
      <c r="BP1106" t="s">
        <v>3248</v>
      </c>
      <c r="BQ1106" t="s">
        <v>3219</v>
      </c>
      <c r="BR1106" t="s">
        <v>3670</v>
      </c>
      <c r="BS1106" s="1" t="str">
        <f t="shared" si="34"/>
        <v>KENTUCKY_LYON</v>
      </c>
      <c r="BT1106" t="s">
        <v>2586</v>
      </c>
      <c r="BU1106" s="1" t="str">
        <f t="shared" si="35"/>
        <v>KENTUCKY_LYON_CORN</v>
      </c>
      <c r="BV1106" s="28">
        <v>4877.6000000000004</v>
      </c>
      <c r="BW1106" s="29">
        <v>994.03618013769335</v>
      </c>
      <c r="BX1106" s="30">
        <v>4.9068636509028858</v>
      </c>
    </row>
    <row r="1107" spans="1:76" x14ac:dyDescent="0.25">
      <c r="A1107"/>
      <c r="D1107"/>
      <c r="E1107"/>
      <c r="F1107"/>
      <c r="G1107"/>
      <c r="H1107"/>
      <c r="I1107"/>
      <c r="J1107"/>
      <c r="K1107"/>
      <c r="L1107"/>
      <c r="M1107"/>
      <c r="N1107"/>
      <c r="O1107"/>
      <c r="P1107"/>
      <c r="Q1107"/>
      <c r="R1107"/>
      <c r="S1107"/>
      <c r="T1107"/>
      <c r="U1107"/>
      <c r="V1107"/>
      <c r="W1107"/>
      <c r="X1107"/>
      <c r="Y1107"/>
      <c r="Z1107"/>
      <c r="AA1107"/>
      <c r="AB1107"/>
      <c r="AC1107"/>
      <c r="AD1107"/>
      <c r="AE1107"/>
      <c r="AF1107"/>
      <c r="BL1107"/>
      <c r="BN1107"/>
      <c r="BP1107" t="s">
        <v>3248</v>
      </c>
      <c r="BQ1107" t="s">
        <v>3219</v>
      </c>
      <c r="BR1107" t="s">
        <v>3314</v>
      </c>
      <c r="BS1107" s="1" t="str">
        <f t="shared" si="34"/>
        <v>KENTUCKY_MADISON</v>
      </c>
      <c r="BT1107" t="s">
        <v>2586</v>
      </c>
      <c r="BU1107" s="1" t="str">
        <f t="shared" si="35"/>
        <v>KENTUCKY_MADISON_CORN</v>
      </c>
      <c r="BV1107" s="28">
        <v>6357.8666666666677</v>
      </c>
      <c r="BW1107" s="29">
        <v>128.33194634478264</v>
      </c>
      <c r="BX1107" s="30">
        <v>49.542353620861668</v>
      </c>
    </row>
    <row r="1108" spans="1:76" x14ac:dyDescent="0.25">
      <c r="A1108"/>
      <c r="D1108"/>
      <c r="E1108"/>
      <c r="F1108"/>
      <c r="G1108"/>
      <c r="H1108"/>
      <c r="I1108"/>
      <c r="J1108"/>
      <c r="K1108"/>
      <c r="L1108"/>
      <c r="M1108"/>
      <c r="N1108"/>
      <c r="O1108"/>
      <c r="P1108"/>
      <c r="Q1108"/>
      <c r="R1108"/>
      <c r="S1108"/>
      <c r="T1108"/>
      <c r="U1108"/>
      <c r="V1108"/>
      <c r="W1108"/>
      <c r="X1108"/>
      <c r="Y1108"/>
      <c r="Z1108"/>
      <c r="AA1108"/>
      <c r="AB1108"/>
      <c r="AC1108"/>
      <c r="AD1108"/>
      <c r="AE1108"/>
      <c r="AF1108"/>
      <c r="BL1108"/>
      <c r="BN1108"/>
      <c r="BP1108" t="s">
        <v>3248</v>
      </c>
      <c r="BQ1108" t="s">
        <v>3219</v>
      </c>
      <c r="BR1108" t="s">
        <v>3503</v>
      </c>
      <c r="BS1108" s="1" t="str">
        <f t="shared" si="34"/>
        <v>KENTUCKY_MARION</v>
      </c>
      <c r="BT1108" t="s">
        <v>2586</v>
      </c>
      <c r="BU1108" s="1" t="str">
        <f t="shared" si="35"/>
        <v>KENTUCKY_MARION_CORN</v>
      </c>
      <c r="BV1108" s="28">
        <v>6290.6666666666661</v>
      </c>
      <c r="BW1108" s="29">
        <v>168.62958430749686</v>
      </c>
      <c r="BX1108" s="30">
        <v>37.304644333319388</v>
      </c>
    </row>
    <row r="1109" spans="1:76" x14ac:dyDescent="0.25">
      <c r="A1109"/>
      <c r="D1109"/>
      <c r="E1109"/>
      <c r="F1109"/>
      <c r="G1109"/>
      <c r="H1109"/>
      <c r="I1109"/>
      <c r="J1109"/>
      <c r="K1109"/>
      <c r="L1109"/>
      <c r="M1109"/>
      <c r="N1109"/>
      <c r="O1109"/>
      <c r="P1109"/>
      <c r="Q1109"/>
      <c r="R1109"/>
      <c r="S1109"/>
      <c r="T1109"/>
      <c r="U1109"/>
      <c r="V1109"/>
      <c r="W1109"/>
      <c r="X1109"/>
      <c r="Y1109"/>
      <c r="Z1109"/>
      <c r="AA1109"/>
      <c r="AB1109"/>
      <c r="AC1109"/>
      <c r="AD1109"/>
      <c r="AE1109"/>
      <c r="AF1109"/>
      <c r="BL1109"/>
      <c r="BN1109"/>
      <c r="BP1109" t="s">
        <v>3248</v>
      </c>
      <c r="BQ1109" t="s">
        <v>3219</v>
      </c>
      <c r="BR1109" t="s">
        <v>3320</v>
      </c>
      <c r="BS1109" s="1" t="str">
        <f t="shared" si="34"/>
        <v>KENTUCKY_MARSHALL</v>
      </c>
      <c r="BT1109" t="s">
        <v>2586</v>
      </c>
      <c r="BU1109" s="1" t="str">
        <f t="shared" si="35"/>
        <v>KENTUCKY_MARSHALL_CORN</v>
      </c>
      <c r="BV1109" s="28">
        <v>4653.6000000000004</v>
      </c>
      <c r="BW1109" s="29">
        <v>214.47030259063763</v>
      </c>
      <c r="BX1109" s="30">
        <v>21.698108986596573</v>
      </c>
    </row>
    <row r="1110" spans="1:76" x14ac:dyDescent="0.25">
      <c r="A1110"/>
      <c r="D1110"/>
      <c r="E1110"/>
      <c r="F1110"/>
      <c r="G1110"/>
      <c r="H1110"/>
      <c r="I1110"/>
      <c r="J1110"/>
      <c r="K1110"/>
      <c r="L1110"/>
      <c r="M1110"/>
      <c r="N1110"/>
      <c r="O1110"/>
      <c r="P1110"/>
      <c r="Q1110"/>
      <c r="R1110"/>
      <c r="S1110"/>
      <c r="T1110"/>
      <c r="U1110"/>
      <c r="V1110"/>
      <c r="W1110"/>
      <c r="X1110"/>
      <c r="Y1110"/>
      <c r="Z1110"/>
      <c r="AA1110"/>
      <c r="AB1110"/>
      <c r="AC1110"/>
      <c r="AD1110"/>
      <c r="AE1110"/>
      <c r="AF1110"/>
      <c r="BL1110"/>
      <c r="BN1110"/>
      <c r="BP1110" t="s">
        <v>3248</v>
      </c>
      <c r="BQ1110" t="s">
        <v>3219</v>
      </c>
      <c r="BR1110" t="s">
        <v>3585</v>
      </c>
      <c r="BS1110" s="1" t="str">
        <f t="shared" si="34"/>
        <v>KENTUCKY_MASON</v>
      </c>
      <c r="BT1110" t="s">
        <v>2586</v>
      </c>
      <c r="BU1110" s="1" t="str">
        <f t="shared" si="35"/>
        <v>KENTUCKY_MASON_CORN</v>
      </c>
      <c r="BV1110" s="28">
        <v>6581.8666666666677</v>
      </c>
      <c r="BW1110" s="29">
        <v>97.406995436024815</v>
      </c>
      <c r="BX1110" s="30">
        <v>67.570780078002926</v>
      </c>
    </row>
    <row r="1111" spans="1:76" x14ac:dyDescent="0.25">
      <c r="A1111"/>
      <c r="D1111"/>
      <c r="E1111"/>
      <c r="F1111"/>
      <c r="G1111"/>
      <c r="H1111"/>
      <c r="I1111"/>
      <c r="J1111"/>
      <c r="K1111"/>
      <c r="L1111"/>
      <c r="M1111"/>
      <c r="N1111"/>
      <c r="O1111"/>
      <c r="P1111"/>
      <c r="Q1111"/>
      <c r="R1111"/>
      <c r="S1111"/>
      <c r="T1111"/>
      <c r="U1111"/>
      <c r="V1111"/>
      <c r="W1111"/>
      <c r="X1111"/>
      <c r="Y1111"/>
      <c r="Z1111"/>
      <c r="AA1111"/>
      <c r="AB1111"/>
      <c r="AC1111"/>
      <c r="AD1111"/>
      <c r="AE1111"/>
      <c r="AF1111"/>
      <c r="BL1111"/>
      <c r="BN1111"/>
      <c r="BP1111" t="s">
        <v>3248</v>
      </c>
      <c r="BQ1111" t="s">
        <v>3219</v>
      </c>
      <c r="BR1111" t="s">
        <v>3777</v>
      </c>
      <c r="BS1111" s="1" t="str">
        <f t="shared" si="34"/>
        <v>KENTUCKY_MCCRACKEN</v>
      </c>
      <c r="BT1111" t="s">
        <v>2586</v>
      </c>
      <c r="BU1111" s="1" t="str">
        <f t="shared" si="35"/>
        <v>KENTUCKY_MCCRACKEN_CORN</v>
      </c>
      <c r="BV1111" s="28">
        <v>5082.9333333333334</v>
      </c>
      <c r="BW1111" s="29">
        <v>140.87904398319657</v>
      </c>
      <c r="BX1111" s="30">
        <v>36.080123697741755</v>
      </c>
    </row>
    <row r="1112" spans="1:76" x14ac:dyDescent="0.25">
      <c r="A1112"/>
      <c r="D1112"/>
      <c r="E1112"/>
      <c r="F1112"/>
      <c r="G1112"/>
      <c r="H1112"/>
      <c r="I1112"/>
      <c r="J1112"/>
      <c r="K1112"/>
      <c r="L1112"/>
      <c r="M1112"/>
      <c r="N1112"/>
      <c r="O1112"/>
      <c r="P1112"/>
      <c r="Q1112"/>
      <c r="R1112"/>
      <c r="S1112"/>
      <c r="T1112"/>
      <c r="U1112"/>
      <c r="V1112"/>
      <c r="W1112"/>
      <c r="X1112"/>
      <c r="Y1112"/>
      <c r="Z1112"/>
      <c r="AA1112"/>
      <c r="AB1112"/>
      <c r="AC1112"/>
      <c r="AD1112"/>
      <c r="AE1112"/>
      <c r="AF1112"/>
      <c r="BL1112"/>
      <c r="BN1112"/>
      <c r="BP1112" t="s">
        <v>3248</v>
      </c>
      <c r="BQ1112" t="s">
        <v>3219</v>
      </c>
      <c r="BR1112" t="s">
        <v>3393</v>
      </c>
      <c r="BS1112" s="1" t="str">
        <f t="shared" si="34"/>
        <v>KENTUCKY_MCLEAN</v>
      </c>
      <c r="BT1112" t="s">
        <v>2586</v>
      </c>
      <c r="BU1112" s="1" t="str">
        <f t="shared" si="35"/>
        <v>KENTUCKY_MCLEAN_CORN</v>
      </c>
      <c r="BV1112" s="28">
        <v>6818.9333333333325</v>
      </c>
      <c r="BW1112" s="29">
        <v>233.42463525785729</v>
      </c>
      <c r="BX1112" s="30">
        <v>29.212569298012006</v>
      </c>
    </row>
    <row r="1113" spans="1:76" x14ac:dyDescent="0.25">
      <c r="A1113"/>
      <c r="D1113"/>
      <c r="E1113"/>
      <c r="F1113"/>
      <c r="G1113"/>
      <c r="H1113"/>
      <c r="I1113"/>
      <c r="J1113"/>
      <c r="K1113"/>
      <c r="L1113"/>
      <c r="M1113"/>
      <c r="N1113"/>
      <c r="O1113"/>
      <c r="P1113"/>
      <c r="Q1113"/>
      <c r="R1113"/>
      <c r="S1113"/>
      <c r="T1113"/>
      <c r="U1113"/>
      <c r="V1113"/>
      <c r="W1113"/>
      <c r="X1113"/>
      <c r="Y1113"/>
      <c r="Z1113"/>
      <c r="AA1113"/>
      <c r="AB1113"/>
      <c r="AC1113"/>
      <c r="AD1113"/>
      <c r="AE1113"/>
      <c r="AF1113"/>
      <c r="BL1113"/>
      <c r="BN1113"/>
      <c r="BP1113" t="s">
        <v>3248</v>
      </c>
      <c r="BQ1113" t="s">
        <v>3219</v>
      </c>
      <c r="BR1113" t="s">
        <v>3792</v>
      </c>
      <c r="BS1113" s="1" t="str">
        <f t="shared" si="34"/>
        <v>KENTUCKY_MEADE</v>
      </c>
      <c r="BT1113" t="s">
        <v>2586</v>
      </c>
      <c r="BU1113" s="1" t="str">
        <f t="shared" si="35"/>
        <v>KENTUCKY_MEADE_CORN</v>
      </c>
      <c r="BV1113" s="28">
        <v>5499.2</v>
      </c>
      <c r="BW1113" s="29">
        <v>117.14861487754816</v>
      </c>
      <c r="BX1113" s="30">
        <v>46.942082975100853</v>
      </c>
    </row>
    <row r="1114" spans="1:76" x14ac:dyDescent="0.25">
      <c r="A1114"/>
      <c r="D1114"/>
      <c r="E1114"/>
      <c r="F1114"/>
      <c r="G1114"/>
      <c r="H1114"/>
      <c r="I1114"/>
      <c r="J1114"/>
      <c r="K1114"/>
      <c r="L1114"/>
      <c r="M1114"/>
      <c r="N1114"/>
      <c r="O1114"/>
      <c r="P1114"/>
      <c r="Q1114"/>
      <c r="R1114"/>
      <c r="S1114"/>
      <c r="T1114"/>
      <c r="U1114"/>
      <c r="V1114"/>
      <c r="W1114"/>
      <c r="X1114"/>
      <c r="Y1114"/>
      <c r="Z1114"/>
      <c r="AA1114"/>
      <c r="AB1114"/>
      <c r="AC1114"/>
      <c r="AD1114"/>
      <c r="AE1114"/>
      <c r="AF1114"/>
      <c r="BL1114"/>
      <c r="BN1114"/>
      <c r="BP1114" t="s">
        <v>3248</v>
      </c>
      <c r="BQ1114" t="s">
        <v>3219</v>
      </c>
      <c r="BR1114" t="s">
        <v>3394</v>
      </c>
      <c r="BS1114" s="1" t="str">
        <f t="shared" si="34"/>
        <v>KENTUCKY_MERCER</v>
      </c>
      <c r="BT1114" t="s">
        <v>2586</v>
      </c>
      <c r="BU1114" s="1" t="str">
        <f t="shared" si="35"/>
        <v>KENTUCKY_MERCER_CORN</v>
      </c>
      <c r="BV1114" s="28">
        <v>6191.7333333333336</v>
      </c>
      <c r="BW1114" s="29">
        <v>124.4936186875632</v>
      </c>
      <c r="BX1114" s="30">
        <v>49.735347069254097</v>
      </c>
    </row>
    <row r="1115" spans="1:76" x14ac:dyDescent="0.25">
      <c r="A1115"/>
      <c r="D1115"/>
      <c r="E1115"/>
      <c r="F1115"/>
      <c r="G1115"/>
      <c r="H1115"/>
      <c r="I1115"/>
      <c r="J1115"/>
      <c r="K1115"/>
      <c r="L1115"/>
      <c r="M1115"/>
      <c r="N1115"/>
      <c r="O1115"/>
      <c r="P1115"/>
      <c r="Q1115"/>
      <c r="R1115"/>
      <c r="S1115"/>
      <c r="T1115"/>
      <c r="U1115"/>
      <c r="V1115"/>
      <c r="W1115"/>
      <c r="X1115"/>
      <c r="Y1115"/>
      <c r="Z1115"/>
      <c r="AA1115"/>
      <c r="AB1115"/>
      <c r="AC1115"/>
      <c r="AD1115"/>
      <c r="AE1115"/>
      <c r="AF1115"/>
      <c r="BL1115"/>
      <c r="BN1115"/>
      <c r="BP1115" t="s">
        <v>3248</v>
      </c>
      <c r="BQ1115" t="s">
        <v>3219</v>
      </c>
      <c r="BR1115" t="s">
        <v>3793</v>
      </c>
      <c r="BS1115" s="1" t="str">
        <f t="shared" si="34"/>
        <v>KENTUCKY_METCALFE</v>
      </c>
      <c r="BT1115" t="s">
        <v>2586</v>
      </c>
      <c r="BU1115" s="1" t="str">
        <f t="shared" si="35"/>
        <v>KENTUCKY_METCALFE_CORN</v>
      </c>
      <c r="BV1115" s="28">
        <v>6249.5999999999995</v>
      </c>
      <c r="BW1115" s="29">
        <v>98.163371370553435</v>
      </c>
      <c r="BX1115" s="30">
        <v>63.665295035646295</v>
      </c>
    </row>
    <row r="1116" spans="1:76" x14ac:dyDescent="0.25">
      <c r="A1116"/>
      <c r="D1116"/>
      <c r="E1116"/>
      <c r="F1116"/>
      <c r="G1116"/>
      <c r="H1116"/>
      <c r="I1116"/>
      <c r="J1116"/>
      <c r="K1116"/>
      <c r="L1116"/>
      <c r="M1116"/>
      <c r="N1116"/>
      <c r="O1116"/>
      <c r="P1116"/>
      <c r="Q1116"/>
      <c r="R1116"/>
      <c r="S1116"/>
      <c r="T1116"/>
      <c r="U1116"/>
      <c r="V1116"/>
      <c r="W1116"/>
      <c r="X1116"/>
      <c r="Y1116"/>
      <c r="Z1116"/>
      <c r="AA1116"/>
      <c r="AB1116"/>
      <c r="AC1116"/>
      <c r="AD1116"/>
      <c r="AE1116"/>
      <c r="AF1116"/>
      <c r="BL1116"/>
      <c r="BN1116"/>
      <c r="BP1116" t="s">
        <v>3248</v>
      </c>
      <c r="BQ1116" t="s">
        <v>3219</v>
      </c>
      <c r="BR1116" t="s">
        <v>3618</v>
      </c>
      <c r="BS1116" s="1" t="str">
        <f t="shared" si="34"/>
        <v>KENTUCKY_MONROE</v>
      </c>
      <c r="BT1116" t="s">
        <v>2586</v>
      </c>
      <c r="BU1116" s="1" t="str">
        <f t="shared" si="35"/>
        <v>KENTUCKY_MONROE_CORN</v>
      </c>
      <c r="BV1116" s="28">
        <v>5243.4666666666672</v>
      </c>
      <c r="BW1116" s="29">
        <v>101.78326923838642</v>
      </c>
      <c r="BX1116" s="30">
        <v>51.51599772636456</v>
      </c>
    </row>
    <row r="1117" spans="1:76" x14ac:dyDescent="0.25">
      <c r="A1117"/>
      <c r="D1117"/>
      <c r="E1117"/>
      <c r="F1117"/>
      <c r="G1117"/>
      <c r="H1117"/>
      <c r="I1117"/>
      <c r="J1117"/>
      <c r="K1117"/>
      <c r="L1117"/>
      <c r="M1117"/>
      <c r="N1117"/>
      <c r="O1117"/>
      <c r="P1117"/>
      <c r="Q1117"/>
      <c r="R1117"/>
      <c r="S1117"/>
      <c r="T1117"/>
      <c r="U1117"/>
      <c r="V1117"/>
      <c r="W1117"/>
      <c r="X1117"/>
      <c r="Y1117"/>
      <c r="Z1117"/>
      <c r="AA1117"/>
      <c r="AB1117"/>
      <c r="AC1117"/>
      <c r="AD1117"/>
      <c r="AE1117"/>
      <c r="AF1117"/>
      <c r="BL1117"/>
      <c r="BN1117"/>
      <c r="BP1117" t="s">
        <v>3248</v>
      </c>
      <c r="BQ1117" t="s">
        <v>3219</v>
      </c>
      <c r="BR1117" t="s">
        <v>3602</v>
      </c>
      <c r="BS1117" s="1" t="str">
        <f t="shared" si="34"/>
        <v>KENTUCKY_MONTGOMERY</v>
      </c>
      <c r="BT1117" t="s">
        <v>2586</v>
      </c>
      <c r="BU1117" s="1" t="str">
        <f t="shared" si="35"/>
        <v>KENTUCKY_MONTGOMERY_CORN</v>
      </c>
      <c r="BV1117" s="28">
        <v>6089.0666666666675</v>
      </c>
      <c r="BW1117" s="29">
        <v>77.679519488388209</v>
      </c>
      <c r="BX1117" s="30">
        <v>78.387027967865862</v>
      </c>
    </row>
    <row r="1118" spans="1:76" x14ac:dyDescent="0.25">
      <c r="A1118"/>
      <c r="D1118"/>
      <c r="E1118"/>
      <c r="F1118"/>
      <c r="G1118"/>
      <c r="H1118"/>
      <c r="I1118"/>
      <c r="J1118"/>
      <c r="K1118"/>
      <c r="L1118"/>
      <c r="M1118"/>
      <c r="N1118"/>
      <c r="O1118"/>
      <c r="P1118"/>
      <c r="Q1118"/>
      <c r="R1118"/>
      <c r="S1118"/>
      <c r="T1118"/>
      <c r="U1118"/>
      <c r="V1118"/>
      <c r="W1118"/>
      <c r="X1118"/>
      <c r="Y1118"/>
      <c r="Z1118"/>
      <c r="AA1118"/>
      <c r="AB1118"/>
      <c r="AC1118"/>
      <c r="AD1118"/>
      <c r="AE1118"/>
      <c r="AF1118"/>
      <c r="BL1118"/>
      <c r="BN1118"/>
      <c r="BP1118" t="s">
        <v>3248</v>
      </c>
      <c r="BQ1118" t="s">
        <v>3219</v>
      </c>
      <c r="BR1118" t="s">
        <v>3782</v>
      </c>
      <c r="BS1118" s="1" t="str">
        <f t="shared" si="34"/>
        <v>KENTUCKY_MUHLENBERG</v>
      </c>
      <c r="BT1118" t="s">
        <v>2586</v>
      </c>
      <c r="BU1118" s="1" t="str">
        <f t="shared" si="35"/>
        <v>KENTUCKY_MUHLENBERG_CORN</v>
      </c>
      <c r="BV1118" s="28">
        <v>5099.7333333333336</v>
      </c>
      <c r="BW1118" s="29">
        <v>138.13654556930132</v>
      </c>
      <c r="BX1118" s="30">
        <v>36.91806040404321</v>
      </c>
    </row>
    <row r="1119" spans="1:76" x14ac:dyDescent="0.25">
      <c r="A1119"/>
      <c r="D1119"/>
      <c r="E1119"/>
      <c r="F1119"/>
      <c r="G1119"/>
      <c r="H1119"/>
      <c r="I1119"/>
      <c r="J1119"/>
      <c r="K1119"/>
      <c r="L1119"/>
      <c r="M1119"/>
      <c r="N1119"/>
      <c r="O1119"/>
      <c r="P1119"/>
      <c r="Q1119"/>
      <c r="R1119"/>
      <c r="S1119"/>
      <c r="T1119"/>
      <c r="U1119"/>
      <c r="V1119"/>
      <c r="W1119"/>
      <c r="X1119"/>
      <c r="Y1119"/>
      <c r="Z1119"/>
      <c r="AA1119"/>
      <c r="AB1119"/>
      <c r="AC1119"/>
      <c r="AD1119"/>
      <c r="AE1119"/>
      <c r="AF1119"/>
      <c r="BL1119"/>
      <c r="BN1119"/>
      <c r="BP1119" t="s">
        <v>3248</v>
      </c>
      <c r="BQ1119" t="s">
        <v>3219</v>
      </c>
      <c r="BR1119" t="s">
        <v>3387</v>
      </c>
      <c r="BS1119" s="1" t="str">
        <f t="shared" si="34"/>
        <v>KENTUCKY_NELSON</v>
      </c>
      <c r="BT1119" t="s">
        <v>2586</v>
      </c>
      <c r="BU1119" s="1" t="str">
        <f t="shared" si="35"/>
        <v>KENTUCKY_NELSON_CORN</v>
      </c>
      <c r="BV1119" s="28">
        <v>6544.5333333333338</v>
      </c>
      <c r="BW1119" s="29">
        <v>139.4271703488001</v>
      </c>
      <c r="BX1119" s="30">
        <v>46.93872304057453</v>
      </c>
    </row>
    <row r="1120" spans="1:76" x14ac:dyDescent="0.25">
      <c r="A1120"/>
      <c r="D1120"/>
      <c r="E1120"/>
      <c r="F1120"/>
      <c r="G1120"/>
      <c r="H1120"/>
      <c r="I1120"/>
      <c r="J1120"/>
      <c r="K1120"/>
      <c r="L1120"/>
      <c r="M1120"/>
      <c r="N1120"/>
      <c r="O1120"/>
      <c r="P1120"/>
      <c r="Q1120"/>
      <c r="R1120"/>
      <c r="S1120"/>
      <c r="T1120"/>
      <c r="U1120"/>
      <c r="V1120"/>
      <c r="W1120"/>
      <c r="X1120"/>
      <c r="Y1120"/>
      <c r="Z1120"/>
      <c r="AA1120"/>
      <c r="AB1120"/>
      <c r="AC1120"/>
      <c r="AD1120"/>
      <c r="AE1120"/>
      <c r="AF1120"/>
      <c r="BL1120"/>
      <c r="BN1120"/>
      <c r="BP1120" t="s">
        <v>3248</v>
      </c>
      <c r="BQ1120" t="s">
        <v>3219</v>
      </c>
      <c r="BR1120" t="s">
        <v>3803</v>
      </c>
      <c r="BS1120" s="1" t="str">
        <f t="shared" si="34"/>
        <v>KENTUCKY_NICHOLAS</v>
      </c>
      <c r="BT1120" t="s">
        <v>2586</v>
      </c>
      <c r="BU1120" s="1" t="str">
        <f t="shared" si="35"/>
        <v>KENTUCKY_NICHOLAS_CORN</v>
      </c>
      <c r="BV1120" s="28">
        <v>4789.8666666666677</v>
      </c>
      <c r="BW1120" s="29">
        <v>60.890146450278621</v>
      </c>
      <c r="BX1120" s="30">
        <v>78.664068751714268</v>
      </c>
    </row>
    <row r="1121" spans="1:76" x14ac:dyDescent="0.25">
      <c r="A1121"/>
      <c r="D1121"/>
      <c r="E1121"/>
      <c r="F1121"/>
      <c r="G1121"/>
      <c r="H1121"/>
      <c r="I1121"/>
      <c r="J1121"/>
      <c r="K1121"/>
      <c r="L1121"/>
      <c r="M1121"/>
      <c r="N1121"/>
      <c r="O1121"/>
      <c r="P1121"/>
      <c r="Q1121"/>
      <c r="R1121"/>
      <c r="S1121"/>
      <c r="T1121"/>
      <c r="U1121"/>
      <c r="V1121"/>
      <c r="W1121"/>
      <c r="X1121"/>
      <c r="Y1121"/>
      <c r="Z1121"/>
      <c r="AA1121"/>
      <c r="AB1121"/>
      <c r="AC1121"/>
      <c r="AD1121"/>
      <c r="AE1121"/>
      <c r="AF1121"/>
      <c r="BL1121"/>
      <c r="BN1121"/>
      <c r="BP1121" t="s">
        <v>3248</v>
      </c>
      <c r="BQ1121" t="s">
        <v>3219</v>
      </c>
      <c r="BR1121" t="s">
        <v>3254</v>
      </c>
      <c r="BS1121" s="1" t="str">
        <f t="shared" si="34"/>
        <v>KENTUCKY_OHIO</v>
      </c>
      <c r="BT1121" t="s">
        <v>2586</v>
      </c>
      <c r="BU1121" s="1" t="str">
        <f t="shared" si="35"/>
        <v>KENTUCKY_OHIO_CORN</v>
      </c>
      <c r="BV1121" s="28">
        <v>7416.2666666666655</v>
      </c>
      <c r="BW1121" s="29">
        <v>181.84395644027128</v>
      </c>
      <c r="BX1121" s="30">
        <v>40.783685154269193</v>
      </c>
    </row>
    <row r="1122" spans="1:76" x14ac:dyDescent="0.25">
      <c r="A1122"/>
      <c r="D1122"/>
      <c r="E1122"/>
      <c r="F1122"/>
      <c r="G1122"/>
      <c r="H1122"/>
      <c r="I1122"/>
      <c r="J1122"/>
      <c r="K1122"/>
      <c r="L1122"/>
      <c r="M1122"/>
      <c r="N1122"/>
      <c r="O1122"/>
      <c r="P1122"/>
      <c r="Q1122"/>
      <c r="R1122"/>
      <c r="S1122"/>
      <c r="T1122"/>
      <c r="U1122"/>
      <c r="V1122"/>
      <c r="W1122"/>
      <c r="X1122"/>
      <c r="Y1122"/>
      <c r="Z1122"/>
      <c r="AA1122"/>
      <c r="AB1122"/>
      <c r="AC1122"/>
      <c r="AD1122"/>
      <c r="AE1122"/>
      <c r="AF1122"/>
      <c r="BL1122"/>
      <c r="BN1122"/>
      <c r="BP1122" t="s">
        <v>3248</v>
      </c>
      <c r="BQ1122" t="s">
        <v>3219</v>
      </c>
      <c r="BR1122" t="s">
        <v>3795</v>
      </c>
      <c r="BS1122" s="1" t="str">
        <f t="shared" si="34"/>
        <v>KENTUCKY_OLDHAM</v>
      </c>
      <c r="BT1122" t="s">
        <v>2586</v>
      </c>
      <c r="BU1122" s="1" t="str">
        <f t="shared" si="35"/>
        <v>KENTUCKY_OLDHAM_CORN</v>
      </c>
      <c r="BV1122" s="28">
        <v>6352.2666666666664</v>
      </c>
      <c r="BW1122" s="29">
        <v>166.67751866462785</v>
      </c>
      <c r="BX1122" s="30">
        <v>38.111118509317826</v>
      </c>
    </row>
    <row r="1123" spans="1:76" x14ac:dyDescent="0.25">
      <c r="A1123"/>
      <c r="D1123"/>
      <c r="E1123"/>
      <c r="F1123"/>
      <c r="G1123"/>
      <c r="H1123"/>
      <c r="I1123"/>
      <c r="J1123"/>
      <c r="K1123"/>
      <c r="L1123"/>
      <c r="M1123"/>
      <c r="N1123"/>
      <c r="O1123"/>
      <c r="P1123"/>
      <c r="Q1123"/>
      <c r="R1123"/>
      <c r="S1123"/>
      <c r="T1123"/>
      <c r="U1123"/>
      <c r="V1123"/>
      <c r="W1123"/>
      <c r="X1123"/>
      <c r="Y1123"/>
      <c r="Z1123"/>
      <c r="AA1123"/>
      <c r="AB1123"/>
      <c r="AC1123"/>
      <c r="AD1123"/>
      <c r="AE1123"/>
      <c r="AF1123"/>
      <c r="BL1123"/>
      <c r="BN1123"/>
      <c r="BP1123" t="s">
        <v>3248</v>
      </c>
      <c r="BQ1123" t="s">
        <v>3219</v>
      </c>
      <c r="BR1123" t="s">
        <v>3640</v>
      </c>
      <c r="BS1123" s="1" t="str">
        <f t="shared" si="34"/>
        <v>KENTUCKY_OWEN</v>
      </c>
      <c r="BT1123" t="s">
        <v>2586</v>
      </c>
      <c r="BU1123" s="1" t="str">
        <f t="shared" si="35"/>
        <v>KENTUCKY_OWEN_CORN</v>
      </c>
      <c r="BV1123" s="28">
        <v>5894.9333333333334</v>
      </c>
      <c r="BW1123" s="29">
        <v>196.70270067934666</v>
      </c>
      <c r="BX1123" s="30">
        <v>29.96874630075828</v>
      </c>
    </row>
    <row r="1124" spans="1:76" x14ac:dyDescent="0.25">
      <c r="A1124"/>
      <c r="D1124"/>
      <c r="E1124"/>
      <c r="F1124"/>
      <c r="G1124"/>
      <c r="H1124"/>
      <c r="I1124"/>
      <c r="J1124"/>
      <c r="K1124"/>
      <c r="L1124"/>
      <c r="M1124"/>
      <c r="N1124"/>
      <c r="O1124"/>
      <c r="P1124"/>
      <c r="Q1124"/>
      <c r="R1124"/>
      <c r="S1124"/>
      <c r="T1124"/>
      <c r="U1124"/>
      <c r="V1124"/>
      <c r="W1124"/>
      <c r="X1124"/>
      <c r="Y1124"/>
      <c r="Z1124"/>
      <c r="AA1124"/>
      <c r="AB1124"/>
      <c r="AC1124"/>
      <c r="AD1124"/>
      <c r="AE1124"/>
      <c r="AF1124"/>
      <c r="BL1124"/>
      <c r="BN1124"/>
      <c r="BP1124" t="s">
        <v>3248</v>
      </c>
      <c r="BQ1124" t="s">
        <v>3219</v>
      </c>
      <c r="BR1124" t="s">
        <v>3796</v>
      </c>
      <c r="BS1124" s="1" t="str">
        <f t="shared" si="34"/>
        <v>KENTUCKY_PENDLETON</v>
      </c>
      <c r="BT1124" t="s">
        <v>2586</v>
      </c>
      <c r="BU1124" s="1" t="str">
        <f t="shared" si="35"/>
        <v>KENTUCKY_PENDLETON_CORN</v>
      </c>
      <c r="BV1124" s="28">
        <v>6665.8666666666677</v>
      </c>
      <c r="BW1124" s="29">
        <v>52.654545124739805</v>
      </c>
      <c r="BX1124" s="30">
        <v>126.59622547066125</v>
      </c>
    </row>
    <row r="1125" spans="1:76" x14ac:dyDescent="0.25">
      <c r="A1125"/>
      <c r="D1125"/>
      <c r="E1125"/>
      <c r="F1125"/>
      <c r="G1125"/>
      <c r="H1125"/>
      <c r="I1125"/>
      <c r="J1125"/>
      <c r="K1125"/>
      <c r="L1125"/>
      <c r="M1125"/>
      <c r="N1125"/>
      <c r="O1125"/>
      <c r="P1125"/>
      <c r="Q1125"/>
      <c r="R1125"/>
      <c r="S1125"/>
      <c r="T1125"/>
      <c r="U1125"/>
      <c r="V1125"/>
      <c r="W1125"/>
      <c r="X1125"/>
      <c r="Y1125"/>
      <c r="Z1125"/>
      <c r="AA1125"/>
      <c r="AB1125"/>
      <c r="AC1125"/>
      <c r="AD1125"/>
      <c r="AE1125"/>
      <c r="AF1125"/>
      <c r="BL1125"/>
      <c r="BN1125"/>
      <c r="BP1125" t="s">
        <v>3248</v>
      </c>
      <c r="BQ1125" t="s">
        <v>3219</v>
      </c>
      <c r="BR1125" t="s">
        <v>3809</v>
      </c>
      <c r="BS1125" s="1" t="str">
        <f t="shared" si="34"/>
        <v>KENTUCKY_POWELL</v>
      </c>
      <c r="BT1125" t="s">
        <v>2586</v>
      </c>
      <c r="BU1125" s="1" t="str">
        <f t="shared" si="35"/>
        <v>KENTUCKY_POWELL_CORN</v>
      </c>
      <c r="BV1125" s="28">
        <v>6594</v>
      </c>
      <c r="BW1125" s="29">
        <v>31.749208909061384</v>
      </c>
      <c r="BX1125" s="30">
        <v>207.69021423138639</v>
      </c>
    </row>
    <row r="1126" spans="1:76" x14ac:dyDescent="0.25">
      <c r="A1126"/>
      <c r="D1126"/>
      <c r="E1126"/>
      <c r="F1126"/>
      <c r="G1126"/>
      <c r="H1126"/>
      <c r="I1126"/>
      <c r="J1126"/>
      <c r="K1126"/>
      <c r="L1126"/>
      <c r="M1126"/>
      <c r="N1126"/>
      <c r="O1126"/>
      <c r="P1126"/>
      <c r="Q1126"/>
      <c r="R1126"/>
      <c r="S1126"/>
      <c r="T1126"/>
      <c r="U1126"/>
      <c r="V1126"/>
      <c r="W1126"/>
      <c r="X1126"/>
      <c r="Y1126"/>
      <c r="Z1126"/>
      <c r="AA1126"/>
      <c r="AB1126"/>
      <c r="AC1126"/>
      <c r="AD1126"/>
      <c r="AE1126"/>
      <c r="AF1126"/>
      <c r="BL1126"/>
      <c r="BN1126"/>
      <c r="BP1126" t="s">
        <v>3248</v>
      </c>
      <c r="BQ1126" t="s">
        <v>3219</v>
      </c>
      <c r="BR1126" t="s">
        <v>3510</v>
      </c>
      <c r="BS1126" s="1" t="str">
        <f t="shared" si="34"/>
        <v>KENTUCKY_PULASKI</v>
      </c>
      <c r="BT1126" t="s">
        <v>2586</v>
      </c>
      <c r="BU1126" s="1" t="str">
        <f t="shared" si="35"/>
        <v>KENTUCKY_PULASKI_CORN</v>
      </c>
      <c r="BV1126" s="28">
        <v>6516.5333333333328</v>
      </c>
      <c r="BW1126" s="29">
        <v>106.92732795882698</v>
      </c>
      <c r="BX1126" s="30">
        <v>60.943572216099554</v>
      </c>
    </row>
    <row r="1127" spans="1:76" x14ac:dyDescent="0.25">
      <c r="A1127"/>
      <c r="D1127"/>
      <c r="E1127"/>
      <c r="F1127"/>
      <c r="G1127"/>
      <c r="H1127"/>
      <c r="I1127"/>
      <c r="J1127"/>
      <c r="K1127"/>
      <c r="L1127"/>
      <c r="M1127"/>
      <c r="N1127"/>
      <c r="O1127"/>
      <c r="P1127"/>
      <c r="Q1127"/>
      <c r="R1127"/>
      <c r="S1127"/>
      <c r="T1127"/>
      <c r="U1127"/>
      <c r="V1127"/>
      <c r="W1127"/>
      <c r="X1127"/>
      <c r="Y1127"/>
      <c r="Z1127"/>
      <c r="AA1127"/>
      <c r="AB1127"/>
      <c r="AC1127"/>
      <c r="AD1127"/>
      <c r="AE1127"/>
      <c r="AF1127"/>
      <c r="BL1127"/>
      <c r="BN1127"/>
      <c r="BP1127" t="s">
        <v>3248</v>
      </c>
      <c r="BQ1127" t="s">
        <v>3219</v>
      </c>
      <c r="BR1127" t="s">
        <v>3804</v>
      </c>
      <c r="BS1127" s="1" t="str">
        <f t="shared" si="34"/>
        <v>KENTUCKY_ROBERTSON</v>
      </c>
      <c r="BT1127" t="s">
        <v>2586</v>
      </c>
      <c r="BU1127" s="1" t="str">
        <f t="shared" si="35"/>
        <v>KENTUCKY_ROBERTSON_CORN</v>
      </c>
      <c r="BV1127" s="28">
        <v>5359.2</v>
      </c>
      <c r="BW1127" s="29">
        <v>34.810354709792684</v>
      </c>
      <c r="BX1127" s="30">
        <v>153.95419106408517</v>
      </c>
    </row>
    <row r="1128" spans="1:76" x14ac:dyDescent="0.25">
      <c r="A1128"/>
      <c r="D1128"/>
      <c r="E1128"/>
      <c r="F1128"/>
      <c r="G1128"/>
      <c r="H1128"/>
      <c r="I1128"/>
      <c r="J1128"/>
      <c r="K1128"/>
      <c r="L1128"/>
      <c r="M1128"/>
      <c r="N1128"/>
      <c r="O1128"/>
      <c r="P1128"/>
      <c r="Q1128"/>
      <c r="R1128"/>
      <c r="S1128"/>
      <c r="T1128"/>
      <c r="U1128"/>
      <c r="V1128"/>
      <c r="W1128"/>
      <c r="X1128"/>
      <c r="Y1128"/>
      <c r="Z1128"/>
      <c r="AA1128"/>
      <c r="AB1128"/>
      <c r="AC1128"/>
      <c r="AD1128"/>
      <c r="AE1128"/>
      <c r="AF1128"/>
      <c r="BL1128"/>
      <c r="BN1128"/>
      <c r="BP1128" t="s">
        <v>3248</v>
      </c>
      <c r="BQ1128" t="s">
        <v>3219</v>
      </c>
      <c r="BR1128" t="s">
        <v>3810</v>
      </c>
      <c r="BS1128" s="1" t="str">
        <f t="shared" si="34"/>
        <v>KENTUCKY_ROCKCASTLE</v>
      </c>
      <c r="BT1128" t="s">
        <v>2586</v>
      </c>
      <c r="BU1128" s="1" t="str">
        <f t="shared" si="35"/>
        <v>KENTUCKY_ROCKCASTLE_CORN</v>
      </c>
      <c r="BV1128" s="28">
        <v>6348.5333333333338</v>
      </c>
      <c r="BW1128" s="29">
        <v>56.781409147241554</v>
      </c>
      <c r="BX1128" s="30">
        <v>111.806547753522</v>
      </c>
    </row>
    <row r="1129" spans="1:76" x14ac:dyDescent="0.25">
      <c r="A1129"/>
      <c r="D1129"/>
      <c r="E1129"/>
      <c r="F1129"/>
      <c r="G1129"/>
      <c r="H1129"/>
      <c r="I1129"/>
      <c r="J1129"/>
      <c r="K1129"/>
      <c r="L1129"/>
      <c r="M1129"/>
      <c r="N1129"/>
      <c r="O1129"/>
      <c r="P1129"/>
      <c r="Q1129"/>
      <c r="R1129"/>
      <c r="S1129"/>
      <c r="T1129"/>
      <c r="U1129"/>
      <c r="V1129"/>
      <c r="W1129"/>
      <c r="X1129"/>
      <c r="Y1129"/>
      <c r="Z1129"/>
      <c r="AA1129"/>
      <c r="AB1129"/>
      <c r="AC1129"/>
      <c r="AD1129"/>
      <c r="AE1129"/>
      <c r="AF1129"/>
      <c r="BL1129"/>
      <c r="BN1129"/>
      <c r="BP1129" t="s">
        <v>3248</v>
      </c>
      <c r="BQ1129" t="s">
        <v>3219</v>
      </c>
      <c r="BR1129" t="s">
        <v>3811</v>
      </c>
      <c r="BS1129" s="1" t="str">
        <f t="shared" si="34"/>
        <v>KENTUCKY_ROWAN</v>
      </c>
      <c r="BT1129" t="s">
        <v>2586</v>
      </c>
      <c r="BU1129" s="1" t="str">
        <f t="shared" si="35"/>
        <v>KENTUCKY_ROWAN_CORN</v>
      </c>
      <c r="BV1129" s="28">
        <v>5993.8666666666677</v>
      </c>
      <c r="BW1129" s="29">
        <v>79.476360667233322</v>
      </c>
      <c r="BX1129" s="30">
        <v>75.416974510986023</v>
      </c>
    </row>
    <row r="1130" spans="1:76" x14ac:dyDescent="0.25">
      <c r="A1130"/>
      <c r="D1130"/>
      <c r="E1130"/>
      <c r="F1130"/>
      <c r="G1130"/>
      <c r="H1130"/>
      <c r="I1130"/>
      <c r="J1130"/>
      <c r="K1130"/>
      <c r="L1130"/>
      <c r="M1130"/>
      <c r="N1130"/>
      <c r="O1130"/>
      <c r="P1130"/>
      <c r="Q1130"/>
      <c r="R1130"/>
      <c r="S1130"/>
      <c r="T1130"/>
      <c r="U1130"/>
      <c r="V1130"/>
      <c r="W1130"/>
      <c r="X1130"/>
      <c r="Y1130"/>
      <c r="Z1130"/>
      <c r="AA1130"/>
      <c r="AB1130"/>
      <c r="AC1130"/>
      <c r="AD1130"/>
      <c r="AE1130"/>
      <c r="AF1130"/>
      <c r="BL1130"/>
      <c r="BN1130"/>
      <c r="BP1130" t="s">
        <v>3248</v>
      </c>
      <c r="BQ1130" t="s">
        <v>3219</v>
      </c>
      <c r="BR1130" t="s">
        <v>3741</v>
      </c>
      <c r="BS1130" s="1" t="str">
        <f t="shared" si="34"/>
        <v>KENTUCKY_RUSSELL</v>
      </c>
      <c r="BT1130" t="s">
        <v>2586</v>
      </c>
      <c r="BU1130" s="1" t="str">
        <f t="shared" si="35"/>
        <v>KENTUCKY_RUSSELL_CORN</v>
      </c>
      <c r="BV1130" s="28">
        <v>6120.8000000000011</v>
      </c>
      <c r="BW1130" s="29">
        <v>84.633589727446363</v>
      </c>
      <c r="BX1130" s="30">
        <v>72.32116727780776</v>
      </c>
    </row>
    <row r="1131" spans="1:76" x14ac:dyDescent="0.25">
      <c r="A1131"/>
      <c r="D1131"/>
      <c r="E1131"/>
      <c r="F1131"/>
      <c r="G1131"/>
      <c r="H1131"/>
      <c r="I1131"/>
      <c r="J1131"/>
      <c r="K1131"/>
      <c r="L1131"/>
      <c r="M1131"/>
      <c r="N1131"/>
      <c r="O1131"/>
      <c r="P1131"/>
      <c r="Q1131"/>
      <c r="R1131"/>
      <c r="S1131"/>
      <c r="T1131"/>
      <c r="U1131"/>
      <c r="V1131"/>
      <c r="W1131"/>
      <c r="X1131"/>
      <c r="Y1131"/>
      <c r="Z1131"/>
      <c r="AA1131"/>
      <c r="AB1131"/>
      <c r="AC1131"/>
      <c r="AD1131"/>
      <c r="AE1131"/>
      <c r="AF1131"/>
      <c r="BL1131"/>
      <c r="BN1131"/>
      <c r="BP1131" t="s">
        <v>3248</v>
      </c>
      <c r="BQ1131" t="s">
        <v>3219</v>
      </c>
      <c r="BR1131" t="s">
        <v>3605</v>
      </c>
      <c r="BS1131" s="1" t="str">
        <f t="shared" si="34"/>
        <v>KENTUCKY_SCOTT</v>
      </c>
      <c r="BT1131" t="s">
        <v>2586</v>
      </c>
      <c r="BU1131" s="1" t="str">
        <f t="shared" si="35"/>
        <v>KENTUCKY_SCOTT_CORN</v>
      </c>
      <c r="BV1131" s="28">
        <v>5756.8000000000011</v>
      </c>
      <c r="BW1131" s="29">
        <v>239.1224611318348</v>
      </c>
      <c r="BX1131" s="30">
        <v>24.074693664289942</v>
      </c>
    </row>
    <row r="1132" spans="1:76" x14ac:dyDescent="0.25">
      <c r="A1132"/>
      <c r="D1132"/>
      <c r="E1132"/>
      <c r="F1132"/>
      <c r="G1132"/>
      <c r="H1132"/>
      <c r="I1132"/>
      <c r="J1132"/>
      <c r="K1132"/>
      <c r="L1132"/>
      <c r="M1132"/>
      <c r="N1132"/>
      <c r="O1132"/>
      <c r="P1132"/>
      <c r="Q1132"/>
      <c r="R1132"/>
      <c r="S1132"/>
      <c r="T1132"/>
      <c r="U1132"/>
      <c r="V1132"/>
      <c r="W1132"/>
      <c r="X1132"/>
      <c r="Y1132"/>
      <c r="Z1132"/>
      <c r="AA1132"/>
      <c r="AB1132"/>
      <c r="AC1132"/>
      <c r="AD1132"/>
      <c r="AE1132"/>
      <c r="AF1132"/>
      <c r="BL1132"/>
      <c r="BN1132"/>
      <c r="BP1132" t="s">
        <v>3248</v>
      </c>
      <c r="BQ1132" t="s">
        <v>3219</v>
      </c>
      <c r="BR1132" t="s">
        <v>3614</v>
      </c>
      <c r="BS1132" s="1" t="str">
        <f t="shared" si="34"/>
        <v>KENTUCKY_SHELBY</v>
      </c>
      <c r="BT1132" t="s">
        <v>2586</v>
      </c>
      <c r="BU1132" s="1" t="str">
        <f t="shared" si="35"/>
        <v>KENTUCKY_SHELBY_CORN</v>
      </c>
      <c r="BV1132" s="28">
        <v>7074.6666666666661</v>
      </c>
      <c r="BW1132" s="29">
        <v>113.57173811394347</v>
      </c>
      <c r="BX1132" s="30">
        <v>62.292492693638657</v>
      </c>
    </row>
    <row r="1133" spans="1:76" x14ac:dyDescent="0.25">
      <c r="A1133"/>
      <c r="D1133"/>
      <c r="E1133"/>
      <c r="F1133"/>
      <c r="G1133"/>
      <c r="H1133"/>
      <c r="I1133"/>
      <c r="J1133"/>
      <c r="K1133"/>
      <c r="L1133"/>
      <c r="M1133"/>
      <c r="N1133"/>
      <c r="O1133"/>
      <c r="P1133"/>
      <c r="Q1133"/>
      <c r="R1133"/>
      <c r="S1133"/>
      <c r="T1133"/>
      <c r="U1133"/>
      <c r="V1133"/>
      <c r="W1133"/>
      <c r="X1133"/>
      <c r="Y1133"/>
      <c r="Z1133"/>
      <c r="AA1133"/>
      <c r="AB1133"/>
      <c r="AC1133"/>
      <c r="AD1133"/>
      <c r="AE1133"/>
      <c r="AF1133"/>
      <c r="BL1133"/>
      <c r="BN1133"/>
      <c r="BP1133" t="s">
        <v>3248</v>
      </c>
      <c r="BQ1133" t="s">
        <v>3219</v>
      </c>
      <c r="BR1133" t="s">
        <v>3783</v>
      </c>
      <c r="BS1133" s="1" t="str">
        <f t="shared" si="34"/>
        <v>KENTUCKY_SIMPSON</v>
      </c>
      <c r="BT1133" t="s">
        <v>2586</v>
      </c>
      <c r="BU1133" s="1" t="str">
        <f t="shared" si="35"/>
        <v>KENTUCKY_SIMPSON_CORN</v>
      </c>
      <c r="BV1133" s="28">
        <v>5568.2666666666664</v>
      </c>
      <c r="BW1133" s="29">
        <v>306.43523905907665</v>
      </c>
      <c r="BX1133" s="30">
        <v>18.171104223405514</v>
      </c>
    </row>
    <row r="1134" spans="1:76" x14ac:dyDescent="0.25">
      <c r="A1134"/>
      <c r="D1134"/>
      <c r="E1134"/>
      <c r="F1134"/>
      <c r="G1134"/>
      <c r="H1134"/>
      <c r="I1134"/>
      <c r="J1134"/>
      <c r="K1134"/>
      <c r="L1134"/>
      <c r="M1134"/>
      <c r="N1134"/>
      <c r="O1134"/>
      <c r="P1134"/>
      <c r="Q1134"/>
      <c r="R1134"/>
      <c r="S1134"/>
      <c r="T1134"/>
      <c r="U1134"/>
      <c r="V1134"/>
      <c r="W1134"/>
      <c r="X1134"/>
      <c r="Y1134"/>
      <c r="Z1134"/>
      <c r="AA1134"/>
      <c r="AB1134"/>
      <c r="AC1134"/>
      <c r="AD1134"/>
      <c r="AE1134"/>
      <c r="AF1134"/>
      <c r="BL1134"/>
      <c r="BN1134"/>
      <c r="BP1134" t="s">
        <v>3248</v>
      </c>
      <c r="BQ1134" t="s">
        <v>3219</v>
      </c>
      <c r="BR1134" t="s">
        <v>3657</v>
      </c>
      <c r="BS1134" s="1" t="str">
        <f t="shared" si="34"/>
        <v>KENTUCKY_SPENCER</v>
      </c>
      <c r="BT1134" t="s">
        <v>2586</v>
      </c>
      <c r="BU1134" s="1" t="str">
        <f t="shared" si="35"/>
        <v>KENTUCKY_SPENCER_CORN</v>
      </c>
      <c r="BV1134" s="28">
        <v>6470.8</v>
      </c>
      <c r="BW1134" s="29">
        <v>63.109615552147602</v>
      </c>
      <c r="BX1134" s="30">
        <v>102.53271143211394</v>
      </c>
    </row>
    <row r="1135" spans="1:76" x14ac:dyDescent="0.25">
      <c r="A1135"/>
      <c r="D1135"/>
      <c r="E1135"/>
      <c r="F1135"/>
      <c r="G1135"/>
      <c r="H1135"/>
      <c r="I1135"/>
      <c r="J1135"/>
      <c r="K1135"/>
      <c r="L1135"/>
      <c r="M1135"/>
      <c r="N1135"/>
      <c r="O1135"/>
      <c r="P1135"/>
      <c r="Q1135"/>
      <c r="R1135"/>
      <c r="S1135"/>
      <c r="T1135"/>
      <c r="U1135"/>
      <c r="V1135"/>
      <c r="W1135"/>
      <c r="X1135"/>
      <c r="Y1135"/>
      <c r="Z1135"/>
      <c r="AA1135"/>
      <c r="AB1135"/>
      <c r="AC1135"/>
      <c r="AD1135"/>
      <c r="AE1135"/>
      <c r="AF1135"/>
      <c r="BL1135"/>
      <c r="BN1135"/>
      <c r="BP1135" t="s">
        <v>3248</v>
      </c>
      <c r="BQ1135" t="s">
        <v>3219</v>
      </c>
      <c r="BR1135" t="s">
        <v>3504</v>
      </c>
      <c r="BS1135" s="1" t="str">
        <f t="shared" si="34"/>
        <v>KENTUCKY_TAYLOR</v>
      </c>
      <c r="BT1135" t="s">
        <v>2586</v>
      </c>
      <c r="BU1135" s="1" t="str">
        <f t="shared" si="35"/>
        <v>KENTUCKY_TAYLOR_CORN</v>
      </c>
      <c r="BV1135" s="28">
        <v>5995.7333333333336</v>
      </c>
      <c r="BW1135" s="29">
        <v>193.46760323496937</v>
      </c>
      <c r="BX1135" s="30">
        <v>30.990890635324735</v>
      </c>
    </row>
    <row r="1136" spans="1:76" x14ac:dyDescent="0.25">
      <c r="A1136"/>
      <c r="D1136"/>
      <c r="E1136"/>
      <c r="F1136"/>
      <c r="G1136"/>
      <c r="H1136"/>
      <c r="I1136"/>
      <c r="J1136"/>
      <c r="K1136"/>
      <c r="L1136"/>
      <c r="M1136"/>
      <c r="N1136"/>
      <c r="O1136"/>
      <c r="P1136"/>
      <c r="Q1136"/>
      <c r="R1136"/>
      <c r="S1136"/>
      <c r="T1136"/>
      <c r="U1136"/>
      <c r="V1136"/>
      <c r="W1136"/>
      <c r="X1136"/>
      <c r="Y1136"/>
      <c r="Z1136"/>
      <c r="AA1136"/>
      <c r="AB1136"/>
      <c r="AC1136"/>
      <c r="AD1136"/>
      <c r="AE1136"/>
      <c r="AF1136"/>
      <c r="BL1136"/>
      <c r="BN1136"/>
      <c r="BP1136" t="s">
        <v>3248</v>
      </c>
      <c r="BQ1136" t="s">
        <v>3219</v>
      </c>
      <c r="BR1136" t="s">
        <v>3332</v>
      </c>
      <c r="BS1136" s="1" t="str">
        <f t="shared" si="34"/>
        <v>KENTUCKY_TODD</v>
      </c>
      <c r="BT1136" t="s">
        <v>2586</v>
      </c>
      <c r="BU1136" s="1" t="str">
        <f t="shared" si="35"/>
        <v>KENTUCKY_TODD_CORN</v>
      </c>
      <c r="BV1136" s="28">
        <v>6367.1999999999989</v>
      </c>
      <c r="BW1136" s="29">
        <v>223.99105730090309</v>
      </c>
      <c r="BX1136" s="30">
        <v>28.426134849868077</v>
      </c>
    </row>
    <row r="1137" spans="1:76" x14ac:dyDescent="0.25">
      <c r="A1137"/>
      <c r="D1137"/>
      <c r="E1137"/>
      <c r="F1137"/>
      <c r="G1137"/>
      <c r="H1137"/>
      <c r="I1137"/>
      <c r="J1137"/>
      <c r="K1137"/>
      <c r="L1137"/>
      <c r="M1137"/>
      <c r="N1137"/>
      <c r="O1137"/>
      <c r="P1137"/>
      <c r="Q1137"/>
      <c r="R1137"/>
      <c r="S1137"/>
      <c r="T1137"/>
      <c r="U1137"/>
      <c r="V1137"/>
      <c r="W1137"/>
      <c r="X1137"/>
      <c r="Y1137"/>
      <c r="Z1137"/>
      <c r="AA1137"/>
      <c r="AB1137"/>
      <c r="AC1137"/>
      <c r="AD1137"/>
      <c r="AE1137"/>
      <c r="AF1137"/>
      <c r="BL1137"/>
      <c r="BN1137"/>
      <c r="BP1137" t="s">
        <v>3248</v>
      </c>
      <c r="BQ1137" t="s">
        <v>3219</v>
      </c>
      <c r="BR1137" t="s">
        <v>3778</v>
      </c>
      <c r="BS1137" s="1" t="str">
        <f t="shared" si="34"/>
        <v>KENTUCKY_TRIGG</v>
      </c>
      <c r="BT1137" t="s">
        <v>2586</v>
      </c>
      <c r="BU1137" s="1" t="str">
        <f t="shared" si="35"/>
        <v>KENTUCKY_TRIGG_CORN</v>
      </c>
      <c r="BV1137" s="28">
        <v>5622.4000000000015</v>
      </c>
      <c r="BW1137" s="29">
        <v>197.08363435519672</v>
      </c>
      <c r="BX1137" s="30">
        <v>28.527990253452263</v>
      </c>
    </row>
    <row r="1138" spans="1:76" x14ac:dyDescent="0.25">
      <c r="A1138"/>
      <c r="D1138"/>
      <c r="E1138"/>
      <c r="F1138"/>
      <c r="G1138"/>
      <c r="H1138"/>
      <c r="I1138"/>
      <c r="J1138"/>
      <c r="K1138"/>
      <c r="L1138"/>
      <c r="M1138"/>
      <c r="N1138"/>
      <c r="O1138"/>
      <c r="P1138"/>
      <c r="Q1138"/>
      <c r="R1138"/>
      <c r="S1138"/>
      <c r="T1138"/>
      <c r="U1138"/>
      <c r="V1138"/>
      <c r="W1138"/>
      <c r="X1138"/>
      <c r="Y1138"/>
      <c r="Z1138"/>
      <c r="AA1138"/>
      <c r="AB1138"/>
      <c r="AC1138"/>
      <c r="AD1138"/>
      <c r="AE1138"/>
      <c r="AF1138"/>
      <c r="BL1138"/>
      <c r="BN1138"/>
      <c r="BP1138" t="s">
        <v>3248</v>
      </c>
      <c r="BQ1138" t="s">
        <v>3219</v>
      </c>
      <c r="BR1138" t="s">
        <v>3797</v>
      </c>
      <c r="BS1138" s="1" t="str">
        <f t="shared" si="34"/>
        <v>KENTUCKY_TRIMBLE</v>
      </c>
      <c r="BT1138" t="s">
        <v>2586</v>
      </c>
      <c r="BU1138" s="1" t="str">
        <f t="shared" si="35"/>
        <v>KENTUCKY_TRIMBLE_CORN</v>
      </c>
      <c r="BV1138" s="28">
        <v>6410.1333333333323</v>
      </c>
      <c r="BW1138" s="29">
        <v>72.543528946911565</v>
      </c>
      <c r="BX1138" s="30">
        <v>88.362579355966588</v>
      </c>
    </row>
    <row r="1139" spans="1:76" x14ac:dyDescent="0.25">
      <c r="A1139"/>
      <c r="D1139"/>
      <c r="E1139"/>
      <c r="F1139"/>
      <c r="G1139"/>
      <c r="H1139"/>
      <c r="I1139"/>
      <c r="J1139"/>
      <c r="K1139"/>
      <c r="L1139"/>
      <c r="M1139"/>
      <c r="N1139"/>
      <c r="O1139"/>
      <c r="P1139"/>
      <c r="Q1139"/>
      <c r="R1139"/>
      <c r="S1139"/>
      <c r="T1139"/>
      <c r="U1139"/>
      <c r="V1139"/>
      <c r="W1139"/>
      <c r="X1139"/>
      <c r="Y1139"/>
      <c r="Z1139"/>
      <c r="AA1139"/>
      <c r="AB1139"/>
      <c r="AC1139"/>
      <c r="AD1139"/>
      <c r="AE1139"/>
      <c r="AF1139"/>
      <c r="BL1139"/>
      <c r="BN1139"/>
      <c r="BP1139" t="s">
        <v>3248</v>
      </c>
      <c r="BQ1139" t="s">
        <v>3219</v>
      </c>
      <c r="BR1139" t="s">
        <v>3423</v>
      </c>
      <c r="BS1139" s="1" t="str">
        <f t="shared" si="34"/>
        <v>KENTUCKY_UNION</v>
      </c>
      <c r="BT1139" t="s">
        <v>2586</v>
      </c>
      <c r="BU1139" s="1" t="str">
        <f t="shared" si="35"/>
        <v>KENTUCKY_UNION_CORN</v>
      </c>
      <c r="BV1139" s="28">
        <v>7119.4666666666662</v>
      </c>
      <c r="BW1139" s="29">
        <v>169.04634040889604</v>
      </c>
      <c r="BX1139" s="30">
        <v>42.115473481684468</v>
      </c>
    </row>
    <row r="1140" spans="1:76" x14ac:dyDescent="0.25">
      <c r="A1140"/>
      <c r="D1140"/>
      <c r="E1140"/>
      <c r="F1140"/>
      <c r="G1140"/>
      <c r="H1140"/>
      <c r="I1140"/>
      <c r="J1140"/>
      <c r="K1140"/>
      <c r="L1140"/>
      <c r="M1140"/>
      <c r="N1140"/>
      <c r="O1140"/>
      <c r="P1140"/>
      <c r="Q1140"/>
      <c r="R1140"/>
      <c r="S1140"/>
      <c r="T1140"/>
      <c r="U1140"/>
      <c r="V1140"/>
      <c r="W1140"/>
      <c r="X1140"/>
      <c r="Y1140"/>
      <c r="Z1140"/>
      <c r="AA1140"/>
      <c r="AB1140"/>
      <c r="AC1140"/>
      <c r="AD1140"/>
      <c r="AE1140"/>
      <c r="AF1140"/>
      <c r="BL1140"/>
      <c r="BN1140"/>
      <c r="BP1140" t="s">
        <v>3248</v>
      </c>
      <c r="BQ1140" t="s">
        <v>3219</v>
      </c>
      <c r="BR1140" t="s">
        <v>3583</v>
      </c>
      <c r="BS1140" s="1" t="str">
        <f t="shared" si="34"/>
        <v>KENTUCKY_WARREN</v>
      </c>
      <c r="BT1140" t="s">
        <v>2586</v>
      </c>
      <c r="BU1140" s="1" t="str">
        <f t="shared" si="35"/>
        <v>KENTUCKY_WARREN_CORN</v>
      </c>
      <c r="BV1140" s="28">
        <v>6553.8666666666677</v>
      </c>
      <c r="BW1140" s="29">
        <v>184.48016310813031</v>
      </c>
      <c r="BX1140" s="30">
        <v>35.526132220650823</v>
      </c>
    </row>
    <row r="1141" spans="1:76" x14ac:dyDescent="0.25">
      <c r="A1141"/>
      <c r="D1141"/>
      <c r="E1141"/>
      <c r="F1141"/>
      <c r="G1141"/>
      <c r="H1141"/>
      <c r="I1141"/>
      <c r="J1141"/>
      <c r="K1141"/>
      <c r="L1141"/>
      <c r="M1141"/>
      <c r="N1141"/>
      <c r="O1141"/>
      <c r="P1141"/>
      <c r="Q1141"/>
      <c r="R1141"/>
      <c r="S1141"/>
      <c r="T1141"/>
      <c r="U1141"/>
      <c r="V1141"/>
      <c r="W1141"/>
      <c r="X1141"/>
      <c r="Y1141"/>
      <c r="Z1141"/>
      <c r="AA1141"/>
      <c r="AB1141"/>
      <c r="AC1141"/>
      <c r="AD1141"/>
      <c r="AE1141"/>
      <c r="AF1141"/>
      <c r="BL1141"/>
      <c r="BN1141"/>
      <c r="BP1141" t="s">
        <v>3248</v>
      </c>
      <c r="BQ1141" t="s">
        <v>3219</v>
      </c>
      <c r="BR1141" t="s">
        <v>3262</v>
      </c>
      <c r="BS1141" s="1" t="str">
        <f t="shared" si="34"/>
        <v>KENTUCKY_WASHINGTON</v>
      </c>
      <c r="BT1141" t="s">
        <v>2586</v>
      </c>
      <c r="BU1141" s="1" t="str">
        <f t="shared" si="35"/>
        <v>KENTUCKY_WASHINGTON_CORN</v>
      </c>
      <c r="BV1141" s="28">
        <v>6253.3333333333339</v>
      </c>
      <c r="BW1141" s="29">
        <v>219.65870663315278</v>
      </c>
      <c r="BX1141" s="30">
        <v>28.468406416399826</v>
      </c>
    </row>
    <row r="1142" spans="1:76" x14ac:dyDescent="0.25">
      <c r="A1142"/>
      <c r="D1142"/>
      <c r="E1142"/>
      <c r="F1142"/>
      <c r="G1142"/>
      <c r="H1142"/>
      <c r="I1142"/>
      <c r="J1142"/>
      <c r="K1142"/>
      <c r="L1142"/>
      <c r="M1142"/>
      <c r="N1142"/>
      <c r="O1142"/>
      <c r="P1142"/>
      <c r="Q1142"/>
      <c r="R1142"/>
      <c r="S1142"/>
      <c r="T1142"/>
      <c r="U1142"/>
      <c r="V1142"/>
      <c r="W1142"/>
      <c r="X1142"/>
      <c r="Y1142"/>
      <c r="Z1142"/>
      <c r="AA1142"/>
      <c r="AB1142"/>
      <c r="AC1142"/>
      <c r="AD1142"/>
      <c r="AE1142"/>
      <c r="AF1142"/>
      <c r="BL1142"/>
      <c r="BN1142"/>
      <c r="BP1142" t="s">
        <v>3248</v>
      </c>
      <c r="BQ1142" t="s">
        <v>3219</v>
      </c>
      <c r="BR1142" t="s">
        <v>3559</v>
      </c>
      <c r="BS1142" s="1" t="str">
        <f t="shared" si="34"/>
        <v>KENTUCKY_WAYNE</v>
      </c>
      <c r="BT1142" t="s">
        <v>2586</v>
      </c>
      <c r="BU1142" s="1" t="str">
        <f t="shared" si="35"/>
        <v>KENTUCKY_WAYNE_CORN</v>
      </c>
      <c r="BV1142" s="28">
        <v>7272.5333333333338</v>
      </c>
      <c r="BW1142" s="29">
        <v>108.11331663522579</v>
      </c>
      <c r="BX1142" s="30">
        <v>67.267692451530777</v>
      </c>
    </row>
    <row r="1143" spans="1:76" x14ac:dyDescent="0.25">
      <c r="A1143"/>
      <c r="D1143"/>
      <c r="E1143"/>
      <c r="F1143"/>
      <c r="G1143"/>
      <c r="H1143"/>
      <c r="I1143"/>
      <c r="J1143"/>
      <c r="K1143"/>
      <c r="L1143"/>
      <c r="M1143"/>
      <c r="N1143"/>
      <c r="O1143"/>
      <c r="P1143"/>
      <c r="Q1143"/>
      <c r="R1143"/>
      <c r="S1143"/>
      <c r="T1143"/>
      <c r="U1143"/>
      <c r="V1143"/>
      <c r="W1143"/>
      <c r="X1143"/>
      <c r="Y1143"/>
      <c r="Z1143"/>
      <c r="AA1143"/>
      <c r="AB1143"/>
      <c r="AC1143"/>
      <c r="AD1143"/>
      <c r="AE1143"/>
      <c r="AF1143"/>
      <c r="BL1143"/>
      <c r="BN1143"/>
      <c r="BP1143" t="s">
        <v>3248</v>
      </c>
      <c r="BQ1143" t="s">
        <v>3219</v>
      </c>
      <c r="BR1143" t="s">
        <v>3530</v>
      </c>
      <c r="BS1143" s="1" t="str">
        <f t="shared" si="34"/>
        <v>KENTUCKY_WEBSTER</v>
      </c>
      <c r="BT1143" t="s">
        <v>2586</v>
      </c>
      <c r="BU1143" s="1" t="str">
        <f t="shared" si="35"/>
        <v>KENTUCKY_WEBSTER_CORN</v>
      </c>
      <c r="BV1143" s="28">
        <v>6281.3333333333339</v>
      </c>
      <c r="BW1143" s="29">
        <v>231.81586915214803</v>
      </c>
      <c r="BX1143" s="30">
        <v>27.096218029882579</v>
      </c>
    </row>
    <row r="1144" spans="1:76" x14ac:dyDescent="0.25">
      <c r="A1144"/>
      <c r="D1144"/>
      <c r="E1144"/>
      <c r="F1144"/>
      <c r="G1144"/>
      <c r="H1144"/>
      <c r="I1144"/>
      <c r="J1144"/>
      <c r="K1144"/>
      <c r="L1144"/>
      <c r="M1144"/>
      <c r="N1144"/>
      <c r="O1144"/>
      <c r="P1144"/>
      <c r="Q1144"/>
      <c r="R1144"/>
      <c r="S1144"/>
      <c r="T1144"/>
      <c r="U1144"/>
      <c r="V1144"/>
      <c r="W1144"/>
      <c r="X1144"/>
      <c r="Y1144"/>
      <c r="Z1144"/>
      <c r="AA1144"/>
      <c r="AB1144"/>
      <c r="AC1144"/>
      <c r="AD1144"/>
      <c r="AE1144"/>
      <c r="AF1144"/>
      <c r="BL1144"/>
      <c r="BN1144"/>
      <c r="BP1144" t="s">
        <v>3248</v>
      </c>
      <c r="BQ1144" t="s">
        <v>3219</v>
      </c>
      <c r="BR1144" t="s">
        <v>3638</v>
      </c>
      <c r="BS1144" s="1" t="str">
        <f t="shared" si="34"/>
        <v>KENTUCKY_WHITLEY</v>
      </c>
      <c r="BT1144" t="s">
        <v>2586</v>
      </c>
      <c r="BU1144" s="1" t="str">
        <f t="shared" si="35"/>
        <v>KENTUCKY_WHITLEY_CORN</v>
      </c>
      <c r="BV1144" s="28">
        <v>5997.5999999999995</v>
      </c>
      <c r="BW1144" s="29">
        <v>115.95883993479913</v>
      </c>
      <c r="BX1144" s="30">
        <v>51.721800626604285</v>
      </c>
    </row>
    <row r="1145" spans="1:76" x14ac:dyDescent="0.25">
      <c r="A1145"/>
      <c r="D1145"/>
      <c r="E1145"/>
      <c r="F1145"/>
      <c r="G1145"/>
      <c r="H1145"/>
      <c r="I1145"/>
      <c r="J1145"/>
      <c r="K1145"/>
      <c r="L1145"/>
      <c r="M1145"/>
      <c r="N1145"/>
      <c r="O1145"/>
      <c r="P1145"/>
      <c r="Q1145"/>
      <c r="R1145"/>
      <c r="S1145"/>
      <c r="T1145"/>
      <c r="U1145"/>
      <c r="V1145"/>
      <c r="W1145"/>
      <c r="X1145"/>
      <c r="Y1145"/>
      <c r="Z1145"/>
      <c r="AA1145"/>
      <c r="AB1145"/>
      <c r="AC1145"/>
      <c r="AD1145"/>
      <c r="AE1145"/>
      <c r="AF1145"/>
      <c r="BL1145"/>
      <c r="BN1145"/>
      <c r="BP1145" t="s">
        <v>3248</v>
      </c>
      <c r="BQ1145" t="s">
        <v>3219</v>
      </c>
      <c r="BR1145" t="s">
        <v>3589</v>
      </c>
      <c r="BS1145" s="1" t="str">
        <f t="shared" si="34"/>
        <v>KENTUCKY_WOODFORD</v>
      </c>
      <c r="BT1145" t="s">
        <v>2586</v>
      </c>
      <c r="BU1145" s="1" t="str">
        <f t="shared" si="35"/>
        <v>KENTUCKY_WOODFORD_CORN</v>
      </c>
      <c r="BV1145" s="28">
        <v>6253.3333333333339</v>
      </c>
      <c r="BW1145" s="29">
        <v>169.95630216260747</v>
      </c>
      <c r="BX1145" s="30">
        <v>36.793771421023223</v>
      </c>
    </row>
    <row r="1146" spans="1:76" x14ac:dyDescent="0.25">
      <c r="A1146"/>
      <c r="D1146"/>
      <c r="E1146"/>
      <c r="F1146"/>
      <c r="G1146"/>
      <c r="H1146"/>
      <c r="I1146"/>
      <c r="J1146"/>
      <c r="K1146"/>
      <c r="L1146"/>
      <c r="M1146"/>
      <c r="N1146"/>
      <c r="O1146"/>
      <c r="P1146"/>
      <c r="Q1146"/>
      <c r="R1146"/>
      <c r="S1146"/>
      <c r="T1146"/>
      <c r="U1146"/>
      <c r="V1146"/>
      <c r="W1146"/>
      <c r="X1146"/>
      <c r="Y1146"/>
      <c r="Z1146"/>
      <c r="AA1146"/>
      <c r="AB1146"/>
      <c r="AC1146"/>
      <c r="AD1146"/>
      <c r="AE1146"/>
      <c r="AF1146"/>
      <c r="BL1146"/>
      <c r="BN1146"/>
      <c r="BP1146" t="s">
        <v>3249</v>
      </c>
      <c r="BQ1146" t="s">
        <v>3220</v>
      </c>
      <c r="BR1146" t="s">
        <v>3823</v>
      </c>
      <c r="BS1146" s="1" t="str">
        <f t="shared" si="34"/>
        <v>MICHIGAN_ALCONA</v>
      </c>
      <c r="BT1146" t="s">
        <v>2586</v>
      </c>
      <c r="BU1146" s="1" t="str">
        <f t="shared" si="35"/>
        <v>MICHIGAN_ALCONA_CORN</v>
      </c>
      <c r="BV1146" s="28">
        <v>4734.8</v>
      </c>
      <c r="BW1146" s="29">
        <v>68.055470603045634</v>
      </c>
      <c r="BX1146" s="30">
        <v>69.572658274853026</v>
      </c>
    </row>
    <row r="1147" spans="1:76" x14ac:dyDescent="0.25">
      <c r="A1147"/>
      <c r="D1147"/>
      <c r="E1147"/>
      <c r="F1147"/>
      <c r="G1147"/>
      <c r="H1147"/>
      <c r="I1147"/>
      <c r="J1147"/>
      <c r="K1147"/>
      <c r="L1147"/>
      <c r="M1147"/>
      <c r="N1147"/>
      <c r="O1147"/>
      <c r="P1147"/>
      <c r="Q1147"/>
      <c r="R1147"/>
      <c r="S1147"/>
      <c r="T1147"/>
      <c r="U1147"/>
      <c r="V1147"/>
      <c r="W1147"/>
      <c r="X1147"/>
      <c r="Y1147"/>
      <c r="Z1147"/>
      <c r="AA1147"/>
      <c r="AB1147"/>
      <c r="AC1147"/>
      <c r="AD1147"/>
      <c r="AE1147"/>
      <c r="AF1147"/>
      <c r="BL1147"/>
      <c r="BN1147"/>
      <c r="BP1147" t="s">
        <v>3249</v>
      </c>
      <c r="BQ1147" t="s">
        <v>3220</v>
      </c>
      <c r="BR1147" t="s">
        <v>3823</v>
      </c>
      <c r="BS1147" s="1" t="str">
        <f t="shared" si="34"/>
        <v>MICHIGAN_ALCONA</v>
      </c>
      <c r="BT1147" t="s">
        <v>2395</v>
      </c>
      <c r="BU1147" s="1" t="str">
        <f t="shared" si="35"/>
        <v>MICHIGAN_ALCONA_OATS</v>
      </c>
      <c r="BV1147" s="28">
        <v>2160</v>
      </c>
      <c r="BW1147" s="29">
        <v>12.008729766786303</v>
      </c>
      <c r="BX1147" s="30">
        <v>179.86914868999045</v>
      </c>
    </row>
    <row r="1148" spans="1:76" x14ac:dyDescent="0.25">
      <c r="A1148"/>
      <c r="D1148"/>
      <c r="E1148"/>
      <c r="F1148"/>
      <c r="G1148"/>
      <c r="H1148"/>
      <c r="I1148"/>
      <c r="J1148"/>
      <c r="K1148"/>
      <c r="L1148"/>
      <c r="M1148"/>
      <c r="N1148"/>
      <c r="O1148"/>
      <c r="P1148"/>
      <c r="Q1148"/>
      <c r="R1148"/>
      <c r="S1148"/>
      <c r="T1148"/>
      <c r="U1148"/>
      <c r="V1148"/>
      <c r="W1148"/>
      <c r="X1148"/>
      <c r="Y1148"/>
      <c r="Z1148"/>
      <c r="AA1148"/>
      <c r="AB1148"/>
      <c r="AC1148"/>
      <c r="AD1148"/>
      <c r="AE1148"/>
      <c r="AF1148"/>
      <c r="BL1148"/>
      <c r="BN1148"/>
      <c r="BP1148" t="s">
        <v>3249</v>
      </c>
      <c r="BQ1148" t="s">
        <v>3220</v>
      </c>
      <c r="BR1148" t="s">
        <v>3848</v>
      </c>
      <c r="BS1148" s="1" t="str">
        <f t="shared" si="34"/>
        <v>MICHIGAN_ALLEGAN</v>
      </c>
      <c r="BT1148" t="s">
        <v>2586</v>
      </c>
      <c r="BU1148" s="1" t="str">
        <f t="shared" si="35"/>
        <v>MICHIGAN_ALLEGAN_CORN</v>
      </c>
      <c r="BV1148" s="28">
        <v>8316</v>
      </c>
      <c r="BW1148" s="29">
        <v>138.24330601916122</v>
      </c>
      <c r="BX1148" s="30">
        <v>60.15481139352498</v>
      </c>
    </row>
    <row r="1149" spans="1:76" x14ac:dyDescent="0.25">
      <c r="A1149"/>
      <c r="D1149"/>
      <c r="E1149"/>
      <c r="F1149"/>
      <c r="G1149"/>
      <c r="H1149"/>
      <c r="I1149"/>
      <c r="J1149"/>
      <c r="K1149"/>
      <c r="L1149"/>
      <c r="M1149"/>
      <c r="N1149"/>
      <c r="O1149"/>
      <c r="P1149"/>
      <c r="Q1149"/>
      <c r="R1149"/>
      <c r="S1149"/>
      <c r="T1149"/>
      <c r="U1149"/>
      <c r="V1149"/>
      <c r="W1149"/>
      <c r="X1149"/>
      <c r="Y1149"/>
      <c r="Z1149"/>
      <c r="AA1149"/>
      <c r="AB1149"/>
      <c r="AC1149"/>
      <c r="AD1149"/>
      <c r="AE1149"/>
      <c r="AF1149"/>
      <c r="BL1149"/>
      <c r="BN1149"/>
      <c r="BP1149" t="s">
        <v>3249</v>
      </c>
      <c r="BQ1149" t="s">
        <v>3220</v>
      </c>
      <c r="BR1149" t="s">
        <v>3848</v>
      </c>
      <c r="BS1149" s="1" t="str">
        <f t="shared" si="34"/>
        <v>MICHIGAN_ALLEGAN</v>
      </c>
      <c r="BT1149" t="s">
        <v>2395</v>
      </c>
      <c r="BU1149" s="1" t="str">
        <f t="shared" si="35"/>
        <v>MICHIGAN_ALLEGAN_OATS</v>
      </c>
      <c r="BV1149" s="28">
        <v>2000</v>
      </c>
      <c r="BW1149" s="29">
        <v>25.1477615752963</v>
      </c>
      <c r="BX1149" s="30">
        <v>79.529941224060423</v>
      </c>
    </row>
    <row r="1150" spans="1:76" x14ac:dyDescent="0.25">
      <c r="A1150"/>
      <c r="D1150"/>
      <c r="E1150"/>
      <c r="F1150"/>
      <c r="G1150"/>
      <c r="H1150"/>
      <c r="I1150"/>
      <c r="J1150"/>
      <c r="K1150"/>
      <c r="L1150"/>
      <c r="M1150"/>
      <c r="N1150"/>
      <c r="O1150"/>
      <c r="P1150"/>
      <c r="Q1150"/>
      <c r="R1150"/>
      <c r="S1150"/>
      <c r="T1150"/>
      <c r="U1150"/>
      <c r="V1150"/>
      <c r="W1150"/>
      <c r="X1150"/>
      <c r="Y1150"/>
      <c r="Z1150"/>
      <c r="AA1150"/>
      <c r="AB1150"/>
      <c r="AC1150"/>
      <c r="AD1150"/>
      <c r="AE1150"/>
      <c r="AF1150"/>
      <c r="BL1150"/>
      <c r="BN1150"/>
      <c r="BP1150" t="s">
        <v>3249</v>
      </c>
      <c r="BQ1150" t="s">
        <v>3220</v>
      </c>
      <c r="BR1150" t="s">
        <v>3824</v>
      </c>
      <c r="BS1150" s="1" t="str">
        <f t="shared" si="34"/>
        <v>MICHIGAN_ALPENA</v>
      </c>
      <c r="BT1150" t="s">
        <v>2586</v>
      </c>
      <c r="BU1150" s="1" t="str">
        <f t="shared" si="35"/>
        <v>MICHIGAN_ALPENA_CORN</v>
      </c>
      <c r="BV1150" s="28">
        <v>6456.8</v>
      </c>
      <c r="BW1150" s="29">
        <v>93.968442474238387</v>
      </c>
      <c r="BX1150" s="30">
        <v>68.712429726289685</v>
      </c>
    </row>
    <row r="1151" spans="1:76" x14ac:dyDescent="0.25">
      <c r="A1151"/>
      <c r="D1151"/>
      <c r="E1151"/>
      <c r="F1151"/>
      <c r="G1151"/>
      <c r="H1151"/>
      <c r="I1151"/>
      <c r="J1151"/>
      <c r="K1151"/>
      <c r="L1151"/>
      <c r="M1151"/>
      <c r="N1151"/>
      <c r="O1151"/>
      <c r="P1151"/>
      <c r="Q1151"/>
      <c r="R1151"/>
      <c r="S1151"/>
      <c r="T1151"/>
      <c r="U1151"/>
      <c r="V1151"/>
      <c r="W1151"/>
      <c r="X1151"/>
      <c r="Y1151"/>
      <c r="Z1151"/>
      <c r="AA1151"/>
      <c r="AB1151"/>
      <c r="AC1151"/>
      <c r="AD1151"/>
      <c r="AE1151"/>
      <c r="AF1151"/>
      <c r="BL1151"/>
      <c r="BN1151"/>
      <c r="BP1151" t="s">
        <v>3249</v>
      </c>
      <c r="BQ1151" t="s">
        <v>3220</v>
      </c>
      <c r="BR1151" t="s">
        <v>3824</v>
      </c>
      <c r="BS1151" s="1" t="str">
        <f t="shared" si="34"/>
        <v>MICHIGAN_ALPENA</v>
      </c>
      <c r="BT1151" t="s">
        <v>2395</v>
      </c>
      <c r="BU1151" s="1" t="str">
        <f t="shared" si="35"/>
        <v>MICHIGAN_ALPENA_OATS</v>
      </c>
      <c r="BV1151" s="28">
        <v>1968</v>
      </c>
      <c r="BW1151" s="29">
        <v>16.669019689995505</v>
      </c>
      <c r="BX1151" s="30">
        <v>118.06333165358032</v>
      </c>
    </row>
    <row r="1152" spans="1:76" x14ac:dyDescent="0.25">
      <c r="A1152"/>
      <c r="D1152"/>
      <c r="E1152"/>
      <c r="F1152"/>
      <c r="G1152"/>
      <c r="H1152"/>
      <c r="I1152"/>
      <c r="J1152"/>
      <c r="K1152"/>
      <c r="L1152"/>
      <c r="M1152"/>
      <c r="N1152"/>
      <c r="O1152"/>
      <c r="P1152"/>
      <c r="Q1152"/>
      <c r="R1152"/>
      <c r="S1152"/>
      <c r="T1152"/>
      <c r="U1152"/>
      <c r="V1152"/>
      <c r="W1152"/>
      <c r="X1152"/>
      <c r="Y1152"/>
      <c r="Z1152"/>
      <c r="AA1152"/>
      <c r="AB1152"/>
      <c r="AC1152"/>
      <c r="AD1152"/>
      <c r="AE1152"/>
      <c r="AF1152"/>
      <c r="BL1152"/>
      <c r="BN1152"/>
      <c r="BP1152" t="s">
        <v>3249</v>
      </c>
      <c r="BQ1152" t="s">
        <v>3220</v>
      </c>
      <c r="BR1152" t="s">
        <v>3814</v>
      </c>
      <c r="BS1152" s="1" t="str">
        <f t="shared" si="34"/>
        <v>MICHIGAN_ANTRIM</v>
      </c>
      <c r="BT1152" t="s">
        <v>2586</v>
      </c>
      <c r="BU1152" s="1" t="str">
        <f t="shared" si="35"/>
        <v>MICHIGAN_ANTRIM_CORN</v>
      </c>
      <c r="BV1152" s="28">
        <v>6117.0666666666666</v>
      </c>
      <c r="BW1152" s="29">
        <v>130.80621340347778</v>
      </c>
      <c r="BX1152" s="30">
        <v>46.764343279308093</v>
      </c>
    </row>
    <row r="1153" spans="1:76" x14ac:dyDescent="0.25">
      <c r="A1153"/>
      <c r="D1153"/>
      <c r="E1153"/>
      <c r="F1153"/>
      <c r="G1153"/>
      <c r="H1153"/>
      <c r="I1153"/>
      <c r="J1153"/>
      <c r="K1153"/>
      <c r="L1153"/>
      <c r="M1153"/>
      <c r="N1153"/>
      <c r="O1153"/>
      <c r="P1153"/>
      <c r="Q1153"/>
      <c r="R1153"/>
      <c r="S1153"/>
      <c r="T1153"/>
      <c r="U1153"/>
      <c r="V1153"/>
      <c r="W1153"/>
      <c r="X1153"/>
      <c r="Y1153"/>
      <c r="Z1153"/>
      <c r="AA1153"/>
      <c r="AB1153"/>
      <c r="AC1153"/>
      <c r="AD1153"/>
      <c r="AE1153"/>
      <c r="AF1153"/>
      <c r="BL1153"/>
      <c r="BN1153"/>
      <c r="BP1153" t="s">
        <v>3249</v>
      </c>
      <c r="BQ1153" t="s">
        <v>3220</v>
      </c>
      <c r="BR1153" t="s">
        <v>3814</v>
      </c>
      <c r="BS1153" s="1" t="str">
        <f t="shared" si="34"/>
        <v>MICHIGAN_ANTRIM</v>
      </c>
      <c r="BT1153" t="s">
        <v>2395</v>
      </c>
      <c r="BU1153" s="1" t="str">
        <f t="shared" si="35"/>
        <v>MICHIGAN_ANTRIM_OATS</v>
      </c>
      <c r="BV1153" s="28">
        <v>1746.1333333333332</v>
      </c>
      <c r="BW1153" s="29">
        <v>23.455832418923791</v>
      </c>
      <c r="BX1153" s="30">
        <v>74.44346046421191</v>
      </c>
    </row>
    <row r="1154" spans="1:76" x14ac:dyDescent="0.25">
      <c r="A1154"/>
      <c r="D1154"/>
      <c r="E1154"/>
      <c r="F1154"/>
      <c r="G1154"/>
      <c r="H1154"/>
      <c r="I1154"/>
      <c r="J1154"/>
      <c r="K1154"/>
      <c r="L1154"/>
      <c r="M1154"/>
      <c r="N1154"/>
      <c r="O1154"/>
      <c r="P1154"/>
      <c r="Q1154"/>
      <c r="R1154"/>
      <c r="S1154"/>
      <c r="T1154"/>
      <c r="U1154"/>
      <c r="V1154"/>
      <c r="W1154"/>
      <c r="X1154"/>
      <c r="Y1154"/>
      <c r="Z1154"/>
      <c r="AA1154"/>
      <c r="AB1154"/>
      <c r="AC1154"/>
      <c r="AD1154"/>
      <c r="AE1154"/>
      <c r="AF1154"/>
      <c r="BL1154"/>
      <c r="BN1154"/>
      <c r="BP1154" t="s">
        <v>3249</v>
      </c>
      <c r="BQ1154" t="s">
        <v>3220</v>
      </c>
      <c r="BR1154" t="s">
        <v>3842</v>
      </c>
      <c r="BS1154" s="1" t="str">
        <f t="shared" si="34"/>
        <v>MICHIGAN_ARENAC</v>
      </c>
      <c r="BT1154" t="s">
        <v>2586</v>
      </c>
      <c r="BU1154" s="1" t="str">
        <f t="shared" si="35"/>
        <v>MICHIGAN_ARENAC_CORN</v>
      </c>
      <c r="BV1154" s="28">
        <v>8554.9333333333343</v>
      </c>
      <c r="BW1154" s="29">
        <v>130.42699488264645</v>
      </c>
      <c r="BX1154" s="30">
        <v>65.591738435979124</v>
      </c>
    </row>
    <row r="1155" spans="1:76" x14ac:dyDescent="0.25">
      <c r="A1155"/>
      <c r="D1155"/>
      <c r="E1155"/>
      <c r="F1155"/>
      <c r="G1155"/>
      <c r="H1155"/>
      <c r="I1155"/>
      <c r="J1155"/>
      <c r="K1155"/>
      <c r="L1155"/>
      <c r="M1155"/>
      <c r="N1155"/>
      <c r="O1155"/>
      <c r="P1155"/>
      <c r="Q1155"/>
      <c r="R1155"/>
      <c r="S1155"/>
      <c r="T1155"/>
      <c r="U1155"/>
      <c r="V1155"/>
      <c r="W1155"/>
      <c r="X1155"/>
      <c r="Y1155"/>
      <c r="Z1155"/>
      <c r="AA1155"/>
      <c r="AB1155"/>
      <c r="AC1155"/>
      <c r="AD1155"/>
      <c r="AE1155"/>
      <c r="AF1155"/>
      <c r="BL1155"/>
      <c r="BN1155"/>
      <c r="BP1155" t="s">
        <v>3249</v>
      </c>
      <c r="BQ1155" t="s">
        <v>3220</v>
      </c>
      <c r="BR1155" t="s">
        <v>4237</v>
      </c>
      <c r="BS1155" s="1" t="str">
        <f t="shared" ref="BS1155:BS1218" si="36">BP1155&amp;"_"&amp;BR1155</f>
        <v>MICHIGAN_BARAGA</v>
      </c>
      <c r="BT1155" t="s">
        <v>2395</v>
      </c>
      <c r="BU1155" s="1" t="str">
        <f t="shared" ref="BU1155:BU1218" si="37">BP1155&amp;"_"&amp;BR1155&amp;"_"&amp;BT1155</f>
        <v>MICHIGAN_BARAGA_OATS</v>
      </c>
      <c r="BV1155" s="28">
        <v>2240</v>
      </c>
      <c r="BW1155" s="29">
        <v>6.9659994618060432</v>
      </c>
      <c r="BX1155" s="30">
        <v>321.5618967933778</v>
      </c>
    </row>
    <row r="1156" spans="1:76" x14ac:dyDescent="0.25">
      <c r="A1156"/>
      <c r="D1156"/>
      <c r="E1156"/>
      <c r="F1156"/>
      <c r="G1156"/>
      <c r="H1156"/>
      <c r="I1156"/>
      <c r="J1156"/>
      <c r="K1156"/>
      <c r="L1156"/>
      <c r="M1156"/>
      <c r="N1156"/>
      <c r="O1156"/>
      <c r="P1156"/>
      <c r="Q1156"/>
      <c r="R1156"/>
      <c r="S1156"/>
      <c r="T1156"/>
      <c r="U1156"/>
      <c r="V1156"/>
      <c r="W1156"/>
      <c r="X1156"/>
      <c r="Y1156"/>
      <c r="Z1156"/>
      <c r="AA1156"/>
      <c r="AB1156"/>
      <c r="AC1156"/>
      <c r="AD1156"/>
      <c r="AE1156"/>
      <c r="AF1156"/>
      <c r="BL1156"/>
      <c r="BN1156"/>
      <c r="BP1156" t="s">
        <v>3249</v>
      </c>
      <c r="BQ1156" t="s">
        <v>3220</v>
      </c>
      <c r="BR1156" t="s">
        <v>3851</v>
      </c>
      <c r="BS1156" s="1" t="str">
        <f t="shared" si="36"/>
        <v>MICHIGAN_BARRY</v>
      </c>
      <c r="BT1156" t="s">
        <v>2586</v>
      </c>
      <c r="BU1156" s="1" t="str">
        <f t="shared" si="37"/>
        <v>MICHIGAN_BARRY_CORN</v>
      </c>
      <c r="BV1156" s="28">
        <v>7828.7999999999993</v>
      </c>
      <c r="BW1156" s="29">
        <v>122.83755271720099</v>
      </c>
      <c r="BX1156" s="30">
        <v>63.732953211984082</v>
      </c>
    </row>
    <row r="1157" spans="1:76" x14ac:dyDescent="0.25">
      <c r="A1157"/>
      <c r="D1157"/>
      <c r="E1157"/>
      <c r="F1157"/>
      <c r="G1157"/>
      <c r="H1157"/>
      <c r="I1157"/>
      <c r="J1157"/>
      <c r="K1157"/>
      <c r="L1157"/>
      <c r="M1157"/>
      <c r="N1157"/>
      <c r="O1157"/>
      <c r="P1157"/>
      <c r="Q1157"/>
      <c r="R1157"/>
      <c r="S1157"/>
      <c r="T1157"/>
      <c r="U1157"/>
      <c r="V1157"/>
      <c r="W1157"/>
      <c r="X1157"/>
      <c r="Y1157"/>
      <c r="Z1157"/>
      <c r="AA1157"/>
      <c r="AB1157"/>
      <c r="AC1157"/>
      <c r="AD1157"/>
      <c r="AE1157"/>
      <c r="AF1157"/>
      <c r="BL1157"/>
      <c r="BN1157"/>
      <c r="BP1157" t="s">
        <v>3249</v>
      </c>
      <c r="BQ1157" t="s">
        <v>3220</v>
      </c>
      <c r="BR1157" t="s">
        <v>3843</v>
      </c>
      <c r="BS1157" s="1" t="str">
        <f t="shared" si="36"/>
        <v>MICHIGAN_BAY</v>
      </c>
      <c r="BT1157" t="s">
        <v>2586</v>
      </c>
      <c r="BU1157" s="1" t="str">
        <f t="shared" si="37"/>
        <v>MICHIGAN_BAY_CORN</v>
      </c>
      <c r="BV1157" s="28">
        <v>9200.8000000000011</v>
      </c>
      <c r="BW1157" s="29">
        <v>134.94859011719458</v>
      </c>
      <c r="BX1157" s="30">
        <v>68.180037983425166</v>
      </c>
    </row>
    <row r="1158" spans="1:76" x14ac:dyDescent="0.25">
      <c r="A1158"/>
      <c r="D1158"/>
      <c r="E1158"/>
      <c r="F1158"/>
      <c r="G1158"/>
      <c r="H1158"/>
      <c r="I1158"/>
      <c r="J1158"/>
      <c r="K1158"/>
      <c r="L1158"/>
      <c r="M1158"/>
      <c r="N1158"/>
      <c r="O1158"/>
      <c r="P1158"/>
      <c r="Q1158"/>
      <c r="R1158"/>
      <c r="S1158"/>
      <c r="T1158"/>
      <c r="U1158"/>
      <c r="V1158"/>
      <c r="W1158"/>
      <c r="X1158"/>
      <c r="Y1158"/>
      <c r="Z1158"/>
      <c r="AA1158"/>
      <c r="AB1158"/>
      <c r="AC1158"/>
      <c r="AD1158"/>
      <c r="AE1158"/>
      <c r="AF1158"/>
      <c r="BL1158"/>
      <c r="BN1158"/>
      <c r="BP1158" t="s">
        <v>3249</v>
      </c>
      <c r="BQ1158" t="s">
        <v>3220</v>
      </c>
      <c r="BR1158" t="s">
        <v>3815</v>
      </c>
      <c r="BS1158" s="1" t="str">
        <f t="shared" si="36"/>
        <v>MICHIGAN_BENZIE</v>
      </c>
      <c r="BT1158" t="s">
        <v>2586</v>
      </c>
      <c r="BU1158" s="1" t="str">
        <f t="shared" si="37"/>
        <v>MICHIGAN_BENZIE_CORN</v>
      </c>
      <c r="BV1158" s="28">
        <v>5507.5999999999995</v>
      </c>
      <c r="BW1158" s="29">
        <v>112.04307863578525</v>
      </c>
      <c r="BX1158" s="30">
        <v>49.156093058665171</v>
      </c>
    </row>
    <row r="1159" spans="1:76" x14ac:dyDescent="0.25">
      <c r="A1159"/>
      <c r="D1159"/>
      <c r="E1159"/>
      <c r="F1159"/>
      <c r="G1159"/>
      <c r="H1159"/>
      <c r="I1159"/>
      <c r="J1159"/>
      <c r="K1159"/>
      <c r="L1159"/>
      <c r="M1159"/>
      <c r="N1159"/>
      <c r="O1159"/>
      <c r="P1159"/>
      <c r="Q1159"/>
      <c r="R1159"/>
      <c r="S1159"/>
      <c r="T1159"/>
      <c r="U1159"/>
      <c r="V1159"/>
      <c r="W1159"/>
      <c r="X1159"/>
      <c r="Y1159"/>
      <c r="Z1159"/>
      <c r="AA1159"/>
      <c r="AB1159"/>
      <c r="AC1159"/>
      <c r="AD1159"/>
      <c r="AE1159"/>
      <c r="AF1159"/>
      <c r="BL1159"/>
      <c r="BN1159"/>
      <c r="BP1159" t="s">
        <v>3249</v>
      </c>
      <c r="BQ1159" t="s">
        <v>3220</v>
      </c>
      <c r="BR1159" t="s">
        <v>3533</v>
      </c>
      <c r="BS1159" s="1" t="str">
        <f t="shared" si="36"/>
        <v>MICHIGAN_BERRIEN</v>
      </c>
      <c r="BT1159" t="s">
        <v>2586</v>
      </c>
      <c r="BU1159" s="1" t="str">
        <f t="shared" si="37"/>
        <v>MICHIGAN_BERRIEN_CORN</v>
      </c>
      <c r="BV1159" s="28">
        <v>8668.8000000000011</v>
      </c>
      <c r="BW1159" s="29">
        <v>143.89437664769522</v>
      </c>
      <c r="BX1159" s="30">
        <v>60.244188841543938</v>
      </c>
    </row>
    <row r="1160" spans="1:76" x14ac:dyDescent="0.25">
      <c r="A1160"/>
      <c r="D1160"/>
      <c r="E1160"/>
      <c r="F1160"/>
      <c r="G1160"/>
      <c r="H1160"/>
      <c r="I1160"/>
      <c r="J1160"/>
      <c r="K1160"/>
      <c r="L1160"/>
      <c r="M1160"/>
      <c r="N1160"/>
      <c r="O1160"/>
      <c r="P1160"/>
      <c r="Q1160"/>
      <c r="R1160"/>
      <c r="S1160"/>
      <c r="T1160"/>
      <c r="U1160"/>
      <c r="V1160"/>
      <c r="W1160"/>
      <c r="X1160"/>
      <c r="Y1160"/>
      <c r="Z1160"/>
      <c r="AA1160"/>
      <c r="AB1160"/>
      <c r="AC1160"/>
      <c r="AD1160"/>
      <c r="AE1160"/>
      <c r="AF1160"/>
      <c r="BL1160"/>
      <c r="BN1160"/>
      <c r="BP1160" t="s">
        <v>3249</v>
      </c>
      <c r="BQ1160" t="s">
        <v>3220</v>
      </c>
      <c r="BR1160" t="s">
        <v>3852</v>
      </c>
      <c r="BS1160" s="1" t="str">
        <f t="shared" si="36"/>
        <v>MICHIGAN_BRANCH</v>
      </c>
      <c r="BT1160" t="s">
        <v>2586</v>
      </c>
      <c r="BU1160" s="1" t="str">
        <f t="shared" si="37"/>
        <v>MICHIGAN_BRANCH_CORN</v>
      </c>
      <c r="BV1160" s="28">
        <v>7711.2000000000007</v>
      </c>
      <c r="BW1160" s="29">
        <v>127.27304972787108</v>
      </c>
      <c r="BX1160" s="30">
        <v>60.587846496078356</v>
      </c>
    </row>
    <row r="1161" spans="1:76" x14ac:dyDescent="0.25">
      <c r="A1161"/>
      <c r="D1161"/>
      <c r="E1161"/>
      <c r="F1161"/>
      <c r="G1161"/>
      <c r="H1161"/>
      <c r="I1161"/>
      <c r="J1161"/>
      <c r="K1161"/>
      <c r="L1161"/>
      <c r="M1161"/>
      <c r="N1161"/>
      <c r="O1161"/>
      <c r="P1161"/>
      <c r="Q1161"/>
      <c r="R1161"/>
      <c r="S1161"/>
      <c r="T1161"/>
      <c r="U1161"/>
      <c r="V1161"/>
      <c r="W1161"/>
      <c r="X1161"/>
      <c r="Y1161"/>
      <c r="Z1161"/>
      <c r="AA1161"/>
      <c r="AB1161"/>
      <c r="AC1161"/>
      <c r="AD1161"/>
      <c r="AE1161"/>
      <c r="AF1161"/>
      <c r="BL1161"/>
      <c r="BN1161"/>
      <c r="BP1161" t="s">
        <v>3249</v>
      </c>
      <c r="BQ1161" t="s">
        <v>3220</v>
      </c>
      <c r="BR1161" t="s">
        <v>3518</v>
      </c>
      <c r="BS1161" s="1" t="str">
        <f t="shared" si="36"/>
        <v>MICHIGAN_CALHOUN</v>
      </c>
      <c r="BT1161" t="s">
        <v>2586</v>
      </c>
      <c r="BU1161" s="1" t="str">
        <f t="shared" si="37"/>
        <v>MICHIGAN_CALHOUN_CORN</v>
      </c>
      <c r="BV1161" s="28">
        <v>7091.4666666666662</v>
      </c>
      <c r="BW1161" s="29">
        <v>119.95038852542807</v>
      </c>
      <c r="BX1161" s="30">
        <v>59.119997474317131</v>
      </c>
    </row>
    <row r="1162" spans="1:76" x14ac:dyDescent="0.25">
      <c r="A1162"/>
      <c r="D1162"/>
      <c r="E1162"/>
      <c r="F1162"/>
      <c r="G1162"/>
      <c r="H1162"/>
      <c r="I1162"/>
      <c r="J1162"/>
      <c r="K1162"/>
      <c r="L1162"/>
      <c r="M1162"/>
      <c r="N1162"/>
      <c r="O1162"/>
      <c r="P1162"/>
      <c r="Q1162"/>
      <c r="R1162"/>
      <c r="S1162"/>
      <c r="T1162"/>
      <c r="U1162"/>
      <c r="V1162"/>
      <c r="W1162"/>
      <c r="X1162"/>
      <c r="Y1162"/>
      <c r="Z1162"/>
      <c r="AA1162"/>
      <c r="AB1162"/>
      <c r="AC1162"/>
      <c r="AD1162"/>
      <c r="AE1162"/>
      <c r="AF1162"/>
      <c r="BL1162"/>
      <c r="BN1162"/>
      <c r="BP1162" t="s">
        <v>3249</v>
      </c>
      <c r="BQ1162" t="s">
        <v>3220</v>
      </c>
      <c r="BR1162" t="s">
        <v>3402</v>
      </c>
      <c r="BS1162" s="1" t="str">
        <f t="shared" si="36"/>
        <v>MICHIGAN_CASS</v>
      </c>
      <c r="BT1162" t="s">
        <v>2586</v>
      </c>
      <c r="BU1162" s="1" t="str">
        <f t="shared" si="37"/>
        <v>MICHIGAN_CASS_CORN</v>
      </c>
      <c r="BV1162" s="28">
        <v>8842.4</v>
      </c>
      <c r="BW1162" s="29">
        <v>108.0265006662738</v>
      </c>
      <c r="BX1162" s="30">
        <v>81.853989025496801</v>
      </c>
    </row>
    <row r="1163" spans="1:76" x14ac:dyDescent="0.25">
      <c r="A1163"/>
      <c r="D1163"/>
      <c r="E1163"/>
      <c r="F1163"/>
      <c r="G1163"/>
      <c r="H1163"/>
      <c r="I1163"/>
      <c r="J1163"/>
      <c r="K1163"/>
      <c r="L1163"/>
      <c r="M1163"/>
      <c r="N1163"/>
      <c r="O1163"/>
      <c r="P1163"/>
      <c r="Q1163"/>
      <c r="R1163"/>
      <c r="S1163"/>
      <c r="T1163"/>
      <c r="U1163"/>
      <c r="V1163"/>
      <c r="W1163"/>
      <c r="X1163"/>
      <c r="Y1163"/>
      <c r="Z1163"/>
      <c r="AA1163"/>
      <c r="AB1163"/>
      <c r="AC1163"/>
      <c r="AD1163"/>
      <c r="AE1163"/>
      <c r="AF1163"/>
      <c r="BL1163"/>
      <c r="BN1163"/>
      <c r="BP1163" t="s">
        <v>3249</v>
      </c>
      <c r="BQ1163" t="s">
        <v>3220</v>
      </c>
      <c r="BR1163" t="s">
        <v>3816</v>
      </c>
      <c r="BS1163" s="1" t="str">
        <f t="shared" si="36"/>
        <v>MICHIGAN_CHARLEVOIX</v>
      </c>
      <c r="BT1163" t="s">
        <v>2586</v>
      </c>
      <c r="BU1163" s="1" t="str">
        <f t="shared" si="37"/>
        <v>MICHIGAN_CHARLEVOIX_CORN</v>
      </c>
      <c r="BV1163" s="28">
        <v>6160</v>
      </c>
      <c r="BW1163" s="29">
        <v>103.63669102393483</v>
      </c>
      <c r="BX1163" s="30">
        <v>59.438408725123729</v>
      </c>
    </row>
    <row r="1164" spans="1:76" x14ac:dyDescent="0.25">
      <c r="A1164"/>
      <c r="D1164"/>
      <c r="E1164"/>
      <c r="F1164"/>
      <c r="G1164"/>
      <c r="H1164"/>
      <c r="I1164"/>
      <c r="J1164"/>
      <c r="K1164"/>
      <c r="L1164"/>
      <c r="M1164"/>
      <c r="N1164"/>
      <c r="O1164"/>
      <c r="P1164"/>
      <c r="Q1164"/>
      <c r="R1164"/>
      <c r="S1164"/>
      <c r="T1164"/>
      <c r="U1164"/>
      <c r="V1164"/>
      <c r="W1164"/>
      <c r="X1164"/>
      <c r="Y1164"/>
      <c r="Z1164"/>
      <c r="AA1164"/>
      <c r="AB1164"/>
      <c r="AC1164"/>
      <c r="AD1164"/>
      <c r="AE1164"/>
      <c r="AF1164"/>
      <c r="BL1164"/>
      <c r="BN1164"/>
      <c r="BP1164" t="s">
        <v>3249</v>
      </c>
      <c r="BQ1164" t="s">
        <v>3220</v>
      </c>
      <c r="BR1164" t="s">
        <v>3816</v>
      </c>
      <c r="BS1164" s="1" t="str">
        <f t="shared" si="36"/>
        <v>MICHIGAN_CHARLEVOIX</v>
      </c>
      <c r="BT1164" t="s">
        <v>2395</v>
      </c>
      <c r="BU1164" s="1" t="str">
        <f t="shared" si="37"/>
        <v>MICHIGAN_CHARLEVOIX_OATS</v>
      </c>
      <c r="BV1164" s="28">
        <v>2320</v>
      </c>
      <c r="BW1164" s="29">
        <v>18.616032483906675</v>
      </c>
      <c r="BX1164" s="30">
        <v>124.62376191090183</v>
      </c>
    </row>
    <row r="1165" spans="1:76" x14ac:dyDescent="0.25">
      <c r="A1165"/>
      <c r="D1165"/>
      <c r="E1165"/>
      <c r="F1165"/>
      <c r="G1165"/>
      <c r="H1165"/>
      <c r="I1165"/>
      <c r="J1165"/>
      <c r="K1165"/>
      <c r="L1165"/>
      <c r="M1165"/>
      <c r="N1165"/>
      <c r="O1165"/>
      <c r="P1165"/>
      <c r="Q1165"/>
      <c r="R1165"/>
      <c r="S1165"/>
      <c r="T1165"/>
      <c r="U1165"/>
      <c r="V1165"/>
      <c r="W1165"/>
      <c r="X1165"/>
      <c r="Y1165"/>
      <c r="Z1165"/>
      <c r="AA1165"/>
      <c r="AB1165"/>
      <c r="AC1165"/>
      <c r="AD1165"/>
      <c r="AE1165"/>
      <c r="AF1165"/>
      <c r="BL1165"/>
      <c r="BN1165"/>
      <c r="BP1165" t="s">
        <v>3249</v>
      </c>
      <c r="BQ1165" t="s">
        <v>3220</v>
      </c>
      <c r="BR1165" t="s">
        <v>3825</v>
      </c>
      <c r="BS1165" s="1" t="str">
        <f t="shared" si="36"/>
        <v>MICHIGAN_CHEBOYGAN</v>
      </c>
      <c r="BT1165" t="s">
        <v>2586</v>
      </c>
      <c r="BU1165" s="1" t="str">
        <f t="shared" si="37"/>
        <v>MICHIGAN_CHEBOYGAN_CORN</v>
      </c>
      <c r="BV1165" s="28">
        <v>6160</v>
      </c>
      <c r="BW1165" s="29">
        <v>107.0528173705214</v>
      </c>
      <c r="BX1165" s="30">
        <v>57.541689712654389</v>
      </c>
    </row>
    <row r="1166" spans="1:76" x14ac:dyDescent="0.25">
      <c r="A1166"/>
      <c r="D1166"/>
      <c r="E1166"/>
      <c r="F1166"/>
      <c r="G1166"/>
      <c r="H1166"/>
      <c r="I1166"/>
      <c r="J1166"/>
      <c r="K1166"/>
      <c r="L1166"/>
      <c r="M1166"/>
      <c r="N1166"/>
      <c r="O1166"/>
      <c r="P1166"/>
      <c r="Q1166"/>
      <c r="R1166"/>
      <c r="S1166"/>
      <c r="T1166"/>
      <c r="U1166"/>
      <c r="V1166"/>
      <c r="W1166"/>
      <c r="X1166"/>
      <c r="Y1166"/>
      <c r="Z1166"/>
      <c r="AA1166"/>
      <c r="AB1166"/>
      <c r="AC1166"/>
      <c r="AD1166"/>
      <c r="AE1166"/>
      <c r="AF1166"/>
      <c r="BL1166"/>
      <c r="BN1166"/>
      <c r="BP1166" t="s">
        <v>3249</v>
      </c>
      <c r="BQ1166" t="s">
        <v>3220</v>
      </c>
      <c r="BR1166" t="s">
        <v>3868</v>
      </c>
      <c r="BS1166" s="1" t="str">
        <f t="shared" si="36"/>
        <v>MICHIGAN_CHIPPEWA</v>
      </c>
      <c r="BT1166" t="s">
        <v>2395</v>
      </c>
      <c r="BU1166" s="1" t="str">
        <f t="shared" si="37"/>
        <v>MICHIGAN_CHIPPEWA_OATS</v>
      </c>
      <c r="BV1166" s="28">
        <v>1557.3333333333333</v>
      </c>
      <c r="BW1166" s="29">
        <v>27.993131928953019</v>
      </c>
      <c r="BX1166" s="30">
        <v>55.632693665212891</v>
      </c>
    </row>
    <row r="1167" spans="1:76" x14ac:dyDescent="0.25">
      <c r="A1167"/>
      <c r="D1167"/>
      <c r="E1167"/>
      <c r="F1167"/>
      <c r="G1167"/>
      <c r="H1167"/>
      <c r="I1167"/>
      <c r="J1167"/>
      <c r="K1167"/>
      <c r="L1167"/>
      <c r="M1167"/>
      <c r="N1167"/>
      <c r="O1167"/>
      <c r="P1167"/>
      <c r="Q1167"/>
      <c r="R1167"/>
      <c r="S1167"/>
      <c r="T1167"/>
      <c r="U1167"/>
      <c r="V1167"/>
      <c r="W1167"/>
      <c r="X1167"/>
      <c r="Y1167"/>
      <c r="Z1167"/>
      <c r="AA1167"/>
      <c r="AB1167"/>
      <c r="AC1167"/>
      <c r="AD1167"/>
      <c r="AE1167"/>
      <c r="AF1167"/>
      <c r="BL1167"/>
      <c r="BN1167"/>
      <c r="BP1167" t="s">
        <v>3249</v>
      </c>
      <c r="BQ1167" t="s">
        <v>3220</v>
      </c>
      <c r="BR1167" t="s">
        <v>3835</v>
      </c>
      <c r="BS1167" s="1" t="str">
        <f t="shared" si="36"/>
        <v>MICHIGAN_CLARE</v>
      </c>
      <c r="BT1167" t="s">
        <v>2586</v>
      </c>
      <c r="BU1167" s="1" t="str">
        <f t="shared" si="37"/>
        <v>MICHIGAN_CLARE_CORN</v>
      </c>
      <c r="BV1167" s="28">
        <v>7022.4</v>
      </c>
      <c r="BW1167" s="29">
        <v>83.462119588883994</v>
      </c>
      <c r="BX1167" s="30">
        <v>84.138768995932452</v>
      </c>
    </row>
    <row r="1168" spans="1:76" x14ac:dyDescent="0.25">
      <c r="A1168"/>
      <c r="D1168"/>
      <c r="E1168"/>
      <c r="F1168"/>
      <c r="G1168"/>
      <c r="H1168"/>
      <c r="I1168"/>
      <c r="J1168"/>
      <c r="K1168"/>
      <c r="L1168"/>
      <c r="M1168"/>
      <c r="N1168"/>
      <c r="O1168"/>
      <c r="P1168"/>
      <c r="Q1168"/>
      <c r="R1168"/>
      <c r="S1168"/>
      <c r="T1168"/>
      <c r="U1168"/>
      <c r="V1168"/>
      <c r="W1168"/>
      <c r="X1168"/>
      <c r="Y1168"/>
      <c r="Z1168"/>
      <c r="AA1168"/>
      <c r="AB1168"/>
      <c r="AC1168"/>
      <c r="AD1168"/>
      <c r="AE1168"/>
      <c r="AF1168"/>
      <c r="BL1168"/>
      <c r="BN1168"/>
      <c r="BP1168" t="s">
        <v>3249</v>
      </c>
      <c r="BQ1168" t="s">
        <v>3220</v>
      </c>
      <c r="BR1168" t="s">
        <v>3835</v>
      </c>
      <c r="BS1168" s="1" t="str">
        <f t="shared" si="36"/>
        <v>MICHIGAN_CLARE</v>
      </c>
      <c r="BT1168" t="s">
        <v>2395</v>
      </c>
      <c r="BU1168" s="1" t="str">
        <f t="shared" si="37"/>
        <v>MICHIGAN_CLARE_OATS</v>
      </c>
      <c r="BV1168" s="28">
        <v>2045.8666666666668</v>
      </c>
      <c r="BW1168" s="29">
        <v>15.27622276007085</v>
      </c>
      <c r="BX1168" s="30">
        <v>133.92490400272078</v>
      </c>
    </row>
    <row r="1169" spans="1:76" x14ac:dyDescent="0.25">
      <c r="A1169"/>
      <c r="D1169"/>
      <c r="E1169"/>
      <c r="F1169"/>
      <c r="G1169"/>
      <c r="H1169"/>
      <c r="I1169"/>
      <c r="J1169"/>
      <c r="K1169"/>
      <c r="L1169"/>
      <c r="M1169"/>
      <c r="N1169"/>
      <c r="O1169"/>
      <c r="P1169"/>
      <c r="Q1169"/>
      <c r="R1169"/>
      <c r="S1169"/>
      <c r="T1169"/>
      <c r="U1169"/>
      <c r="V1169"/>
      <c r="W1169"/>
      <c r="X1169"/>
      <c r="Y1169"/>
      <c r="Z1169"/>
      <c r="AA1169"/>
      <c r="AB1169"/>
      <c r="AC1169"/>
      <c r="AD1169"/>
      <c r="AE1169"/>
      <c r="AF1169"/>
      <c r="BL1169"/>
      <c r="BN1169"/>
      <c r="BP1169" t="s">
        <v>3249</v>
      </c>
      <c r="BQ1169" t="s">
        <v>3220</v>
      </c>
      <c r="BR1169" t="s">
        <v>3616</v>
      </c>
      <c r="BS1169" s="1" t="str">
        <f t="shared" si="36"/>
        <v>MICHIGAN_CLINTON</v>
      </c>
      <c r="BT1169" t="s">
        <v>2586</v>
      </c>
      <c r="BU1169" s="1" t="str">
        <f t="shared" si="37"/>
        <v>MICHIGAN_CLINTON_CORN</v>
      </c>
      <c r="BV1169" s="28">
        <v>8170.4000000000005</v>
      </c>
      <c r="BW1169" s="29">
        <v>133.30991551980912</v>
      </c>
      <c r="BX1169" s="30">
        <v>61.28876436641297</v>
      </c>
    </row>
    <row r="1170" spans="1:76" x14ac:dyDescent="0.25">
      <c r="A1170"/>
      <c r="D1170"/>
      <c r="E1170"/>
      <c r="F1170"/>
      <c r="G1170"/>
      <c r="H1170"/>
      <c r="I1170"/>
      <c r="J1170"/>
      <c r="K1170"/>
      <c r="L1170"/>
      <c r="M1170"/>
      <c r="N1170"/>
      <c r="O1170"/>
      <c r="P1170"/>
      <c r="Q1170"/>
      <c r="R1170"/>
      <c r="S1170"/>
      <c r="T1170"/>
      <c r="U1170"/>
      <c r="V1170"/>
      <c r="W1170"/>
      <c r="X1170"/>
      <c r="Y1170"/>
      <c r="Z1170"/>
      <c r="AA1170"/>
      <c r="AB1170"/>
      <c r="AC1170"/>
      <c r="AD1170"/>
      <c r="AE1170"/>
      <c r="AF1170"/>
      <c r="BL1170"/>
      <c r="BN1170"/>
      <c r="BP1170" t="s">
        <v>3249</v>
      </c>
      <c r="BQ1170" t="s">
        <v>3220</v>
      </c>
      <c r="BR1170" t="s">
        <v>3812</v>
      </c>
      <c r="BS1170" s="1" t="str">
        <f t="shared" si="36"/>
        <v>MICHIGAN_DELTA</v>
      </c>
      <c r="BT1170" t="s">
        <v>2586</v>
      </c>
      <c r="BU1170" s="1" t="str">
        <f t="shared" si="37"/>
        <v>MICHIGAN_DELTA_CORN</v>
      </c>
      <c r="BV1170" s="28">
        <v>5849.1999999999989</v>
      </c>
      <c r="BW1170" s="29">
        <v>85.441262326884043</v>
      </c>
      <c r="BX1170" s="30">
        <v>68.458726389387053</v>
      </c>
    </row>
    <row r="1171" spans="1:76" x14ac:dyDescent="0.25">
      <c r="A1171"/>
      <c r="D1171"/>
      <c r="E1171"/>
      <c r="F1171"/>
      <c r="G1171"/>
      <c r="H1171"/>
      <c r="I1171"/>
      <c r="J1171"/>
      <c r="K1171"/>
      <c r="L1171"/>
      <c r="M1171"/>
      <c r="N1171"/>
      <c r="O1171"/>
      <c r="P1171"/>
      <c r="Q1171"/>
      <c r="R1171"/>
      <c r="S1171"/>
      <c r="T1171"/>
      <c r="U1171"/>
      <c r="V1171"/>
      <c r="W1171"/>
      <c r="X1171"/>
      <c r="Y1171"/>
      <c r="Z1171"/>
      <c r="AA1171"/>
      <c r="AB1171"/>
      <c r="AC1171"/>
      <c r="AD1171"/>
      <c r="AE1171"/>
      <c r="AF1171"/>
      <c r="BL1171"/>
      <c r="BN1171"/>
      <c r="BP1171" t="s">
        <v>3249</v>
      </c>
      <c r="BQ1171" t="s">
        <v>3220</v>
      </c>
      <c r="BR1171" t="s">
        <v>3812</v>
      </c>
      <c r="BS1171" s="1" t="str">
        <f t="shared" si="36"/>
        <v>MICHIGAN_DELTA</v>
      </c>
      <c r="BT1171" t="s">
        <v>2395</v>
      </c>
      <c r="BU1171" s="1" t="str">
        <f t="shared" si="37"/>
        <v>MICHIGAN_DELTA_OATS</v>
      </c>
      <c r="BV1171" s="28">
        <v>2267.1999999999998</v>
      </c>
      <c r="BW1171" s="29">
        <v>15.248470555867373</v>
      </c>
      <c r="BX1171" s="30">
        <v>148.68376416463727</v>
      </c>
    </row>
    <row r="1172" spans="1:76" x14ac:dyDescent="0.25">
      <c r="A1172"/>
      <c r="D1172"/>
      <c r="E1172"/>
      <c r="F1172"/>
      <c r="G1172"/>
      <c r="H1172"/>
      <c r="I1172"/>
      <c r="J1172"/>
      <c r="K1172"/>
      <c r="L1172"/>
      <c r="M1172"/>
      <c r="N1172"/>
      <c r="O1172"/>
      <c r="P1172"/>
      <c r="Q1172"/>
      <c r="R1172"/>
      <c r="S1172"/>
      <c r="T1172"/>
      <c r="U1172"/>
      <c r="V1172"/>
      <c r="W1172"/>
      <c r="X1172"/>
      <c r="Y1172"/>
      <c r="Z1172"/>
      <c r="AA1172"/>
      <c r="AB1172"/>
      <c r="AC1172"/>
      <c r="AD1172"/>
      <c r="AE1172"/>
      <c r="AF1172"/>
      <c r="BL1172"/>
      <c r="BN1172"/>
      <c r="BP1172" t="s">
        <v>3249</v>
      </c>
      <c r="BQ1172" t="s">
        <v>3220</v>
      </c>
      <c r="BR1172" t="s">
        <v>3668</v>
      </c>
      <c r="BS1172" s="1" t="str">
        <f t="shared" si="36"/>
        <v>MICHIGAN_DICKINSON</v>
      </c>
      <c r="BT1172" t="s">
        <v>2586</v>
      </c>
      <c r="BU1172" s="1" t="str">
        <f t="shared" si="37"/>
        <v>MICHIGAN_DICKINSON_CORN</v>
      </c>
      <c r="BV1172" s="28">
        <v>4480</v>
      </c>
      <c r="BW1172" s="29">
        <v>138.11457222112159</v>
      </c>
      <c r="BX1172" s="30">
        <v>32.436837966869383</v>
      </c>
    </row>
    <row r="1173" spans="1:76" x14ac:dyDescent="0.25">
      <c r="A1173"/>
      <c r="D1173"/>
      <c r="E1173"/>
      <c r="F1173"/>
      <c r="G1173"/>
      <c r="H1173"/>
      <c r="I1173"/>
      <c r="J1173"/>
      <c r="K1173"/>
      <c r="L1173"/>
      <c r="M1173"/>
      <c r="N1173"/>
      <c r="O1173"/>
      <c r="P1173"/>
      <c r="Q1173"/>
      <c r="R1173"/>
      <c r="S1173"/>
      <c r="T1173"/>
      <c r="U1173"/>
      <c r="V1173"/>
      <c r="W1173"/>
      <c r="X1173"/>
      <c r="Y1173"/>
      <c r="Z1173"/>
      <c r="AA1173"/>
      <c r="AB1173"/>
      <c r="AC1173"/>
      <c r="AD1173"/>
      <c r="AE1173"/>
      <c r="AF1173"/>
      <c r="BL1173"/>
      <c r="BN1173"/>
      <c r="BP1173" t="s">
        <v>3249</v>
      </c>
      <c r="BQ1173" t="s">
        <v>3220</v>
      </c>
      <c r="BR1173" t="s">
        <v>3668</v>
      </c>
      <c r="BS1173" s="1" t="str">
        <f t="shared" si="36"/>
        <v>MICHIGAN_DICKINSON</v>
      </c>
      <c r="BT1173" t="s">
        <v>2395</v>
      </c>
      <c r="BU1173" s="1" t="str">
        <f t="shared" si="37"/>
        <v>MICHIGAN_DICKINSON_OATS</v>
      </c>
      <c r="BV1173" s="28">
        <v>1520</v>
      </c>
      <c r="BW1173" s="29">
        <v>25.333642290143377</v>
      </c>
      <c r="BX1173" s="30">
        <v>59.999268269110679</v>
      </c>
    </row>
    <row r="1174" spans="1:76" x14ac:dyDescent="0.25">
      <c r="A1174"/>
      <c r="D1174"/>
      <c r="E1174"/>
      <c r="F1174"/>
      <c r="G1174"/>
      <c r="H1174"/>
      <c r="I1174"/>
      <c r="J1174"/>
      <c r="K1174"/>
      <c r="L1174"/>
      <c r="M1174"/>
      <c r="N1174"/>
      <c r="O1174"/>
      <c r="P1174"/>
      <c r="Q1174"/>
      <c r="R1174"/>
      <c r="S1174"/>
      <c r="T1174"/>
      <c r="U1174"/>
      <c r="V1174"/>
      <c r="W1174"/>
      <c r="X1174"/>
      <c r="Y1174"/>
      <c r="Z1174"/>
      <c r="AA1174"/>
      <c r="AB1174"/>
      <c r="AC1174"/>
      <c r="AD1174"/>
      <c r="AE1174"/>
      <c r="AF1174"/>
      <c r="BL1174"/>
      <c r="BN1174"/>
      <c r="BP1174" t="s">
        <v>3249</v>
      </c>
      <c r="BQ1174" t="s">
        <v>3220</v>
      </c>
      <c r="BR1174" t="s">
        <v>3853</v>
      </c>
      <c r="BS1174" s="1" t="str">
        <f t="shared" si="36"/>
        <v>MICHIGAN_EATON</v>
      </c>
      <c r="BT1174" t="s">
        <v>2586</v>
      </c>
      <c r="BU1174" s="1" t="str">
        <f t="shared" si="37"/>
        <v>MICHIGAN_EATON_CORN</v>
      </c>
      <c r="BV1174" s="28">
        <v>8071.4666666666662</v>
      </c>
      <c r="BW1174" s="29">
        <v>122.62935501150845</v>
      </c>
      <c r="BX1174" s="30">
        <v>65.82002054817282</v>
      </c>
    </row>
    <row r="1175" spans="1:76" x14ac:dyDescent="0.25">
      <c r="A1175"/>
      <c r="D1175"/>
      <c r="E1175"/>
      <c r="F1175"/>
      <c r="G1175"/>
      <c r="H1175"/>
      <c r="I1175"/>
      <c r="J1175"/>
      <c r="K1175"/>
      <c r="L1175"/>
      <c r="M1175"/>
      <c r="N1175"/>
      <c r="O1175"/>
      <c r="P1175"/>
      <c r="Q1175"/>
      <c r="R1175"/>
      <c r="S1175"/>
      <c r="T1175"/>
      <c r="U1175"/>
      <c r="V1175"/>
      <c r="W1175"/>
      <c r="X1175"/>
      <c r="Y1175"/>
      <c r="Z1175"/>
      <c r="AA1175"/>
      <c r="AB1175"/>
      <c r="AC1175"/>
      <c r="AD1175"/>
      <c r="AE1175"/>
      <c r="AF1175"/>
      <c r="BL1175"/>
      <c r="BN1175"/>
      <c r="BP1175" t="s">
        <v>3249</v>
      </c>
      <c r="BQ1175" t="s">
        <v>3220</v>
      </c>
      <c r="BR1175" t="s">
        <v>3853</v>
      </c>
      <c r="BS1175" s="1" t="str">
        <f t="shared" si="36"/>
        <v>MICHIGAN_EATON</v>
      </c>
      <c r="BT1175" t="s">
        <v>2395</v>
      </c>
      <c r="BU1175" s="1" t="str">
        <f t="shared" si="37"/>
        <v>MICHIGAN_EATON_OATS</v>
      </c>
      <c r="BV1175" s="28">
        <v>2201.6</v>
      </c>
      <c r="BW1175" s="29">
        <v>22.353987377916166</v>
      </c>
      <c r="BX1175" s="30">
        <v>98.488021970299272</v>
      </c>
    </row>
    <row r="1176" spans="1:76" x14ac:dyDescent="0.25">
      <c r="A1176"/>
      <c r="D1176"/>
      <c r="E1176"/>
      <c r="F1176"/>
      <c r="G1176"/>
      <c r="H1176"/>
      <c r="I1176"/>
      <c r="J1176"/>
      <c r="K1176"/>
      <c r="L1176"/>
      <c r="M1176"/>
      <c r="N1176"/>
      <c r="O1176"/>
      <c r="P1176"/>
      <c r="Q1176"/>
      <c r="R1176"/>
      <c r="S1176"/>
      <c r="T1176"/>
      <c r="U1176"/>
      <c r="V1176"/>
      <c r="W1176"/>
      <c r="X1176"/>
      <c r="Y1176"/>
      <c r="Z1176"/>
      <c r="AA1176"/>
      <c r="AB1176"/>
      <c r="AC1176"/>
      <c r="AD1176"/>
      <c r="AE1176"/>
      <c r="AF1176"/>
      <c r="BL1176"/>
      <c r="BN1176"/>
      <c r="BP1176" t="s">
        <v>3249</v>
      </c>
      <c r="BQ1176" t="s">
        <v>3220</v>
      </c>
      <c r="BR1176" t="s">
        <v>3669</v>
      </c>
      <c r="BS1176" s="1" t="str">
        <f t="shared" si="36"/>
        <v>MICHIGAN_EMMET</v>
      </c>
      <c r="BT1176" t="s">
        <v>2586</v>
      </c>
      <c r="BU1176" s="1" t="str">
        <f t="shared" si="37"/>
        <v>MICHIGAN_EMMET_CORN</v>
      </c>
      <c r="BV1176" s="28">
        <v>6524</v>
      </c>
      <c r="BW1176" s="29">
        <v>115.60732313513792</v>
      </c>
      <c r="BX1176" s="30">
        <v>56.432411226872205</v>
      </c>
    </row>
    <row r="1177" spans="1:76" x14ac:dyDescent="0.25">
      <c r="A1177"/>
      <c r="D1177"/>
      <c r="E1177"/>
      <c r="F1177"/>
      <c r="G1177"/>
      <c r="H1177"/>
      <c r="I1177"/>
      <c r="J1177"/>
      <c r="K1177"/>
      <c r="L1177"/>
      <c r="M1177"/>
      <c r="N1177"/>
      <c r="O1177"/>
      <c r="P1177"/>
      <c r="Q1177"/>
      <c r="R1177"/>
      <c r="S1177"/>
      <c r="T1177"/>
      <c r="U1177"/>
      <c r="V1177"/>
      <c r="W1177"/>
      <c r="X1177"/>
      <c r="Y1177"/>
      <c r="Z1177"/>
      <c r="AA1177"/>
      <c r="AB1177"/>
      <c r="AC1177"/>
      <c r="AD1177"/>
      <c r="AE1177"/>
      <c r="AF1177"/>
      <c r="BL1177"/>
      <c r="BN1177"/>
      <c r="BP1177" t="s">
        <v>3249</v>
      </c>
      <c r="BQ1177" t="s">
        <v>3220</v>
      </c>
      <c r="BR1177" t="s">
        <v>3669</v>
      </c>
      <c r="BS1177" s="1" t="str">
        <f t="shared" si="36"/>
        <v>MICHIGAN_EMMET</v>
      </c>
      <c r="BT1177" t="s">
        <v>2395</v>
      </c>
      <c r="BU1177" s="1" t="str">
        <f t="shared" si="37"/>
        <v>MICHIGAN_EMMET_OATS</v>
      </c>
      <c r="BV1177" s="28">
        <v>1664</v>
      </c>
      <c r="BW1177" s="29">
        <v>20.800329726632132</v>
      </c>
      <c r="BX1177" s="30">
        <v>79.998731840748817</v>
      </c>
    </row>
    <row r="1178" spans="1:76" x14ac:dyDescent="0.25">
      <c r="A1178"/>
      <c r="D1178"/>
      <c r="E1178"/>
      <c r="F1178"/>
      <c r="G1178"/>
      <c r="H1178"/>
      <c r="I1178"/>
      <c r="J1178"/>
      <c r="K1178"/>
      <c r="L1178"/>
      <c r="M1178"/>
      <c r="N1178"/>
      <c r="O1178"/>
      <c r="P1178"/>
      <c r="Q1178"/>
      <c r="R1178"/>
      <c r="S1178"/>
      <c r="T1178"/>
      <c r="U1178"/>
      <c r="V1178"/>
      <c r="W1178"/>
      <c r="X1178"/>
      <c r="Y1178"/>
      <c r="Z1178"/>
      <c r="AA1178"/>
      <c r="AB1178"/>
      <c r="AC1178"/>
      <c r="AD1178"/>
      <c r="AE1178"/>
      <c r="AF1178"/>
      <c r="BL1178"/>
      <c r="BN1178"/>
      <c r="BP1178" t="s">
        <v>3249</v>
      </c>
      <c r="BQ1178" t="s">
        <v>3220</v>
      </c>
      <c r="BR1178" t="s">
        <v>3858</v>
      </c>
      <c r="BS1178" s="1" t="str">
        <f t="shared" si="36"/>
        <v>MICHIGAN_GENESEE</v>
      </c>
      <c r="BT1178" t="s">
        <v>2586</v>
      </c>
      <c r="BU1178" s="1" t="str">
        <f t="shared" si="37"/>
        <v>MICHIGAN_GENESEE_CORN</v>
      </c>
      <c r="BV1178" s="28">
        <v>7453.5999999999995</v>
      </c>
      <c r="BW1178" s="29">
        <v>119.0934809140589</v>
      </c>
      <c r="BX1178" s="30">
        <v>62.586129339679978</v>
      </c>
    </row>
    <row r="1179" spans="1:76" x14ac:dyDescent="0.25">
      <c r="A1179"/>
      <c r="D1179"/>
      <c r="E1179"/>
      <c r="F1179"/>
      <c r="G1179"/>
      <c r="H1179"/>
      <c r="I1179"/>
      <c r="J1179"/>
      <c r="K1179"/>
      <c r="L1179"/>
      <c r="M1179"/>
      <c r="N1179"/>
      <c r="O1179"/>
      <c r="P1179"/>
      <c r="Q1179"/>
      <c r="R1179"/>
      <c r="S1179"/>
      <c r="T1179"/>
      <c r="U1179"/>
      <c r="V1179"/>
      <c r="W1179"/>
      <c r="X1179"/>
      <c r="Y1179"/>
      <c r="Z1179"/>
      <c r="AA1179"/>
      <c r="AB1179"/>
      <c r="AC1179"/>
      <c r="AD1179"/>
      <c r="AE1179"/>
      <c r="AF1179"/>
      <c r="BL1179"/>
      <c r="BN1179"/>
      <c r="BP1179" t="s">
        <v>3249</v>
      </c>
      <c r="BQ1179" t="s">
        <v>3220</v>
      </c>
      <c r="BR1179" t="s">
        <v>3836</v>
      </c>
      <c r="BS1179" s="1" t="str">
        <f t="shared" si="36"/>
        <v>MICHIGAN_GLADWIN</v>
      </c>
      <c r="BT1179" t="s">
        <v>2586</v>
      </c>
      <c r="BU1179" s="1" t="str">
        <f t="shared" si="37"/>
        <v>MICHIGAN_GLADWIN_CORN</v>
      </c>
      <c r="BV1179" s="28">
        <v>8577.3333333333321</v>
      </c>
      <c r="BW1179" s="29">
        <v>120.31528723882748</v>
      </c>
      <c r="BX1179" s="30">
        <v>71.290469650022189</v>
      </c>
    </row>
    <row r="1180" spans="1:76" x14ac:dyDescent="0.25">
      <c r="A1180"/>
      <c r="D1180"/>
      <c r="E1180"/>
      <c r="F1180"/>
      <c r="G1180"/>
      <c r="H1180"/>
      <c r="I1180"/>
      <c r="J1180"/>
      <c r="K1180"/>
      <c r="L1180"/>
      <c r="M1180"/>
      <c r="N1180"/>
      <c r="O1180"/>
      <c r="P1180"/>
      <c r="Q1180"/>
      <c r="R1180"/>
      <c r="S1180"/>
      <c r="T1180"/>
      <c r="U1180"/>
      <c r="V1180"/>
      <c r="W1180"/>
      <c r="X1180"/>
      <c r="Y1180"/>
      <c r="Z1180"/>
      <c r="AA1180"/>
      <c r="AB1180"/>
      <c r="AC1180"/>
      <c r="AD1180"/>
      <c r="AE1180"/>
      <c r="AF1180"/>
      <c r="BL1180"/>
      <c r="BN1180"/>
      <c r="BP1180" t="s">
        <v>3249</v>
      </c>
      <c r="BQ1180" t="s">
        <v>3220</v>
      </c>
      <c r="BR1180" t="s">
        <v>3836</v>
      </c>
      <c r="BS1180" s="1" t="str">
        <f t="shared" si="36"/>
        <v>MICHIGAN_GLADWIN</v>
      </c>
      <c r="BT1180" t="s">
        <v>2395</v>
      </c>
      <c r="BU1180" s="1" t="str">
        <f t="shared" si="37"/>
        <v>MICHIGAN_GLADWIN_OATS</v>
      </c>
      <c r="BV1180" s="28">
        <v>2700.8</v>
      </c>
      <c r="BW1180" s="29">
        <v>21.641375403288908</v>
      </c>
      <c r="BX1180" s="30">
        <v>124.79798301495897</v>
      </c>
    </row>
    <row r="1181" spans="1:76" x14ac:dyDescent="0.25">
      <c r="A1181"/>
      <c r="D1181"/>
      <c r="E1181"/>
      <c r="F1181"/>
      <c r="G1181"/>
      <c r="H1181"/>
      <c r="I1181"/>
      <c r="J1181"/>
      <c r="K1181"/>
      <c r="L1181"/>
      <c r="M1181"/>
      <c r="N1181"/>
      <c r="O1181"/>
      <c r="P1181"/>
      <c r="Q1181"/>
      <c r="R1181"/>
      <c r="S1181"/>
      <c r="T1181"/>
      <c r="U1181"/>
      <c r="V1181"/>
      <c r="W1181"/>
      <c r="X1181"/>
      <c r="Y1181"/>
      <c r="Z1181"/>
      <c r="AA1181"/>
      <c r="AB1181"/>
      <c r="AC1181"/>
      <c r="AD1181"/>
      <c r="AE1181"/>
      <c r="AF1181"/>
      <c r="BL1181"/>
      <c r="BN1181"/>
      <c r="BP1181" t="s">
        <v>3249</v>
      </c>
      <c r="BQ1181" t="s">
        <v>3220</v>
      </c>
      <c r="BR1181" t="s">
        <v>3817</v>
      </c>
      <c r="BS1181" s="1" t="str">
        <f t="shared" si="36"/>
        <v>MICHIGAN_GRAND TRAVERSE</v>
      </c>
      <c r="BT1181" t="s">
        <v>2586</v>
      </c>
      <c r="BU1181" s="1" t="str">
        <f t="shared" si="37"/>
        <v>MICHIGAN_GRAND TRAVERSE_CORN</v>
      </c>
      <c r="BV1181" s="28">
        <v>5353.6</v>
      </c>
      <c r="BW1181" s="29">
        <v>85.15368910455409</v>
      </c>
      <c r="BX1181" s="30">
        <v>62.869853981624921</v>
      </c>
    </row>
    <row r="1182" spans="1:76" x14ac:dyDescent="0.25">
      <c r="A1182"/>
      <c r="D1182"/>
      <c r="E1182"/>
      <c r="F1182"/>
      <c r="G1182"/>
      <c r="H1182"/>
      <c r="I1182"/>
      <c r="J1182"/>
      <c r="K1182"/>
      <c r="L1182"/>
      <c r="M1182"/>
      <c r="N1182"/>
      <c r="O1182"/>
      <c r="P1182"/>
      <c r="Q1182"/>
      <c r="R1182"/>
      <c r="S1182"/>
      <c r="T1182"/>
      <c r="U1182"/>
      <c r="V1182"/>
      <c r="W1182"/>
      <c r="X1182"/>
      <c r="Y1182"/>
      <c r="Z1182"/>
      <c r="AA1182"/>
      <c r="AB1182"/>
      <c r="AC1182"/>
      <c r="AD1182"/>
      <c r="AE1182"/>
      <c r="AF1182"/>
      <c r="BL1182"/>
      <c r="BN1182"/>
      <c r="BP1182" t="s">
        <v>3249</v>
      </c>
      <c r="BQ1182" t="s">
        <v>3220</v>
      </c>
      <c r="BR1182" t="s">
        <v>3817</v>
      </c>
      <c r="BS1182" s="1" t="str">
        <f t="shared" si="36"/>
        <v>MICHIGAN_GRAND TRAVERSE</v>
      </c>
      <c r="BT1182" t="s">
        <v>2395</v>
      </c>
      <c r="BU1182" s="1" t="str">
        <f t="shared" si="37"/>
        <v>MICHIGAN_GRAND TRAVERSE_OATS</v>
      </c>
      <c r="BV1182" s="28">
        <v>1896.5333333333335</v>
      </c>
      <c r="BW1182" s="29">
        <v>15.314125457363133</v>
      </c>
      <c r="BX1182" s="30">
        <v>123.84209197015998</v>
      </c>
    </row>
    <row r="1183" spans="1:76" x14ac:dyDescent="0.25">
      <c r="A1183"/>
      <c r="D1183"/>
      <c r="E1183"/>
      <c r="F1183"/>
      <c r="G1183"/>
      <c r="H1183"/>
      <c r="I1183"/>
      <c r="J1183"/>
      <c r="K1183"/>
      <c r="L1183"/>
      <c r="M1183"/>
      <c r="N1183"/>
      <c r="O1183"/>
      <c r="P1183"/>
      <c r="Q1183"/>
      <c r="R1183"/>
      <c r="S1183"/>
      <c r="T1183"/>
      <c r="U1183"/>
      <c r="V1183"/>
      <c r="W1183"/>
      <c r="X1183"/>
      <c r="Y1183"/>
      <c r="Z1183"/>
      <c r="AA1183"/>
      <c r="AB1183"/>
      <c r="AC1183"/>
      <c r="AD1183"/>
      <c r="AE1183"/>
      <c r="AF1183"/>
      <c r="BL1183"/>
      <c r="BN1183"/>
      <c r="BP1183" t="s">
        <v>3249</v>
      </c>
      <c r="BQ1183" t="s">
        <v>3220</v>
      </c>
      <c r="BR1183" t="s">
        <v>3837</v>
      </c>
      <c r="BS1183" s="1" t="str">
        <f t="shared" si="36"/>
        <v>MICHIGAN_GRATIOT</v>
      </c>
      <c r="BT1183" t="s">
        <v>2586</v>
      </c>
      <c r="BU1183" s="1" t="str">
        <f t="shared" si="37"/>
        <v>MICHIGAN_GRATIOT_CORN</v>
      </c>
      <c r="BV1183" s="28">
        <v>8792</v>
      </c>
      <c r="BW1183" s="29">
        <v>120.95754538478813</v>
      </c>
      <c r="BX1183" s="30">
        <v>72.686660199915892</v>
      </c>
    </row>
    <row r="1184" spans="1:76" x14ac:dyDescent="0.25">
      <c r="A1184"/>
      <c r="D1184"/>
      <c r="E1184"/>
      <c r="F1184"/>
      <c r="G1184"/>
      <c r="H1184"/>
      <c r="I1184"/>
      <c r="J1184"/>
      <c r="K1184"/>
      <c r="L1184"/>
      <c r="M1184"/>
      <c r="N1184"/>
      <c r="O1184"/>
      <c r="P1184"/>
      <c r="Q1184"/>
      <c r="R1184"/>
      <c r="S1184"/>
      <c r="T1184"/>
      <c r="U1184"/>
      <c r="V1184"/>
      <c r="W1184"/>
      <c r="X1184"/>
      <c r="Y1184"/>
      <c r="Z1184"/>
      <c r="AA1184"/>
      <c r="AB1184"/>
      <c r="AC1184"/>
      <c r="AD1184"/>
      <c r="AE1184"/>
      <c r="AF1184"/>
      <c r="BL1184"/>
      <c r="BN1184"/>
      <c r="BP1184" t="s">
        <v>3249</v>
      </c>
      <c r="BQ1184" t="s">
        <v>3220</v>
      </c>
      <c r="BR1184" t="s">
        <v>3837</v>
      </c>
      <c r="BS1184" s="1" t="str">
        <f t="shared" si="36"/>
        <v>MICHIGAN_GRATIOT</v>
      </c>
      <c r="BT1184" t="s">
        <v>2395</v>
      </c>
      <c r="BU1184" s="1" t="str">
        <f t="shared" si="37"/>
        <v>MICHIGAN_GRATIOT_OATS</v>
      </c>
      <c r="BV1184" s="28">
        <v>1920</v>
      </c>
      <c r="BW1184" s="29">
        <v>22.048539156508593</v>
      </c>
      <c r="BX1184" s="30">
        <v>87.080599144058382</v>
      </c>
    </row>
    <row r="1185" spans="1:76" x14ac:dyDescent="0.25">
      <c r="A1185"/>
      <c r="D1185"/>
      <c r="E1185"/>
      <c r="F1185"/>
      <c r="G1185"/>
      <c r="H1185"/>
      <c r="I1185"/>
      <c r="J1185"/>
      <c r="K1185"/>
      <c r="L1185"/>
      <c r="M1185"/>
      <c r="N1185"/>
      <c r="O1185"/>
      <c r="P1185"/>
      <c r="Q1185"/>
      <c r="R1185"/>
      <c r="S1185"/>
      <c r="T1185"/>
      <c r="U1185"/>
      <c r="V1185"/>
      <c r="W1185"/>
      <c r="X1185"/>
      <c r="Y1185"/>
      <c r="Z1185"/>
      <c r="AA1185"/>
      <c r="AB1185"/>
      <c r="AC1185"/>
      <c r="AD1185"/>
      <c r="AE1185"/>
      <c r="AF1185"/>
      <c r="BL1185"/>
      <c r="BN1185"/>
      <c r="BP1185" t="s">
        <v>3249</v>
      </c>
      <c r="BQ1185" t="s">
        <v>3220</v>
      </c>
      <c r="BR1185" t="s">
        <v>3854</v>
      </c>
      <c r="BS1185" s="1" t="str">
        <f t="shared" si="36"/>
        <v>MICHIGAN_HILLSDALE</v>
      </c>
      <c r="BT1185" t="s">
        <v>2586</v>
      </c>
      <c r="BU1185" s="1" t="str">
        <f t="shared" si="37"/>
        <v>MICHIGAN_HILLSDALE_CORN</v>
      </c>
      <c r="BV1185" s="28">
        <v>7309.8666666666668</v>
      </c>
      <c r="BW1185" s="29">
        <v>120.05154831623064</v>
      </c>
      <c r="BX1185" s="30">
        <v>60.889399338787143</v>
      </c>
    </row>
    <row r="1186" spans="1:76" x14ac:dyDescent="0.25">
      <c r="A1186"/>
      <c r="D1186"/>
      <c r="E1186"/>
      <c r="F1186"/>
      <c r="G1186"/>
      <c r="H1186"/>
      <c r="I1186"/>
      <c r="J1186"/>
      <c r="K1186"/>
      <c r="L1186"/>
      <c r="M1186"/>
      <c r="N1186"/>
      <c r="O1186"/>
      <c r="P1186"/>
      <c r="Q1186"/>
      <c r="R1186"/>
      <c r="S1186"/>
      <c r="T1186"/>
      <c r="U1186"/>
      <c r="V1186"/>
      <c r="W1186"/>
      <c r="X1186"/>
      <c r="Y1186"/>
      <c r="Z1186"/>
      <c r="AA1186"/>
      <c r="AB1186"/>
      <c r="AC1186"/>
      <c r="AD1186"/>
      <c r="AE1186"/>
      <c r="AF1186"/>
      <c r="BL1186"/>
      <c r="BN1186"/>
      <c r="BP1186" t="s">
        <v>3249</v>
      </c>
      <c r="BQ1186" t="s">
        <v>3220</v>
      </c>
      <c r="BR1186" t="s">
        <v>3854</v>
      </c>
      <c r="BS1186" s="1" t="str">
        <f t="shared" si="36"/>
        <v>MICHIGAN_HILLSDALE</v>
      </c>
      <c r="BT1186" t="s">
        <v>2395</v>
      </c>
      <c r="BU1186" s="1" t="str">
        <f t="shared" si="37"/>
        <v>MICHIGAN_HILLSDALE_OATS</v>
      </c>
      <c r="BV1186" s="28">
        <v>1494.4</v>
      </c>
      <c r="BW1186" s="29">
        <v>22.071376122938791</v>
      </c>
      <c r="BX1186" s="30">
        <v>67.707604259748422</v>
      </c>
    </row>
    <row r="1187" spans="1:76" x14ac:dyDescent="0.25">
      <c r="A1187"/>
      <c r="D1187"/>
      <c r="E1187"/>
      <c r="F1187"/>
      <c r="G1187"/>
      <c r="H1187"/>
      <c r="I1187"/>
      <c r="J1187"/>
      <c r="K1187"/>
      <c r="L1187"/>
      <c r="M1187"/>
      <c r="N1187"/>
      <c r="O1187"/>
      <c r="P1187"/>
      <c r="Q1187"/>
      <c r="R1187"/>
      <c r="S1187"/>
      <c r="T1187"/>
      <c r="U1187"/>
      <c r="V1187"/>
      <c r="W1187"/>
      <c r="X1187"/>
      <c r="Y1187"/>
      <c r="Z1187"/>
      <c r="AA1187"/>
      <c r="AB1187"/>
      <c r="AC1187"/>
      <c r="AD1187"/>
      <c r="AE1187"/>
      <c r="AF1187"/>
      <c r="BL1187"/>
      <c r="BN1187"/>
      <c r="BP1187" t="s">
        <v>3249</v>
      </c>
      <c r="BQ1187" t="s">
        <v>3220</v>
      </c>
      <c r="BR1187" t="s">
        <v>4238</v>
      </c>
      <c r="BS1187" s="1" t="str">
        <f t="shared" si="36"/>
        <v>MICHIGAN_HOUGHTON</v>
      </c>
      <c r="BT1187" t="s">
        <v>2395</v>
      </c>
      <c r="BU1187" s="1" t="str">
        <f t="shared" si="37"/>
        <v>MICHIGAN_HOUGHTON_OATS</v>
      </c>
      <c r="BV1187" s="28">
        <v>1385.6</v>
      </c>
      <c r="BW1187" s="29">
        <v>19.27578512916676</v>
      </c>
      <c r="BX1187" s="30">
        <v>71.88293450643458</v>
      </c>
    </row>
    <row r="1188" spans="1:76" x14ac:dyDescent="0.25">
      <c r="A1188"/>
      <c r="D1188"/>
      <c r="E1188"/>
      <c r="F1188"/>
      <c r="G1188"/>
      <c r="H1188"/>
      <c r="I1188"/>
      <c r="J1188"/>
      <c r="K1188"/>
      <c r="L1188"/>
      <c r="M1188"/>
      <c r="N1188"/>
      <c r="O1188"/>
      <c r="P1188"/>
      <c r="Q1188"/>
      <c r="R1188"/>
      <c r="S1188"/>
      <c r="T1188"/>
      <c r="U1188"/>
      <c r="V1188"/>
      <c r="W1188"/>
      <c r="X1188"/>
      <c r="Y1188"/>
      <c r="Z1188"/>
      <c r="AA1188"/>
      <c r="AB1188"/>
      <c r="AC1188"/>
      <c r="AD1188"/>
      <c r="AE1188"/>
      <c r="AF1188"/>
      <c r="BL1188"/>
      <c r="BN1188"/>
      <c r="BP1188" t="s">
        <v>3249</v>
      </c>
      <c r="BQ1188" t="s">
        <v>3220</v>
      </c>
      <c r="BR1188" t="s">
        <v>3844</v>
      </c>
      <c r="BS1188" s="1" t="str">
        <f t="shared" si="36"/>
        <v>MICHIGAN_HURON</v>
      </c>
      <c r="BT1188" t="s">
        <v>2586</v>
      </c>
      <c r="BU1188" s="1" t="str">
        <f t="shared" si="37"/>
        <v>MICHIGAN_HURON_CORN</v>
      </c>
      <c r="BV1188" s="28">
        <v>9176.5333333333328</v>
      </c>
      <c r="BW1188" s="29">
        <v>141.19031563733211</v>
      </c>
      <c r="BX1188" s="30">
        <v>64.994070534586768</v>
      </c>
    </row>
    <row r="1189" spans="1:76" x14ac:dyDescent="0.25">
      <c r="A1189"/>
      <c r="D1189"/>
      <c r="E1189"/>
      <c r="F1189"/>
      <c r="G1189"/>
      <c r="H1189"/>
      <c r="I1189"/>
      <c r="J1189"/>
      <c r="K1189"/>
      <c r="L1189"/>
      <c r="M1189"/>
      <c r="N1189"/>
      <c r="O1189"/>
      <c r="P1189"/>
      <c r="Q1189"/>
      <c r="R1189"/>
      <c r="S1189"/>
      <c r="T1189"/>
      <c r="U1189"/>
      <c r="V1189"/>
      <c r="W1189"/>
      <c r="X1189"/>
      <c r="Y1189"/>
      <c r="Z1189"/>
      <c r="AA1189"/>
      <c r="AB1189"/>
      <c r="AC1189"/>
      <c r="AD1189"/>
      <c r="AE1189"/>
      <c r="AF1189"/>
      <c r="BL1189"/>
      <c r="BN1189"/>
      <c r="BP1189" t="s">
        <v>3249</v>
      </c>
      <c r="BQ1189" t="s">
        <v>3220</v>
      </c>
      <c r="BR1189" t="s">
        <v>3844</v>
      </c>
      <c r="BS1189" s="1" t="str">
        <f t="shared" si="36"/>
        <v>MICHIGAN_HURON</v>
      </c>
      <c r="BT1189" t="s">
        <v>2395</v>
      </c>
      <c r="BU1189" s="1" t="str">
        <f t="shared" si="37"/>
        <v>MICHIGAN_HURON_OATS</v>
      </c>
      <c r="BV1189" s="28">
        <v>2965.3333333333335</v>
      </c>
      <c r="BW1189" s="29">
        <v>25.794461670490751</v>
      </c>
      <c r="BX1189" s="30">
        <v>114.96007829951029</v>
      </c>
    </row>
    <row r="1190" spans="1:76" x14ac:dyDescent="0.25">
      <c r="A1190"/>
      <c r="D1190"/>
      <c r="E1190"/>
      <c r="F1190"/>
      <c r="G1190"/>
      <c r="H1190"/>
      <c r="I1190"/>
      <c r="J1190"/>
      <c r="K1190"/>
      <c r="L1190"/>
      <c r="M1190"/>
      <c r="N1190"/>
      <c r="O1190"/>
      <c r="P1190"/>
      <c r="Q1190"/>
      <c r="R1190"/>
      <c r="S1190"/>
      <c r="T1190"/>
      <c r="U1190"/>
      <c r="V1190"/>
      <c r="W1190"/>
      <c r="X1190"/>
      <c r="Y1190"/>
      <c r="Z1190"/>
      <c r="AA1190"/>
      <c r="AB1190"/>
      <c r="AC1190"/>
      <c r="AD1190"/>
      <c r="AE1190"/>
      <c r="AF1190"/>
      <c r="BL1190"/>
      <c r="BN1190"/>
      <c r="BP1190" t="s">
        <v>3249</v>
      </c>
      <c r="BQ1190" t="s">
        <v>3220</v>
      </c>
      <c r="BR1190" t="s">
        <v>3855</v>
      </c>
      <c r="BS1190" s="1" t="str">
        <f t="shared" si="36"/>
        <v>MICHIGAN_INGHAM</v>
      </c>
      <c r="BT1190" t="s">
        <v>2586</v>
      </c>
      <c r="BU1190" s="1" t="str">
        <f t="shared" si="37"/>
        <v>MICHIGAN_INGHAM_CORN</v>
      </c>
      <c r="BV1190" s="28">
        <v>7963.2000000000007</v>
      </c>
      <c r="BW1190" s="29">
        <v>111.52006923699093</v>
      </c>
      <c r="BX1190" s="30">
        <v>71.405981492689264</v>
      </c>
    </row>
    <row r="1191" spans="1:76" x14ac:dyDescent="0.25">
      <c r="A1191"/>
      <c r="D1191"/>
      <c r="E1191"/>
      <c r="F1191"/>
      <c r="G1191"/>
      <c r="H1191"/>
      <c r="I1191"/>
      <c r="J1191"/>
      <c r="K1191"/>
      <c r="L1191"/>
      <c r="M1191"/>
      <c r="N1191"/>
      <c r="O1191"/>
      <c r="P1191"/>
      <c r="Q1191"/>
      <c r="R1191"/>
      <c r="S1191"/>
      <c r="T1191"/>
      <c r="U1191"/>
      <c r="V1191"/>
      <c r="W1191"/>
      <c r="X1191"/>
      <c r="Y1191"/>
      <c r="Z1191"/>
      <c r="AA1191"/>
      <c r="AB1191"/>
      <c r="AC1191"/>
      <c r="AD1191"/>
      <c r="AE1191"/>
      <c r="AF1191"/>
      <c r="BL1191"/>
      <c r="BN1191"/>
      <c r="BP1191" t="s">
        <v>3249</v>
      </c>
      <c r="BQ1191" t="s">
        <v>3220</v>
      </c>
      <c r="BR1191" t="s">
        <v>3856</v>
      </c>
      <c r="BS1191" s="1" t="str">
        <f t="shared" si="36"/>
        <v>MICHIGAN_IONIA</v>
      </c>
      <c r="BT1191" t="s">
        <v>2586</v>
      </c>
      <c r="BU1191" s="1" t="str">
        <f t="shared" si="37"/>
        <v>MICHIGAN_IONIA_CORN</v>
      </c>
      <c r="BV1191" s="28">
        <v>8676.2666666666646</v>
      </c>
      <c r="BW1191" s="29">
        <v>120.18237977926655</v>
      </c>
      <c r="BX1191" s="30">
        <v>72.19250178438773</v>
      </c>
    </row>
    <row r="1192" spans="1:76" x14ac:dyDescent="0.25">
      <c r="A1192"/>
      <c r="D1192"/>
      <c r="E1192"/>
      <c r="F1192"/>
      <c r="G1192"/>
      <c r="H1192"/>
      <c r="I1192"/>
      <c r="J1192"/>
      <c r="K1192"/>
      <c r="L1192"/>
      <c r="M1192"/>
      <c r="N1192"/>
      <c r="O1192"/>
      <c r="P1192"/>
      <c r="Q1192"/>
      <c r="R1192"/>
      <c r="S1192"/>
      <c r="T1192"/>
      <c r="U1192"/>
      <c r="V1192"/>
      <c r="W1192"/>
      <c r="X1192"/>
      <c r="Y1192"/>
      <c r="Z1192"/>
      <c r="AA1192"/>
      <c r="AB1192"/>
      <c r="AC1192"/>
      <c r="AD1192"/>
      <c r="AE1192"/>
      <c r="AF1192"/>
      <c r="BL1192"/>
      <c r="BN1192"/>
      <c r="BP1192" t="s">
        <v>3249</v>
      </c>
      <c r="BQ1192" t="s">
        <v>3220</v>
      </c>
      <c r="BR1192" t="s">
        <v>3856</v>
      </c>
      <c r="BS1192" s="1" t="str">
        <f t="shared" si="36"/>
        <v>MICHIGAN_IONIA</v>
      </c>
      <c r="BT1192" t="s">
        <v>2395</v>
      </c>
      <c r="BU1192" s="1" t="str">
        <f t="shared" si="37"/>
        <v>MICHIGAN_IONIA_OATS</v>
      </c>
      <c r="BV1192" s="28">
        <v>2025.6</v>
      </c>
      <c r="BW1192" s="29">
        <v>21.951611459265809</v>
      </c>
      <c r="BX1192" s="30">
        <v>92.275685717140874</v>
      </c>
    </row>
    <row r="1193" spans="1:76" x14ac:dyDescent="0.25">
      <c r="A1193"/>
      <c r="D1193"/>
      <c r="E1193"/>
      <c r="F1193"/>
      <c r="G1193"/>
      <c r="H1193"/>
      <c r="I1193"/>
      <c r="J1193"/>
      <c r="K1193"/>
      <c r="L1193"/>
      <c r="M1193"/>
      <c r="N1193"/>
      <c r="O1193"/>
      <c r="P1193"/>
      <c r="Q1193"/>
      <c r="R1193"/>
      <c r="S1193"/>
      <c r="T1193"/>
      <c r="U1193"/>
      <c r="V1193"/>
      <c r="W1193"/>
      <c r="X1193"/>
      <c r="Y1193"/>
      <c r="Z1193"/>
      <c r="AA1193"/>
      <c r="AB1193"/>
      <c r="AC1193"/>
      <c r="AD1193"/>
      <c r="AE1193"/>
      <c r="AF1193"/>
      <c r="BL1193"/>
      <c r="BN1193"/>
      <c r="BP1193" t="s">
        <v>3249</v>
      </c>
      <c r="BQ1193" t="s">
        <v>3220</v>
      </c>
      <c r="BR1193" t="s">
        <v>3826</v>
      </c>
      <c r="BS1193" s="1" t="str">
        <f t="shared" si="36"/>
        <v>MICHIGAN_IOSCO</v>
      </c>
      <c r="BT1193" t="s">
        <v>2586</v>
      </c>
      <c r="BU1193" s="1" t="str">
        <f t="shared" si="37"/>
        <v>MICHIGAN_IOSCO_CORN</v>
      </c>
      <c r="BV1193" s="28">
        <v>7993.0666666666657</v>
      </c>
      <c r="BW1193" s="29">
        <v>154.92627915151488</v>
      </c>
      <c r="BX1193" s="30">
        <v>51.592710484252983</v>
      </c>
    </row>
    <row r="1194" spans="1:76" x14ac:dyDescent="0.25">
      <c r="A1194"/>
      <c r="D1194"/>
      <c r="E1194"/>
      <c r="F1194"/>
      <c r="G1194"/>
      <c r="H1194"/>
      <c r="I1194"/>
      <c r="J1194"/>
      <c r="K1194"/>
      <c r="L1194"/>
      <c r="M1194"/>
      <c r="N1194"/>
      <c r="O1194"/>
      <c r="P1194"/>
      <c r="Q1194"/>
      <c r="R1194"/>
      <c r="S1194"/>
      <c r="T1194"/>
      <c r="U1194"/>
      <c r="V1194"/>
      <c r="W1194"/>
      <c r="X1194"/>
      <c r="Y1194"/>
      <c r="Z1194"/>
      <c r="AA1194"/>
      <c r="AB1194"/>
      <c r="AC1194"/>
      <c r="AD1194"/>
      <c r="AE1194"/>
      <c r="AF1194"/>
      <c r="BL1194"/>
      <c r="BN1194"/>
      <c r="BP1194" t="s">
        <v>3249</v>
      </c>
      <c r="BQ1194" t="s">
        <v>3220</v>
      </c>
      <c r="BR1194" t="s">
        <v>3826</v>
      </c>
      <c r="BS1194" s="1" t="str">
        <f t="shared" si="36"/>
        <v>MICHIGAN_IOSCO</v>
      </c>
      <c r="BT1194" t="s">
        <v>2395</v>
      </c>
      <c r="BU1194" s="1" t="str">
        <f t="shared" si="37"/>
        <v>MICHIGAN_IOSCO_OATS</v>
      </c>
      <c r="BV1194" s="28">
        <v>2448</v>
      </c>
      <c r="BW1194" s="29">
        <v>27.404406893698976</v>
      </c>
      <c r="BX1194" s="30">
        <v>89.328698464291975</v>
      </c>
    </row>
    <row r="1195" spans="1:76" x14ac:dyDescent="0.25">
      <c r="A1195"/>
      <c r="D1195"/>
      <c r="E1195"/>
      <c r="F1195"/>
      <c r="G1195"/>
      <c r="H1195"/>
      <c r="I1195"/>
      <c r="J1195"/>
      <c r="K1195"/>
      <c r="L1195"/>
      <c r="M1195"/>
      <c r="N1195"/>
      <c r="O1195"/>
      <c r="P1195"/>
      <c r="Q1195"/>
      <c r="R1195"/>
      <c r="S1195"/>
      <c r="T1195"/>
      <c r="U1195"/>
      <c r="V1195"/>
      <c r="W1195"/>
      <c r="X1195"/>
      <c r="Y1195"/>
      <c r="Z1195"/>
      <c r="AA1195"/>
      <c r="AB1195"/>
      <c r="AC1195"/>
      <c r="AD1195"/>
      <c r="AE1195"/>
      <c r="AF1195"/>
      <c r="BL1195"/>
      <c r="BN1195"/>
      <c r="BP1195" t="s">
        <v>3249</v>
      </c>
      <c r="BQ1195" t="s">
        <v>3220</v>
      </c>
      <c r="BR1195" t="s">
        <v>3838</v>
      </c>
      <c r="BS1195" s="1" t="str">
        <f t="shared" si="36"/>
        <v>MICHIGAN_ISABELLA</v>
      </c>
      <c r="BT1195" t="s">
        <v>2586</v>
      </c>
      <c r="BU1195" s="1" t="str">
        <f t="shared" si="37"/>
        <v>MICHIGAN_ISABELLA_CORN</v>
      </c>
      <c r="BV1195" s="28">
        <v>8334.6666666666679</v>
      </c>
      <c r="BW1195" s="29">
        <v>108.20454116166786</v>
      </c>
      <c r="BX1195" s="30">
        <v>77.026958177419601</v>
      </c>
    </row>
    <row r="1196" spans="1:76" x14ac:dyDescent="0.25">
      <c r="A1196"/>
      <c r="D1196"/>
      <c r="E1196"/>
      <c r="F1196"/>
      <c r="G1196"/>
      <c r="H1196"/>
      <c r="I1196"/>
      <c r="J1196"/>
      <c r="K1196"/>
      <c r="L1196"/>
      <c r="M1196"/>
      <c r="N1196"/>
      <c r="O1196"/>
      <c r="P1196"/>
      <c r="Q1196"/>
      <c r="R1196"/>
      <c r="S1196"/>
      <c r="T1196"/>
      <c r="U1196"/>
      <c r="V1196"/>
      <c r="W1196"/>
      <c r="X1196"/>
      <c r="Y1196"/>
      <c r="Z1196"/>
      <c r="AA1196"/>
      <c r="AB1196"/>
      <c r="AC1196"/>
      <c r="AD1196"/>
      <c r="AE1196"/>
      <c r="AF1196"/>
      <c r="BL1196"/>
      <c r="BN1196"/>
      <c r="BP1196" t="s">
        <v>3249</v>
      </c>
      <c r="BQ1196" t="s">
        <v>3220</v>
      </c>
      <c r="BR1196" t="s">
        <v>3838</v>
      </c>
      <c r="BS1196" s="1" t="str">
        <f t="shared" si="36"/>
        <v>MICHIGAN_ISABELLA</v>
      </c>
      <c r="BT1196" t="s">
        <v>2395</v>
      </c>
      <c r="BU1196" s="1" t="str">
        <f t="shared" si="37"/>
        <v>MICHIGAN_ISABELLA_OATS</v>
      </c>
      <c r="BV1196" s="28">
        <v>2304</v>
      </c>
      <c r="BW1196" s="29">
        <v>19.681375003543778</v>
      </c>
      <c r="BX1196" s="30">
        <v>117.0649916271169</v>
      </c>
    </row>
    <row r="1197" spans="1:76" x14ac:dyDescent="0.25">
      <c r="A1197"/>
      <c r="D1197"/>
      <c r="E1197"/>
      <c r="F1197"/>
      <c r="G1197"/>
      <c r="H1197"/>
      <c r="I1197"/>
      <c r="J1197"/>
      <c r="K1197"/>
      <c r="L1197"/>
      <c r="M1197"/>
      <c r="N1197"/>
      <c r="O1197"/>
      <c r="P1197"/>
      <c r="Q1197"/>
      <c r="R1197"/>
      <c r="S1197"/>
      <c r="T1197"/>
      <c r="U1197"/>
      <c r="V1197"/>
      <c r="W1197"/>
      <c r="X1197"/>
      <c r="Y1197"/>
      <c r="Z1197"/>
      <c r="AA1197"/>
      <c r="AB1197"/>
      <c r="AC1197"/>
      <c r="AD1197"/>
      <c r="AE1197"/>
      <c r="AF1197"/>
      <c r="BL1197"/>
      <c r="BN1197"/>
      <c r="BP1197" t="s">
        <v>3249</v>
      </c>
      <c r="BQ1197" t="s">
        <v>3220</v>
      </c>
      <c r="BR1197" t="s">
        <v>3617</v>
      </c>
      <c r="BS1197" s="1" t="str">
        <f t="shared" si="36"/>
        <v>MICHIGAN_JACKSON</v>
      </c>
      <c r="BT1197" t="s">
        <v>2586</v>
      </c>
      <c r="BU1197" s="1" t="str">
        <f t="shared" si="37"/>
        <v>MICHIGAN_JACKSON_CORN</v>
      </c>
      <c r="BV1197" s="28">
        <v>6510.9333333333334</v>
      </c>
      <c r="BW1197" s="29">
        <v>114.28957312922718</v>
      </c>
      <c r="BX1197" s="30">
        <v>56.968743123849308</v>
      </c>
    </row>
    <row r="1198" spans="1:76" x14ac:dyDescent="0.25">
      <c r="A1198"/>
      <c r="D1198"/>
      <c r="E1198"/>
      <c r="F1198"/>
      <c r="G1198"/>
      <c r="H1198"/>
      <c r="I1198"/>
      <c r="J1198"/>
      <c r="K1198"/>
      <c r="L1198"/>
      <c r="M1198"/>
      <c r="N1198"/>
      <c r="O1198"/>
      <c r="P1198"/>
      <c r="Q1198"/>
      <c r="R1198"/>
      <c r="S1198"/>
      <c r="T1198"/>
      <c r="U1198"/>
      <c r="V1198"/>
      <c r="W1198"/>
      <c r="X1198"/>
      <c r="Y1198"/>
      <c r="Z1198"/>
      <c r="AA1198"/>
      <c r="AB1198"/>
      <c r="AC1198"/>
      <c r="AD1198"/>
      <c r="AE1198"/>
      <c r="AF1198"/>
      <c r="BL1198"/>
      <c r="BN1198"/>
      <c r="BP1198" t="s">
        <v>3249</v>
      </c>
      <c r="BQ1198" t="s">
        <v>3220</v>
      </c>
      <c r="BR1198" t="s">
        <v>3617</v>
      </c>
      <c r="BS1198" s="1" t="str">
        <f t="shared" si="36"/>
        <v>MICHIGAN_JACKSON</v>
      </c>
      <c r="BT1198" t="s">
        <v>2395</v>
      </c>
      <c r="BU1198" s="1" t="str">
        <f t="shared" si="37"/>
        <v>MICHIGAN_JACKSON_OATS</v>
      </c>
      <c r="BV1198" s="28">
        <v>1747.2</v>
      </c>
      <c r="BW1198" s="29">
        <v>20.837300846168265</v>
      </c>
      <c r="BX1198" s="30">
        <v>83.849631624495629</v>
      </c>
    </row>
    <row r="1199" spans="1:76" x14ac:dyDescent="0.25">
      <c r="A1199"/>
      <c r="D1199"/>
      <c r="E1199"/>
      <c r="F1199"/>
      <c r="G1199"/>
      <c r="H1199"/>
      <c r="I1199"/>
      <c r="J1199"/>
      <c r="K1199"/>
      <c r="L1199"/>
      <c r="M1199"/>
      <c r="N1199"/>
      <c r="O1199"/>
      <c r="P1199"/>
      <c r="Q1199"/>
      <c r="R1199"/>
      <c r="S1199"/>
      <c r="T1199"/>
      <c r="U1199"/>
      <c r="V1199"/>
      <c r="W1199"/>
      <c r="X1199"/>
      <c r="Y1199"/>
      <c r="Z1199"/>
      <c r="AA1199"/>
      <c r="AB1199"/>
      <c r="AC1199"/>
      <c r="AD1199"/>
      <c r="AE1199"/>
      <c r="AF1199"/>
      <c r="BL1199"/>
      <c r="BN1199"/>
      <c r="BP1199" t="s">
        <v>3249</v>
      </c>
      <c r="BQ1199" t="s">
        <v>3220</v>
      </c>
      <c r="BR1199" t="s">
        <v>3849</v>
      </c>
      <c r="BS1199" s="1" t="str">
        <f t="shared" si="36"/>
        <v>MICHIGAN_KALAMAZOO</v>
      </c>
      <c r="BT1199" t="s">
        <v>2586</v>
      </c>
      <c r="BU1199" s="1" t="str">
        <f t="shared" si="37"/>
        <v>MICHIGAN_KALAMAZOO_CORN</v>
      </c>
      <c r="BV1199" s="28">
        <v>8493.3333333333321</v>
      </c>
      <c r="BW1199" s="29">
        <v>143.79762227897712</v>
      </c>
      <c r="BX1199" s="30">
        <v>59.0644907664446</v>
      </c>
    </row>
    <row r="1200" spans="1:76" x14ac:dyDescent="0.25">
      <c r="A1200"/>
      <c r="D1200"/>
      <c r="E1200"/>
      <c r="F1200"/>
      <c r="G1200"/>
      <c r="H1200"/>
      <c r="I1200"/>
      <c r="J1200"/>
      <c r="K1200"/>
      <c r="L1200"/>
      <c r="M1200"/>
      <c r="N1200"/>
      <c r="O1200"/>
      <c r="P1200"/>
      <c r="Q1200"/>
      <c r="R1200"/>
      <c r="S1200"/>
      <c r="T1200"/>
      <c r="U1200"/>
      <c r="V1200"/>
      <c r="W1200"/>
      <c r="X1200"/>
      <c r="Y1200"/>
      <c r="Z1200"/>
      <c r="AA1200"/>
      <c r="AB1200"/>
      <c r="AC1200"/>
      <c r="AD1200"/>
      <c r="AE1200"/>
      <c r="AF1200"/>
      <c r="BL1200"/>
      <c r="BN1200"/>
      <c r="BP1200" t="s">
        <v>3249</v>
      </c>
      <c r="BQ1200" t="s">
        <v>3220</v>
      </c>
      <c r="BR1200" t="s">
        <v>3818</v>
      </c>
      <c r="BS1200" s="1" t="str">
        <f t="shared" si="36"/>
        <v>MICHIGAN_KALKASKA</v>
      </c>
      <c r="BT1200" t="s">
        <v>2586</v>
      </c>
      <c r="BU1200" s="1" t="str">
        <f t="shared" si="37"/>
        <v>MICHIGAN_KALKASKA_CORN</v>
      </c>
      <c r="BV1200" s="28">
        <v>4480</v>
      </c>
      <c r="BW1200" s="29">
        <v>142.07535410008768</v>
      </c>
      <c r="BX1200" s="30">
        <v>31.532562620565272</v>
      </c>
    </row>
    <row r="1201" spans="1:76" x14ac:dyDescent="0.25">
      <c r="A1201"/>
      <c r="D1201"/>
      <c r="E1201"/>
      <c r="F1201"/>
      <c r="G1201"/>
      <c r="H1201"/>
      <c r="I1201"/>
      <c r="J1201"/>
      <c r="K1201"/>
      <c r="L1201"/>
      <c r="M1201"/>
      <c r="N1201"/>
      <c r="O1201"/>
      <c r="P1201"/>
      <c r="Q1201"/>
      <c r="R1201"/>
      <c r="S1201"/>
      <c r="T1201"/>
      <c r="U1201"/>
      <c r="V1201"/>
      <c r="W1201"/>
      <c r="X1201"/>
      <c r="Y1201"/>
      <c r="Z1201"/>
      <c r="AA1201"/>
      <c r="AB1201"/>
      <c r="AC1201"/>
      <c r="AD1201"/>
      <c r="AE1201"/>
      <c r="AF1201"/>
      <c r="BL1201"/>
      <c r="BN1201"/>
      <c r="BP1201" t="s">
        <v>3249</v>
      </c>
      <c r="BQ1201" t="s">
        <v>3220</v>
      </c>
      <c r="BR1201" t="s">
        <v>3850</v>
      </c>
      <c r="BS1201" s="1" t="str">
        <f t="shared" si="36"/>
        <v>MICHIGAN_KENT</v>
      </c>
      <c r="BT1201" t="s">
        <v>2586</v>
      </c>
      <c r="BU1201" s="1" t="str">
        <f t="shared" si="37"/>
        <v>MICHIGAN_KENT_CORN</v>
      </c>
      <c r="BV1201" s="28">
        <v>8228.2666666666646</v>
      </c>
      <c r="BW1201" s="29">
        <v>138.78042634475023</v>
      </c>
      <c r="BX1201" s="30">
        <v>59.28982121892669</v>
      </c>
    </row>
    <row r="1202" spans="1:76" x14ac:dyDescent="0.25">
      <c r="A1202"/>
      <c r="D1202"/>
      <c r="E1202"/>
      <c r="F1202"/>
      <c r="G1202"/>
      <c r="H1202"/>
      <c r="I1202"/>
      <c r="J1202"/>
      <c r="K1202"/>
      <c r="L1202"/>
      <c r="M1202"/>
      <c r="N1202"/>
      <c r="O1202"/>
      <c r="P1202"/>
      <c r="Q1202"/>
      <c r="R1202"/>
      <c r="S1202"/>
      <c r="T1202"/>
      <c r="U1202"/>
      <c r="V1202"/>
      <c r="W1202"/>
      <c r="X1202"/>
      <c r="Y1202"/>
      <c r="Z1202"/>
      <c r="AA1202"/>
      <c r="AB1202"/>
      <c r="AC1202"/>
      <c r="AD1202"/>
      <c r="AE1202"/>
      <c r="AF1202"/>
      <c r="BL1202"/>
      <c r="BN1202"/>
      <c r="BP1202" t="s">
        <v>3249</v>
      </c>
      <c r="BQ1202" t="s">
        <v>3220</v>
      </c>
      <c r="BR1202" t="s">
        <v>3850</v>
      </c>
      <c r="BS1202" s="1" t="str">
        <f t="shared" si="36"/>
        <v>MICHIGAN_KENT</v>
      </c>
      <c r="BT1202" t="s">
        <v>2395</v>
      </c>
      <c r="BU1202" s="1" t="str">
        <f t="shared" si="37"/>
        <v>MICHIGAN_KENT_OATS</v>
      </c>
      <c r="BV1202" s="28">
        <v>2073.6</v>
      </c>
      <c r="BW1202" s="29">
        <v>25.113088559534969</v>
      </c>
      <c r="BX1202" s="30">
        <v>82.570488894035009</v>
      </c>
    </row>
    <row r="1203" spans="1:76" x14ac:dyDescent="0.25">
      <c r="A1203"/>
      <c r="D1203"/>
      <c r="E1203"/>
      <c r="F1203"/>
      <c r="G1203"/>
      <c r="H1203"/>
      <c r="I1203"/>
      <c r="J1203"/>
      <c r="K1203"/>
      <c r="L1203"/>
      <c r="M1203"/>
      <c r="N1203"/>
      <c r="O1203"/>
      <c r="P1203"/>
      <c r="Q1203"/>
      <c r="R1203"/>
      <c r="S1203"/>
      <c r="T1203"/>
      <c r="U1203"/>
      <c r="V1203"/>
      <c r="W1203"/>
      <c r="X1203"/>
      <c r="Y1203"/>
      <c r="Z1203"/>
      <c r="AA1203"/>
      <c r="AB1203"/>
      <c r="AC1203"/>
      <c r="AD1203"/>
      <c r="AE1203"/>
      <c r="AF1203"/>
      <c r="BL1203"/>
      <c r="BN1203"/>
      <c r="BP1203" t="s">
        <v>3249</v>
      </c>
      <c r="BQ1203" t="s">
        <v>3220</v>
      </c>
      <c r="BR1203" t="s">
        <v>3343</v>
      </c>
      <c r="BS1203" s="1" t="str">
        <f t="shared" si="36"/>
        <v>MICHIGAN_LAKE</v>
      </c>
      <c r="BT1203" t="s">
        <v>2586</v>
      </c>
      <c r="BU1203" s="1" t="str">
        <f t="shared" si="37"/>
        <v>MICHIGAN_LAKE_CORN</v>
      </c>
      <c r="BV1203" s="28">
        <v>7563.7333333333345</v>
      </c>
      <c r="BW1203" s="29">
        <v>72.078777482140666</v>
      </c>
      <c r="BX1203" s="30">
        <v>104.93703691363855</v>
      </c>
    </row>
    <row r="1204" spans="1:76" x14ac:dyDescent="0.25">
      <c r="A1204"/>
      <c r="D1204"/>
      <c r="E1204"/>
      <c r="F1204"/>
      <c r="G1204"/>
      <c r="H1204"/>
      <c r="I1204"/>
      <c r="J1204"/>
      <c r="K1204"/>
      <c r="L1204"/>
      <c r="M1204"/>
      <c r="N1204"/>
      <c r="O1204"/>
      <c r="P1204"/>
      <c r="Q1204"/>
      <c r="R1204"/>
      <c r="S1204"/>
      <c r="T1204"/>
      <c r="U1204"/>
      <c r="V1204"/>
      <c r="W1204"/>
      <c r="X1204"/>
      <c r="Y1204"/>
      <c r="Z1204"/>
      <c r="AA1204"/>
      <c r="AB1204"/>
      <c r="AC1204"/>
      <c r="AD1204"/>
      <c r="AE1204"/>
      <c r="AF1204"/>
      <c r="BL1204"/>
      <c r="BN1204"/>
      <c r="BP1204" t="s">
        <v>3249</v>
      </c>
      <c r="BQ1204" t="s">
        <v>3220</v>
      </c>
      <c r="BR1204" t="s">
        <v>3859</v>
      </c>
      <c r="BS1204" s="1" t="str">
        <f t="shared" si="36"/>
        <v>MICHIGAN_LAPEER</v>
      </c>
      <c r="BT1204" t="s">
        <v>2586</v>
      </c>
      <c r="BU1204" s="1" t="str">
        <f t="shared" si="37"/>
        <v>MICHIGAN_LAPEER_CORN</v>
      </c>
      <c r="BV1204" s="28">
        <v>7987.4666666666681</v>
      </c>
      <c r="BW1204" s="29">
        <v>114.12461637075499</v>
      </c>
      <c r="BX1204" s="30">
        <v>69.988990286879911</v>
      </c>
    </row>
    <row r="1205" spans="1:76" x14ac:dyDescent="0.25">
      <c r="A1205"/>
      <c r="D1205"/>
      <c r="E1205"/>
      <c r="F1205"/>
      <c r="G1205"/>
      <c r="H1205"/>
      <c r="I1205"/>
      <c r="J1205"/>
      <c r="K1205"/>
      <c r="L1205"/>
      <c r="M1205"/>
      <c r="N1205"/>
      <c r="O1205"/>
      <c r="P1205"/>
      <c r="Q1205"/>
      <c r="R1205"/>
      <c r="S1205"/>
      <c r="T1205"/>
      <c r="U1205"/>
      <c r="V1205"/>
      <c r="W1205"/>
      <c r="X1205"/>
      <c r="Y1205"/>
      <c r="Z1205"/>
      <c r="AA1205"/>
      <c r="AB1205"/>
      <c r="AC1205"/>
      <c r="AD1205"/>
      <c r="AE1205"/>
      <c r="AF1205"/>
      <c r="BL1205"/>
      <c r="BN1205"/>
      <c r="BP1205" t="s">
        <v>3249</v>
      </c>
      <c r="BQ1205" t="s">
        <v>3220</v>
      </c>
      <c r="BR1205" t="s">
        <v>3859</v>
      </c>
      <c r="BS1205" s="1" t="str">
        <f t="shared" si="36"/>
        <v>MICHIGAN_LAPEER</v>
      </c>
      <c r="BT1205" t="s">
        <v>2395</v>
      </c>
      <c r="BU1205" s="1" t="str">
        <f t="shared" si="37"/>
        <v>MICHIGAN_LAPEER_OATS</v>
      </c>
      <c r="BV1205" s="28">
        <v>1856</v>
      </c>
      <c r="BW1205" s="29">
        <v>20.808715336718365</v>
      </c>
      <c r="BX1205" s="30">
        <v>89.193396611321049</v>
      </c>
    </row>
    <row r="1206" spans="1:76" x14ac:dyDescent="0.25">
      <c r="A1206"/>
      <c r="D1206"/>
      <c r="E1206"/>
      <c r="F1206"/>
      <c r="G1206"/>
      <c r="H1206"/>
      <c r="I1206"/>
      <c r="J1206"/>
      <c r="K1206"/>
      <c r="L1206"/>
      <c r="M1206"/>
      <c r="N1206"/>
      <c r="O1206"/>
      <c r="P1206"/>
      <c r="Q1206"/>
      <c r="R1206"/>
      <c r="S1206"/>
      <c r="T1206"/>
      <c r="U1206"/>
      <c r="V1206"/>
      <c r="W1206"/>
      <c r="X1206"/>
      <c r="Y1206"/>
      <c r="Z1206"/>
      <c r="AA1206"/>
      <c r="AB1206"/>
      <c r="AC1206"/>
      <c r="AD1206"/>
      <c r="AE1206"/>
      <c r="AF1206"/>
      <c r="BL1206"/>
      <c r="BN1206"/>
      <c r="BP1206" t="s">
        <v>3249</v>
      </c>
      <c r="BQ1206" t="s">
        <v>3220</v>
      </c>
      <c r="BR1206" t="s">
        <v>3819</v>
      </c>
      <c r="BS1206" s="1" t="str">
        <f t="shared" si="36"/>
        <v>MICHIGAN_LEELANAU</v>
      </c>
      <c r="BT1206" t="s">
        <v>2586</v>
      </c>
      <c r="BU1206" s="1" t="str">
        <f t="shared" si="37"/>
        <v>MICHIGAN_LEELANAU_CORN</v>
      </c>
      <c r="BV1206" s="28">
        <v>4241.0666666666666</v>
      </c>
      <c r="BW1206" s="29">
        <v>118.14052365627713</v>
      </c>
      <c r="BX1206" s="30">
        <v>35.898492197358117</v>
      </c>
    </row>
    <row r="1207" spans="1:76" x14ac:dyDescent="0.25">
      <c r="A1207"/>
      <c r="D1207"/>
      <c r="E1207"/>
      <c r="F1207"/>
      <c r="G1207"/>
      <c r="H1207"/>
      <c r="I1207"/>
      <c r="J1207"/>
      <c r="K1207"/>
      <c r="L1207"/>
      <c r="M1207"/>
      <c r="N1207"/>
      <c r="O1207"/>
      <c r="P1207"/>
      <c r="Q1207"/>
      <c r="R1207"/>
      <c r="S1207"/>
      <c r="T1207"/>
      <c r="U1207"/>
      <c r="V1207"/>
      <c r="W1207"/>
      <c r="X1207"/>
      <c r="Y1207"/>
      <c r="Z1207"/>
      <c r="AA1207"/>
      <c r="AB1207"/>
      <c r="AC1207"/>
      <c r="AD1207"/>
      <c r="AE1207"/>
      <c r="AF1207"/>
      <c r="BL1207"/>
      <c r="BN1207"/>
      <c r="BP1207" t="s">
        <v>3249</v>
      </c>
      <c r="BQ1207" t="s">
        <v>3220</v>
      </c>
      <c r="BR1207" t="s">
        <v>3819</v>
      </c>
      <c r="BS1207" s="1" t="str">
        <f t="shared" si="36"/>
        <v>MICHIGAN_LEELANAU</v>
      </c>
      <c r="BT1207" t="s">
        <v>2395</v>
      </c>
      <c r="BU1207" s="1" t="str">
        <f t="shared" si="37"/>
        <v>MICHIGAN_LEELANAU_OATS</v>
      </c>
      <c r="BV1207" s="28">
        <v>1760</v>
      </c>
      <c r="BW1207" s="29">
        <v>21.515348163194606</v>
      </c>
      <c r="BX1207" s="30">
        <v>81.802069232175256</v>
      </c>
    </row>
    <row r="1208" spans="1:76" x14ac:dyDescent="0.25">
      <c r="A1208"/>
      <c r="D1208"/>
      <c r="E1208"/>
      <c r="F1208"/>
      <c r="G1208"/>
      <c r="H1208"/>
      <c r="I1208"/>
      <c r="J1208"/>
      <c r="K1208"/>
      <c r="L1208"/>
      <c r="M1208"/>
      <c r="N1208"/>
      <c r="O1208"/>
      <c r="P1208"/>
      <c r="Q1208"/>
      <c r="R1208"/>
      <c r="S1208"/>
      <c r="T1208"/>
      <c r="U1208"/>
      <c r="V1208"/>
      <c r="W1208"/>
      <c r="X1208"/>
      <c r="Y1208"/>
      <c r="Z1208"/>
      <c r="AA1208"/>
      <c r="AB1208"/>
      <c r="AC1208"/>
      <c r="AD1208"/>
      <c r="AE1208"/>
      <c r="AF1208"/>
      <c r="BL1208"/>
      <c r="BN1208"/>
      <c r="BP1208" t="s">
        <v>3249</v>
      </c>
      <c r="BQ1208" t="s">
        <v>3220</v>
      </c>
      <c r="BR1208" t="s">
        <v>3860</v>
      </c>
      <c r="BS1208" s="1" t="str">
        <f t="shared" si="36"/>
        <v>MICHIGAN_LENAWEE</v>
      </c>
      <c r="BT1208" t="s">
        <v>2586</v>
      </c>
      <c r="BU1208" s="1" t="str">
        <f t="shared" si="37"/>
        <v>MICHIGAN_LENAWEE_CORN</v>
      </c>
      <c r="BV1208" s="28">
        <v>7571.1999999999989</v>
      </c>
      <c r="BW1208" s="29">
        <v>179.76983235885459</v>
      </c>
      <c r="BX1208" s="30">
        <v>42.116076433149537</v>
      </c>
    </row>
    <row r="1209" spans="1:76" x14ac:dyDescent="0.25">
      <c r="A1209"/>
      <c r="D1209"/>
      <c r="E1209"/>
      <c r="F1209"/>
      <c r="G1209"/>
      <c r="H1209"/>
      <c r="I1209"/>
      <c r="J1209"/>
      <c r="K1209"/>
      <c r="L1209"/>
      <c r="M1209"/>
      <c r="N1209"/>
      <c r="O1209"/>
      <c r="P1209"/>
      <c r="Q1209"/>
      <c r="R1209"/>
      <c r="S1209"/>
      <c r="T1209"/>
      <c r="U1209"/>
      <c r="V1209"/>
      <c r="W1209"/>
      <c r="X1209"/>
      <c r="Y1209"/>
      <c r="Z1209"/>
      <c r="AA1209"/>
      <c r="AB1209"/>
      <c r="AC1209"/>
      <c r="AD1209"/>
      <c r="AE1209"/>
      <c r="AF1209"/>
      <c r="BL1209"/>
      <c r="BN1209"/>
      <c r="BP1209" t="s">
        <v>3249</v>
      </c>
      <c r="BQ1209" t="s">
        <v>3220</v>
      </c>
      <c r="BR1209" t="s">
        <v>3594</v>
      </c>
      <c r="BS1209" s="1" t="str">
        <f t="shared" si="36"/>
        <v>MICHIGAN_LIVINGSTON</v>
      </c>
      <c r="BT1209" t="s">
        <v>2586</v>
      </c>
      <c r="BU1209" s="1" t="str">
        <f t="shared" si="37"/>
        <v>MICHIGAN_LIVINGSTON_CORN</v>
      </c>
      <c r="BV1209" s="28">
        <v>7653.333333333333</v>
      </c>
      <c r="BW1209" s="29">
        <v>117.86909044507104</v>
      </c>
      <c r="BX1209" s="30">
        <v>64.930791477515598</v>
      </c>
    </row>
    <row r="1210" spans="1:76" x14ac:dyDescent="0.25">
      <c r="A1210"/>
      <c r="D1210"/>
      <c r="E1210"/>
      <c r="F1210"/>
      <c r="G1210"/>
      <c r="H1210"/>
      <c r="I1210"/>
      <c r="J1210"/>
      <c r="K1210"/>
      <c r="L1210"/>
      <c r="M1210"/>
      <c r="N1210"/>
      <c r="O1210"/>
      <c r="P1210"/>
      <c r="Q1210"/>
      <c r="R1210"/>
      <c r="S1210"/>
      <c r="T1210"/>
      <c r="U1210"/>
      <c r="V1210"/>
      <c r="W1210"/>
      <c r="X1210"/>
      <c r="Y1210"/>
      <c r="Z1210"/>
      <c r="AA1210"/>
      <c r="AB1210"/>
      <c r="AC1210"/>
      <c r="AD1210"/>
      <c r="AE1210"/>
      <c r="AF1210"/>
      <c r="BL1210"/>
      <c r="BN1210"/>
      <c r="BP1210" t="s">
        <v>3249</v>
      </c>
      <c r="BQ1210" t="s">
        <v>3220</v>
      </c>
      <c r="BR1210" t="s">
        <v>4239</v>
      </c>
      <c r="BS1210" s="1" t="str">
        <f t="shared" si="36"/>
        <v>MICHIGAN_MACKINAC</v>
      </c>
      <c r="BT1210" t="s">
        <v>2395</v>
      </c>
      <c r="BU1210" s="1" t="str">
        <f t="shared" si="37"/>
        <v>MICHIGAN_MACKINAC_OATS</v>
      </c>
      <c r="BV1210" s="28">
        <v>1785.6</v>
      </c>
      <c r="BW1210" s="29">
        <v>20.854422485370243</v>
      </c>
      <c r="BX1210" s="30">
        <v>85.622126493919012</v>
      </c>
    </row>
    <row r="1211" spans="1:76" x14ac:dyDescent="0.25">
      <c r="A1211"/>
      <c r="D1211"/>
      <c r="E1211"/>
      <c r="F1211"/>
      <c r="G1211"/>
      <c r="H1211"/>
      <c r="I1211"/>
      <c r="J1211"/>
      <c r="K1211"/>
      <c r="L1211"/>
      <c r="M1211"/>
      <c r="N1211"/>
      <c r="O1211"/>
      <c r="P1211"/>
      <c r="Q1211"/>
      <c r="R1211"/>
      <c r="S1211"/>
      <c r="T1211"/>
      <c r="U1211"/>
      <c r="V1211"/>
      <c r="W1211"/>
      <c r="X1211"/>
      <c r="Y1211"/>
      <c r="Z1211"/>
      <c r="AA1211"/>
      <c r="AB1211"/>
      <c r="AC1211"/>
      <c r="AD1211"/>
      <c r="AE1211"/>
      <c r="AF1211"/>
      <c r="BL1211"/>
      <c r="BN1211"/>
      <c r="BP1211" t="s">
        <v>3249</v>
      </c>
      <c r="BQ1211" t="s">
        <v>3220</v>
      </c>
      <c r="BR1211" t="s">
        <v>3861</v>
      </c>
      <c r="BS1211" s="1" t="str">
        <f t="shared" si="36"/>
        <v>MICHIGAN_MACOMB</v>
      </c>
      <c r="BT1211" t="s">
        <v>2586</v>
      </c>
      <c r="BU1211" s="1" t="str">
        <f t="shared" si="37"/>
        <v>MICHIGAN_MACOMB_CORN</v>
      </c>
      <c r="BV1211" s="28">
        <v>8506.4</v>
      </c>
      <c r="BW1211" s="29">
        <v>107.27619441968874</v>
      </c>
      <c r="BX1211" s="30">
        <v>79.29438628966497</v>
      </c>
    </row>
    <row r="1212" spans="1:76" x14ac:dyDescent="0.25">
      <c r="A1212"/>
      <c r="D1212"/>
      <c r="E1212"/>
      <c r="F1212"/>
      <c r="G1212"/>
      <c r="H1212"/>
      <c r="I1212"/>
      <c r="J1212"/>
      <c r="K1212"/>
      <c r="L1212"/>
      <c r="M1212"/>
      <c r="N1212"/>
      <c r="O1212"/>
      <c r="P1212"/>
      <c r="Q1212"/>
      <c r="R1212"/>
      <c r="S1212"/>
      <c r="T1212"/>
      <c r="U1212"/>
      <c r="V1212"/>
      <c r="W1212"/>
      <c r="X1212"/>
      <c r="Y1212"/>
      <c r="Z1212"/>
      <c r="AA1212"/>
      <c r="AB1212"/>
      <c r="AC1212"/>
      <c r="AD1212"/>
      <c r="AE1212"/>
      <c r="AF1212"/>
      <c r="BL1212"/>
      <c r="BN1212"/>
      <c r="BP1212" t="s">
        <v>3249</v>
      </c>
      <c r="BQ1212" t="s">
        <v>3220</v>
      </c>
      <c r="BR1212" t="s">
        <v>3820</v>
      </c>
      <c r="BS1212" s="1" t="str">
        <f t="shared" si="36"/>
        <v>MICHIGAN_MANISTEE</v>
      </c>
      <c r="BT1212" t="s">
        <v>2586</v>
      </c>
      <c r="BU1212" s="1" t="str">
        <f t="shared" si="37"/>
        <v>MICHIGAN_MANISTEE_CORN</v>
      </c>
      <c r="BV1212" s="28">
        <v>6020</v>
      </c>
      <c r="BW1212" s="29">
        <v>113.62760326771905</v>
      </c>
      <c r="BX1212" s="30">
        <v>52.980084300609789</v>
      </c>
    </row>
    <row r="1213" spans="1:76" x14ac:dyDescent="0.25">
      <c r="A1213"/>
      <c r="D1213"/>
      <c r="E1213"/>
      <c r="F1213"/>
      <c r="G1213"/>
      <c r="H1213"/>
      <c r="I1213"/>
      <c r="J1213"/>
      <c r="K1213"/>
      <c r="L1213"/>
      <c r="M1213"/>
      <c r="N1213"/>
      <c r="O1213"/>
      <c r="P1213"/>
      <c r="Q1213"/>
      <c r="R1213"/>
      <c r="S1213"/>
      <c r="T1213"/>
      <c r="U1213"/>
      <c r="V1213"/>
      <c r="W1213"/>
      <c r="X1213"/>
      <c r="Y1213"/>
      <c r="Z1213"/>
      <c r="AA1213"/>
      <c r="AB1213"/>
      <c r="AC1213"/>
      <c r="AD1213"/>
      <c r="AE1213"/>
      <c r="AF1213"/>
      <c r="BL1213"/>
      <c r="BN1213"/>
      <c r="BP1213" t="s">
        <v>3249</v>
      </c>
      <c r="BQ1213" t="s">
        <v>3220</v>
      </c>
      <c r="BR1213" t="s">
        <v>3585</v>
      </c>
      <c r="BS1213" s="1" t="str">
        <f t="shared" si="36"/>
        <v>MICHIGAN_MASON</v>
      </c>
      <c r="BT1213" t="s">
        <v>2586</v>
      </c>
      <c r="BU1213" s="1" t="str">
        <f t="shared" si="37"/>
        <v>MICHIGAN_MASON_CORN</v>
      </c>
      <c r="BV1213" s="28">
        <v>7769.0666666666657</v>
      </c>
      <c r="BW1213" s="29">
        <v>106.89666906522712</v>
      </c>
      <c r="BX1213" s="30">
        <v>72.678285811937428</v>
      </c>
    </row>
    <row r="1214" spans="1:76" x14ac:dyDescent="0.25">
      <c r="A1214"/>
      <c r="D1214"/>
      <c r="E1214"/>
      <c r="F1214"/>
      <c r="G1214"/>
      <c r="H1214"/>
      <c r="I1214"/>
      <c r="J1214"/>
      <c r="K1214"/>
      <c r="L1214"/>
      <c r="M1214"/>
      <c r="N1214"/>
      <c r="O1214"/>
      <c r="P1214"/>
      <c r="Q1214"/>
      <c r="R1214"/>
      <c r="S1214"/>
      <c r="T1214"/>
      <c r="U1214"/>
      <c r="V1214"/>
      <c r="W1214"/>
      <c r="X1214"/>
      <c r="Y1214"/>
      <c r="Z1214"/>
      <c r="AA1214"/>
      <c r="AB1214"/>
      <c r="AC1214"/>
      <c r="AD1214"/>
      <c r="AE1214"/>
      <c r="AF1214"/>
      <c r="BL1214"/>
      <c r="BN1214"/>
      <c r="BP1214" t="s">
        <v>3249</v>
      </c>
      <c r="BQ1214" t="s">
        <v>3220</v>
      </c>
      <c r="BR1214" t="s">
        <v>3585</v>
      </c>
      <c r="BS1214" s="1" t="str">
        <f t="shared" si="36"/>
        <v>MICHIGAN_MASON</v>
      </c>
      <c r="BT1214" t="s">
        <v>2395</v>
      </c>
      <c r="BU1214" s="1" t="str">
        <f t="shared" si="37"/>
        <v>MICHIGAN_MASON_OATS</v>
      </c>
      <c r="BV1214" s="28">
        <v>2112</v>
      </c>
      <c r="BW1214" s="29">
        <v>19.644413872314541</v>
      </c>
      <c r="BX1214" s="30">
        <v>107.51147953446983</v>
      </c>
    </row>
    <row r="1215" spans="1:76" x14ac:dyDescent="0.25">
      <c r="A1215"/>
      <c r="D1215"/>
      <c r="E1215"/>
      <c r="F1215"/>
      <c r="G1215"/>
      <c r="H1215"/>
      <c r="I1215"/>
      <c r="J1215"/>
      <c r="K1215"/>
      <c r="L1215"/>
      <c r="M1215"/>
      <c r="N1215"/>
      <c r="O1215"/>
      <c r="P1215"/>
      <c r="Q1215"/>
      <c r="R1215"/>
      <c r="S1215"/>
      <c r="T1215"/>
      <c r="U1215"/>
      <c r="V1215"/>
      <c r="W1215"/>
      <c r="X1215"/>
      <c r="Y1215"/>
      <c r="Z1215"/>
      <c r="AA1215"/>
      <c r="AB1215"/>
      <c r="AC1215"/>
      <c r="AD1215"/>
      <c r="AE1215"/>
      <c r="AF1215"/>
      <c r="BL1215"/>
      <c r="BN1215"/>
      <c r="BP1215" t="s">
        <v>3249</v>
      </c>
      <c r="BQ1215" t="s">
        <v>3220</v>
      </c>
      <c r="BR1215" t="s">
        <v>3839</v>
      </c>
      <c r="BS1215" s="1" t="str">
        <f t="shared" si="36"/>
        <v>MICHIGAN_MECOSTA</v>
      </c>
      <c r="BT1215" t="s">
        <v>2586</v>
      </c>
      <c r="BU1215" s="1" t="str">
        <f t="shared" si="37"/>
        <v>MICHIGAN_MECOSTA_CORN</v>
      </c>
      <c r="BV1215" s="28">
        <v>7920.2666666666664</v>
      </c>
      <c r="BW1215" s="29">
        <v>101.21976899987391</v>
      </c>
      <c r="BX1215" s="30">
        <v>78.248219146563486</v>
      </c>
    </row>
    <row r="1216" spans="1:76" x14ac:dyDescent="0.25">
      <c r="A1216"/>
      <c r="D1216"/>
      <c r="E1216"/>
      <c r="F1216"/>
      <c r="G1216"/>
      <c r="H1216"/>
      <c r="I1216"/>
      <c r="J1216"/>
      <c r="K1216"/>
      <c r="L1216"/>
      <c r="M1216"/>
      <c r="N1216"/>
      <c r="O1216"/>
      <c r="P1216"/>
      <c r="Q1216"/>
      <c r="R1216"/>
      <c r="S1216"/>
      <c r="T1216"/>
      <c r="U1216"/>
      <c r="V1216"/>
      <c r="W1216"/>
      <c r="X1216"/>
      <c r="Y1216"/>
      <c r="Z1216"/>
      <c r="AA1216"/>
      <c r="AB1216"/>
      <c r="AC1216"/>
      <c r="AD1216"/>
      <c r="AE1216"/>
      <c r="AF1216"/>
      <c r="BL1216"/>
      <c r="BN1216"/>
      <c r="BP1216" t="s">
        <v>3249</v>
      </c>
      <c r="BQ1216" t="s">
        <v>3220</v>
      </c>
      <c r="BR1216" t="s">
        <v>3839</v>
      </c>
      <c r="BS1216" s="1" t="str">
        <f t="shared" si="36"/>
        <v>MICHIGAN_MECOSTA</v>
      </c>
      <c r="BT1216" t="s">
        <v>2395</v>
      </c>
      <c r="BU1216" s="1" t="str">
        <f t="shared" si="37"/>
        <v>MICHIGAN_MECOSTA_OATS</v>
      </c>
      <c r="BV1216" s="28">
        <v>1737.6</v>
      </c>
      <c r="BW1216" s="29">
        <v>18.455716921743662</v>
      </c>
      <c r="BX1216" s="30">
        <v>94.149688541919545</v>
      </c>
    </row>
    <row r="1217" spans="1:76" x14ac:dyDescent="0.25">
      <c r="A1217"/>
      <c r="D1217"/>
      <c r="E1217"/>
      <c r="F1217"/>
      <c r="G1217"/>
      <c r="H1217"/>
      <c r="I1217"/>
      <c r="J1217"/>
      <c r="K1217"/>
      <c r="L1217"/>
      <c r="M1217"/>
      <c r="N1217"/>
      <c r="O1217"/>
      <c r="P1217"/>
      <c r="Q1217"/>
      <c r="R1217"/>
      <c r="S1217"/>
      <c r="T1217"/>
      <c r="U1217"/>
      <c r="V1217"/>
      <c r="W1217"/>
      <c r="X1217"/>
      <c r="Y1217"/>
      <c r="Z1217"/>
      <c r="AA1217"/>
      <c r="AB1217"/>
      <c r="AC1217"/>
      <c r="AD1217"/>
      <c r="AE1217"/>
      <c r="AF1217"/>
      <c r="BL1217"/>
      <c r="BN1217"/>
      <c r="BP1217" t="s">
        <v>3249</v>
      </c>
      <c r="BQ1217" t="s">
        <v>3220</v>
      </c>
      <c r="BR1217" t="s">
        <v>3813</v>
      </c>
      <c r="BS1217" s="1" t="str">
        <f t="shared" si="36"/>
        <v>MICHIGAN_MENOMINEE</v>
      </c>
      <c r="BT1217" t="s">
        <v>2586</v>
      </c>
      <c r="BU1217" s="1" t="str">
        <f t="shared" si="37"/>
        <v>MICHIGAN_MENOMINEE_CORN</v>
      </c>
      <c r="BV1217" s="28">
        <v>5650.4000000000005</v>
      </c>
      <c r="BW1217" s="29">
        <v>95.586627461269018</v>
      </c>
      <c r="BX1217" s="30">
        <v>59.112871225522632</v>
      </c>
    </row>
    <row r="1218" spans="1:76" x14ac:dyDescent="0.25">
      <c r="A1218"/>
      <c r="D1218"/>
      <c r="E1218"/>
      <c r="F1218"/>
      <c r="G1218"/>
      <c r="H1218"/>
      <c r="I1218"/>
      <c r="J1218"/>
      <c r="K1218"/>
      <c r="L1218"/>
      <c r="M1218"/>
      <c r="N1218"/>
      <c r="O1218"/>
      <c r="P1218"/>
      <c r="Q1218"/>
      <c r="R1218"/>
      <c r="S1218"/>
      <c r="T1218"/>
      <c r="U1218"/>
      <c r="V1218"/>
      <c r="W1218"/>
      <c r="X1218"/>
      <c r="Y1218"/>
      <c r="Z1218"/>
      <c r="AA1218"/>
      <c r="AB1218"/>
      <c r="AC1218"/>
      <c r="AD1218"/>
      <c r="AE1218"/>
      <c r="AF1218"/>
      <c r="BL1218"/>
      <c r="BN1218"/>
      <c r="BP1218" t="s">
        <v>3249</v>
      </c>
      <c r="BQ1218" t="s">
        <v>3220</v>
      </c>
      <c r="BR1218" t="s">
        <v>3813</v>
      </c>
      <c r="BS1218" s="1" t="str">
        <f t="shared" si="36"/>
        <v>MICHIGAN_MENOMINEE</v>
      </c>
      <c r="BT1218" t="s">
        <v>2395</v>
      </c>
      <c r="BU1218" s="1" t="str">
        <f t="shared" si="37"/>
        <v>MICHIGAN_MENOMINEE_OATS</v>
      </c>
      <c r="BV1218" s="28">
        <v>1921.6</v>
      </c>
      <c r="BW1218" s="29">
        <v>17.083805724041646</v>
      </c>
      <c r="BX1218" s="30">
        <v>112.48079210452367</v>
      </c>
    </row>
    <row r="1219" spans="1:76" x14ac:dyDescent="0.25">
      <c r="A1219"/>
      <c r="D1219"/>
      <c r="E1219"/>
      <c r="F1219"/>
      <c r="G1219"/>
      <c r="H1219"/>
      <c r="I1219"/>
      <c r="J1219"/>
      <c r="K1219"/>
      <c r="L1219"/>
      <c r="M1219"/>
      <c r="N1219"/>
      <c r="O1219"/>
      <c r="P1219"/>
      <c r="Q1219"/>
      <c r="R1219"/>
      <c r="S1219"/>
      <c r="T1219"/>
      <c r="U1219"/>
      <c r="V1219"/>
      <c r="W1219"/>
      <c r="X1219"/>
      <c r="Y1219"/>
      <c r="Z1219"/>
      <c r="AA1219"/>
      <c r="AB1219"/>
      <c r="AC1219"/>
      <c r="AD1219"/>
      <c r="AE1219"/>
      <c r="AF1219"/>
      <c r="BL1219"/>
      <c r="BN1219"/>
      <c r="BP1219" t="s">
        <v>3249</v>
      </c>
      <c r="BQ1219" t="s">
        <v>3220</v>
      </c>
      <c r="BR1219" t="s">
        <v>3840</v>
      </c>
      <c r="BS1219" s="1" t="str">
        <f t="shared" ref="BS1219:BS1282" si="38">BP1219&amp;"_"&amp;BR1219</f>
        <v>MICHIGAN_MIDLAND</v>
      </c>
      <c r="BT1219" t="s">
        <v>2586</v>
      </c>
      <c r="BU1219" s="1" t="str">
        <f t="shared" ref="BU1219:BU1282" si="39">BP1219&amp;"_"&amp;BR1219&amp;"_"&amp;BT1219</f>
        <v>MICHIGAN_MIDLAND_CORN</v>
      </c>
      <c r="BV1219" s="28">
        <v>9047.7333333333354</v>
      </c>
      <c r="BW1219" s="29">
        <v>136.69521421580288</v>
      </c>
      <c r="BX1219" s="30">
        <v>66.189100951621739</v>
      </c>
    </row>
    <row r="1220" spans="1:76" x14ac:dyDescent="0.25">
      <c r="A1220"/>
      <c r="D1220"/>
      <c r="E1220"/>
      <c r="F1220"/>
      <c r="G1220"/>
      <c r="H1220"/>
      <c r="I1220"/>
      <c r="J1220"/>
      <c r="K1220"/>
      <c r="L1220"/>
      <c r="M1220"/>
      <c r="N1220"/>
      <c r="O1220"/>
      <c r="P1220"/>
      <c r="Q1220"/>
      <c r="R1220"/>
      <c r="S1220"/>
      <c r="T1220"/>
      <c r="U1220"/>
      <c r="V1220"/>
      <c r="W1220"/>
      <c r="X1220"/>
      <c r="Y1220"/>
      <c r="Z1220"/>
      <c r="AA1220"/>
      <c r="AB1220"/>
      <c r="AC1220"/>
      <c r="AD1220"/>
      <c r="AE1220"/>
      <c r="AF1220"/>
      <c r="BL1220"/>
      <c r="BN1220"/>
      <c r="BP1220" t="s">
        <v>3249</v>
      </c>
      <c r="BQ1220" t="s">
        <v>3220</v>
      </c>
      <c r="BR1220" t="s">
        <v>3821</v>
      </c>
      <c r="BS1220" s="1" t="str">
        <f t="shared" si="38"/>
        <v>MICHIGAN_MISSAUKEE</v>
      </c>
      <c r="BT1220" t="s">
        <v>2586</v>
      </c>
      <c r="BU1220" s="1" t="str">
        <f t="shared" si="39"/>
        <v>MICHIGAN_MISSAUKEE_CORN</v>
      </c>
      <c r="BV1220" s="28">
        <v>7875.4666666666662</v>
      </c>
      <c r="BW1220" s="29">
        <v>61.444258214783041</v>
      </c>
      <c r="BX1220" s="30">
        <v>128.17254037207803</v>
      </c>
    </row>
    <row r="1221" spans="1:76" x14ac:dyDescent="0.25">
      <c r="A1221"/>
      <c r="D1221"/>
      <c r="E1221"/>
      <c r="F1221"/>
      <c r="G1221"/>
      <c r="H1221"/>
      <c r="I1221"/>
      <c r="J1221"/>
      <c r="K1221"/>
      <c r="L1221"/>
      <c r="M1221"/>
      <c r="N1221"/>
      <c r="O1221"/>
      <c r="P1221"/>
      <c r="Q1221"/>
      <c r="R1221"/>
      <c r="S1221"/>
      <c r="T1221"/>
      <c r="U1221"/>
      <c r="V1221"/>
      <c r="W1221"/>
      <c r="X1221"/>
      <c r="Y1221"/>
      <c r="Z1221"/>
      <c r="AA1221"/>
      <c r="AB1221"/>
      <c r="AC1221"/>
      <c r="AD1221"/>
      <c r="AE1221"/>
      <c r="AF1221"/>
      <c r="BL1221"/>
      <c r="BN1221"/>
      <c r="BP1221" t="s">
        <v>3249</v>
      </c>
      <c r="BQ1221" t="s">
        <v>3220</v>
      </c>
      <c r="BR1221" t="s">
        <v>3821</v>
      </c>
      <c r="BS1221" s="1" t="str">
        <f t="shared" si="38"/>
        <v>MICHIGAN_MISSAUKEE</v>
      </c>
      <c r="BT1221" t="s">
        <v>2395</v>
      </c>
      <c r="BU1221" s="1" t="str">
        <f t="shared" si="39"/>
        <v>MICHIGAN_MISSAUKEE_OATS</v>
      </c>
      <c r="BV1221" s="28">
        <v>2131.1999999999998</v>
      </c>
      <c r="BW1221" s="29">
        <v>11.327837606737091</v>
      </c>
      <c r="BX1221" s="30">
        <v>188.13829028873923</v>
      </c>
    </row>
    <row r="1222" spans="1:76" x14ac:dyDescent="0.25">
      <c r="A1222"/>
      <c r="D1222"/>
      <c r="E1222"/>
      <c r="F1222"/>
      <c r="G1222"/>
      <c r="H1222"/>
      <c r="I1222"/>
      <c r="J1222"/>
      <c r="K1222"/>
      <c r="L1222"/>
      <c r="M1222"/>
      <c r="N1222"/>
      <c r="O1222"/>
      <c r="P1222"/>
      <c r="Q1222"/>
      <c r="R1222"/>
      <c r="S1222"/>
      <c r="T1222"/>
      <c r="U1222"/>
      <c r="V1222"/>
      <c r="W1222"/>
      <c r="X1222"/>
      <c r="Y1222"/>
      <c r="Z1222"/>
      <c r="AA1222"/>
      <c r="AB1222"/>
      <c r="AC1222"/>
      <c r="AD1222"/>
      <c r="AE1222"/>
      <c r="AF1222"/>
      <c r="BL1222"/>
      <c r="BN1222"/>
      <c r="BP1222" t="s">
        <v>3249</v>
      </c>
      <c r="BQ1222" t="s">
        <v>3220</v>
      </c>
      <c r="BR1222" t="s">
        <v>3618</v>
      </c>
      <c r="BS1222" s="1" t="str">
        <f t="shared" si="38"/>
        <v>MICHIGAN_MONROE</v>
      </c>
      <c r="BT1222" t="s">
        <v>2586</v>
      </c>
      <c r="BU1222" s="1" t="str">
        <f t="shared" si="39"/>
        <v>MICHIGAN_MONROE_CORN</v>
      </c>
      <c r="BV1222" s="28">
        <v>7675.7333333333345</v>
      </c>
      <c r="BW1222" s="29">
        <v>190.61110428402142</v>
      </c>
      <c r="BX1222" s="30">
        <v>40.269077513427831</v>
      </c>
    </row>
    <row r="1223" spans="1:76" x14ac:dyDescent="0.25">
      <c r="A1223"/>
      <c r="D1223"/>
      <c r="E1223"/>
      <c r="F1223"/>
      <c r="G1223"/>
      <c r="H1223"/>
      <c r="I1223"/>
      <c r="J1223"/>
      <c r="K1223"/>
      <c r="L1223"/>
      <c r="M1223"/>
      <c r="N1223"/>
      <c r="O1223"/>
      <c r="P1223"/>
      <c r="Q1223"/>
      <c r="R1223"/>
      <c r="S1223"/>
      <c r="T1223"/>
      <c r="U1223"/>
      <c r="V1223"/>
      <c r="W1223"/>
      <c r="X1223"/>
      <c r="Y1223"/>
      <c r="Z1223"/>
      <c r="AA1223"/>
      <c r="AB1223"/>
      <c r="AC1223"/>
      <c r="AD1223"/>
      <c r="AE1223"/>
      <c r="AF1223"/>
      <c r="BL1223"/>
      <c r="BN1223"/>
      <c r="BP1223" t="s">
        <v>3249</v>
      </c>
      <c r="BQ1223" t="s">
        <v>3220</v>
      </c>
      <c r="BR1223" t="s">
        <v>3841</v>
      </c>
      <c r="BS1223" s="1" t="str">
        <f t="shared" si="38"/>
        <v>MICHIGAN_MONTCALM</v>
      </c>
      <c r="BT1223" t="s">
        <v>2586</v>
      </c>
      <c r="BU1223" s="1" t="str">
        <f t="shared" si="39"/>
        <v>MICHIGAN_MONTCALM_CORN</v>
      </c>
      <c r="BV1223" s="28">
        <v>7901.5999999999995</v>
      </c>
      <c r="BW1223" s="29">
        <v>136.30757663251336</v>
      </c>
      <c r="BX1223" s="30">
        <v>57.968897952773347</v>
      </c>
    </row>
    <row r="1224" spans="1:76" x14ac:dyDescent="0.25">
      <c r="A1224"/>
      <c r="D1224"/>
      <c r="E1224"/>
      <c r="F1224"/>
      <c r="G1224"/>
      <c r="H1224"/>
      <c r="I1224"/>
      <c r="J1224"/>
      <c r="K1224"/>
      <c r="L1224"/>
      <c r="M1224"/>
      <c r="N1224"/>
      <c r="O1224"/>
      <c r="P1224"/>
      <c r="Q1224"/>
      <c r="R1224"/>
      <c r="S1224"/>
      <c r="T1224"/>
      <c r="U1224"/>
      <c r="V1224"/>
      <c r="W1224"/>
      <c r="X1224"/>
      <c r="Y1224"/>
      <c r="Z1224"/>
      <c r="AA1224"/>
      <c r="AB1224"/>
      <c r="AC1224"/>
      <c r="AD1224"/>
      <c r="AE1224"/>
      <c r="AF1224"/>
      <c r="BL1224"/>
      <c r="BN1224"/>
      <c r="BP1224" t="s">
        <v>3249</v>
      </c>
      <c r="BQ1224" t="s">
        <v>3220</v>
      </c>
      <c r="BR1224" t="s">
        <v>3841</v>
      </c>
      <c r="BS1224" s="1" t="str">
        <f t="shared" si="38"/>
        <v>MICHIGAN_MONTCALM</v>
      </c>
      <c r="BT1224" t="s">
        <v>2395</v>
      </c>
      <c r="BU1224" s="1" t="str">
        <f t="shared" si="39"/>
        <v>MICHIGAN_MONTCALM_OATS</v>
      </c>
      <c r="BV1224" s="28">
        <v>1880</v>
      </c>
      <c r="BW1224" s="29">
        <v>24.782096426454263</v>
      </c>
      <c r="BX1224" s="30">
        <v>75.861217212969422</v>
      </c>
    </row>
    <row r="1225" spans="1:76" x14ac:dyDescent="0.25">
      <c r="A1225"/>
      <c r="D1225"/>
      <c r="E1225"/>
      <c r="F1225"/>
      <c r="G1225"/>
      <c r="H1225"/>
      <c r="I1225"/>
      <c r="J1225"/>
      <c r="K1225"/>
      <c r="L1225"/>
      <c r="M1225"/>
      <c r="N1225"/>
      <c r="O1225"/>
      <c r="P1225"/>
      <c r="Q1225"/>
      <c r="R1225"/>
      <c r="S1225"/>
      <c r="T1225"/>
      <c r="U1225"/>
      <c r="V1225"/>
      <c r="W1225"/>
      <c r="X1225"/>
      <c r="Y1225"/>
      <c r="Z1225"/>
      <c r="AA1225"/>
      <c r="AB1225"/>
      <c r="AC1225"/>
      <c r="AD1225"/>
      <c r="AE1225"/>
      <c r="AF1225"/>
      <c r="BL1225"/>
      <c r="BN1225"/>
      <c r="BP1225" t="s">
        <v>3249</v>
      </c>
      <c r="BQ1225" t="s">
        <v>3220</v>
      </c>
      <c r="BR1225" t="s">
        <v>3827</v>
      </c>
      <c r="BS1225" s="1" t="str">
        <f t="shared" si="38"/>
        <v>MICHIGAN_MONTMORENCY</v>
      </c>
      <c r="BT1225" t="s">
        <v>2586</v>
      </c>
      <c r="BU1225" s="1" t="str">
        <f t="shared" si="39"/>
        <v>MICHIGAN_MONTMORENCY_CORN</v>
      </c>
      <c r="BV1225" s="28">
        <v>6298.1333333333323</v>
      </c>
      <c r="BW1225" s="29">
        <v>86.608226846844858</v>
      </c>
      <c r="BX1225" s="30">
        <v>72.719804603213319</v>
      </c>
    </row>
    <row r="1226" spans="1:76" x14ac:dyDescent="0.25">
      <c r="A1226"/>
      <c r="D1226"/>
      <c r="E1226"/>
      <c r="F1226"/>
      <c r="G1226"/>
      <c r="H1226"/>
      <c r="I1226"/>
      <c r="J1226"/>
      <c r="K1226"/>
      <c r="L1226"/>
      <c r="M1226"/>
      <c r="N1226"/>
      <c r="O1226"/>
      <c r="P1226"/>
      <c r="Q1226"/>
      <c r="R1226"/>
      <c r="S1226"/>
      <c r="T1226"/>
      <c r="U1226"/>
      <c r="V1226"/>
      <c r="W1226"/>
      <c r="X1226"/>
      <c r="Y1226"/>
      <c r="Z1226"/>
      <c r="AA1226"/>
      <c r="AB1226"/>
      <c r="AC1226"/>
      <c r="AD1226"/>
      <c r="AE1226"/>
      <c r="AF1226"/>
      <c r="BL1226"/>
      <c r="BN1226"/>
      <c r="BP1226" t="s">
        <v>3249</v>
      </c>
      <c r="BQ1226" t="s">
        <v>3220</v>
      </c>
      <c r="BR1226" t="s">
        <v>3832</v>
      </c>
      <c r="BS1226" s="1" t="str">
        <f t="shared" si="38"/>
        <v>MICHIGAN_MUSKEGON</v>
      </c>
      <c r="BT1226" t="s">
        <v>2586</v>
      </c>
      <c r="BU1226" s="1" t="str">
        <f t="shared" si="39"/>
        <v>MICHIGAN_MUSKEGON_CORN</v>
      </c>
      <c r="BV1226" s="28">
        <v>7627.1999999999989</v>
      </c>
      <c r="BW1226" s="29">
        <v>125.64956307136386</v>
      </c>
      <c r="BX1226" s="30">
        <v>60.702160943194514</v>
      </c>
    </row>
    <row r="1227" spans="1:76" x14ac:dyDescent="0.25">
      <c r="A1227"/>
      <c r="D1227"/>
      <c r="E1227"/>
      <c r="F1227"/>
      <c r="G1227"/>
      <c r="H1227"/>
      <c r="I1227"/>
      <c r="J1227"/>
      <c r="K1227"/>
      <c r="L1227"/>
      <c r="M1227"/>
      <c r="N1227"/>
      <c r="O1227"/>
      <c r="P1227"/>
      <c r="Q1227"/>
      <c r="R1227"/>
      <c r="S1227"/>
      <c r="T1227"/>
      <c r="U1227"/>
      <c r="V1227"/>
      <c r="W1227"/>
      <c r="X1227"/>
      <c r="Y1227"/>
      <c r="Z1227"/>
      <c r="AA1227"/>
      <c r="AB1227"/>
      <c r="AC1227"/>
      <c r="AD1227"/>
      <c r="AE1227"/>
      <c r="AF1227"/>
      <c r="BL1227"/>
      <c r="BN1227"/>
      <c r="BP1227" t="s">
        <v>3249</v>
      </c>
      <c r="BQ1227" t="s">
        <v>3220</v>
      </c>
      <c r="BR1227" t="s">
        <v>3832</v>
      </c>
      <c r="BS1227" s="1" t="str">
        <f t="shared" si="38"/>
        <v>MICHIGAN_MUSKEGON</v>
      </c>
      <c r="BT1227" t="s">
        <v>2395</v>
      </c>
      <c r="BU1227" s="1" t="str">
        <f t="shared" si="39"/>
        <v>MICHIGAN_MUSKEGON_OATS</v>
      </c>
      <c r="BV1227" s="28">
        <v>1760</v>
      </c>
      <c r="BW1227" s="29">
        <v>22.567444836407592</v>
      </c>
      <c r="BX1227" s="30">
        <v>77.988448083436921</v>
      </c>
    </row>
    <row r="1228" spans="1:76" x14ac:dyDescent="0.25">
      <c r="A1228"/>
      <c r="D1228"/>
      <c r="E1228"/>
      <c r="F1228"/>
      <c r="G1228"/>
      <c r="H1228"/>
      <c r="I1228"/>
      <c r="J1228"/>
      <c r="K1228"/>
      <c r="L1228"/>
      <c r="M1228"/>
      <c r="N1228"/>
      <c r="O1228"/>
      <c r="P1228"/>
      <c r="Q1228"/>
      <c r="R1228"/>
      <c r="S1228"/>
      <c r="T1228"/>
      <c r="U1228"/>
      <c r="V1228"/>
      <c r="W1228"/>
      <c r="X1228"/>
      <c r="Y1228"/>
      <c r="Z1228"/>
      <c r="AA1228"/>
      <c r="AB1228"/>
      <c r="AC1228"/>
      <c r="AD1228"/>
      <c r="AE1228"/>
      <c r="AF1228"/>
      <c r="BL1228"/>
      <c r="BN1228"/>
      <c r="BP1228" t="s">
        <v>3249</v>
      </c>
      <c r="BQ1228" t="s">
        <v>3220</v>
      </c>
      <c r="BR1228" t="s">
        <v>3833</v>
      </c>
      <c r="BS1228" s="1" t="str">
        <f t="shared" si="38"/>
        <v>MICHIGAN_NEWAYGO</v>
      </c>
      <c r="BT1228" t="s">
        <v>2586</v>
      </c>
      <c r="BU1228" s="1" t="str">
        <f t="shared" si="39"/>
        <v>MICHIGAN_NEWAYGO_CORN</v>
      </c>
      <c r="BV1228" s="28">
        <v>7483.4666666666681</v>
      </c>
      <c r="BW1228" s="29">
        <v>112.75796657347973</v>
      </c>
      <c r="BX1228" s="30">
        <v>66.367520575940858</v>
      </c>
    </row>
    <row r="1229" spans="1:76" x14ac:dyDescent="0.25">
      <c r="A1229"/>
      <c r="D1229"/>
      <c r="E1229"/>
      <c r="F1229"/>
      <c r="G1229"/>
      <c r="H1229"/>
      <c r="I1229"/>
      <c r="J1229"/>
      <c r="K1229"/>
      <c r="L1229"/>
      <c r="M1229"/>
      <c r="N1229"/>
      <c r="O1229"/>
      <c r="P1229"/>
      <c r="Q1229"/>
      <c r="R1229"/>
      <c r="S1229"/>
      <c r="T1229"/>
      <c r="U1229"/>
      <c r="V1229"/>
      <c r="W1229"/>
      <c r="X1229"/>
      <c r="Y1229"/>
      <c r="Z1229"/>
      <c r="AA1229"/>
      <c r="AB1229"/>
      <c r="AC1229"/>
      <c r="AD1229"/>
      <c r="AE1229"/>
      <c r="AF1229"/>
      <c r="BL1229"/>
      <c r="BN1229"/>
      <c r="BP1229" t="s">
        <v>3249</v>
      </c>
      <c r="BQ1229" t="s">
        <v>3220</v>
      </c>
      <c r="BR1229" t="s">
        <v>3833</v>
      </c>
      <c r="BS1229" s="1" t="str">
        <f t="shared" si="38"/>
        <v>MICHIGAN_NEWAYGO</v>
      </c>
      <c r="BT1229" t="s">
        <v>2395</v>
      </c>
      <c r="BU1229" s="1" t="str">
        <f t="shared" si="39"/>
        <v>MICHIGAN_NEWAYGO_OATS</v>
      </c>
      <c r="BV1229" s="28">
        <v>1573.3333333333333</v>
      </c>
      <c r="BW1229" s="29">
        <v>20.497444685582352</v>
      </c>
      <c r="BX1229" s="30">
        <v>76.757535266822615</v>
      </c>
    </row>
    <row r="1230" spans="1:76" x14ac:dyDescent="0.25">
      <c r="A1230"/>
      <c r="D1230"/>
      <c r="E1230"/>
      <c r="F1230"/>
      <c r="G1230"/>
      <c r="H1230"/>
      <c r="I1230"/>
      <c r="J1230"/>
      <c r="K1230"/>
      <c r="L1230"/>
      <c r="M1230"/>
      <c r="N1230"/>
      <c r="O1230"/>
      <c r="P1230"/>
      <c r="Q1230"/>
      <c r="R1230"/>
      <c r="S1230"/>
      <c r="T1230"/>
      <c r="U1230"/>
      <c r="V1230"/>
      <c r="W1230"/>
      <c r="X1230"/>
      <c r="Y1230"/>
      <c r="Z1230"/>
      <c r="AA1230"/>
      <c r="AB1230"/>
      <c r="AC1230"/>
      <c r="AD1230"/>
      <c r="AE1230"/>
      <c r="AF1230"/>
      <c r="BL1230"/>
      <c r="BN1230"/>
      <c r="BP1230" t="s">
        <v>3249</v>
      </c>
      <c r="BQ1230" t="s">
        <v>3220</v>
      </c>
      <c r="BR1230" t="s">
        <v>3862</v>
      </c>
      <c r="BS1230" s="1" t="str">
        <f t="shared" si="38"/>
        <v>MICHIGAN_OAKLAND</v>
      </c>
      <c r="BT1230" t="s">
        <v>2586</v>
      </c>
      <c r="BU1230" s="1" t="str">
        <f t="shared" si="39"/>
        <v>MICHIGAN_OAKLAND_CORN</v>
      </c>
      <c r="BV1230" s="28">
        <v>6975.7333333333336</v>
      </c>
      <c r="BW1230" s="29">
        <v>154.64416622786536</v>
      </c>
      <c r="BX1230" s="30">
        <v>45.108286354977771</v>
      </c>
    </row>
    <row r="1231" spans="1:76" x14ac:dyDescent="0.25">
      <c r="A1231"/>
      <c r="D1231"/>
      <c r="E1231"/>
      <c r="F1231"/>
      <c r="G1231"/>
      <c r="H1231"/>
      <c r="I1231"/>
      <c r="J1231"/>
      <c r="K1231"/>
      <c r="L1231"/>
      <c r="M1231"/>
      <c r="N1231"/>
      <c r="O1231"/>
      <c r="P1231"/>
      <c r="Q1231"/>
      <c r="R1231"/>
      <c r="S1231"/>
      <c r="T1231"/>
      <c r="U1231"/>
      <c r="V1231"/>
      <c r="W1231"/>
      <c r="X1231"/>
      <c r="Y1231"/>
      <c r="Z1231"/>
      <c r="AA1231"/>
      <c r="AB1231"/>
      <c r="AC1231"/>
      <c r="AD1231"/>
      <c r="AE1231"/>
      <c r="AF1231"/>
      <c r="BL1231"/>
      <c r="BN1231"/>
      <c r="BP1231" t="s">
        <v>3249</v>
      </c>
      <c r="BQ1231" t="s">
        <v>3220</v>
      </c>
      <c r="BR1231" t="s">
        <v>3834</v>
      </c>
      <c r="BS1231" s="1" t="str">
        <f t="shared" si="38"/>
        <v>MICHIGAN_OCEANA</v>
      </c>
      <c r="BT1231" t="s">
        <v>2586</v>
      </c>
      <c r="BU1231" s="1" t="str">
        <f t="shared" si="39"/>
        <v>MICHIGAN_OCEANA_CORN</v>
      </c>
      <c r="BV1231" s="28">
        <v>7421.8666666666668</v>
      </c>
      <c r="BW1231" s="29">
        <v>118.98045547917333</v>
      </c>
      <c r="BX1231" s="30">
        <v>62.378872536471427</v>
      </c>
    </row>
    <row r="1232" spans="1:76" x14ac:dyDescent="0.25">
      <c r="A1232"/>
      <c r="D1232"/>
      <c r="E1232"/>
      <c r="F1232"/>
      <c r="G1232"/>
      <c r="H1232"/>
      <c r="I1232"/>
      <c r="J1232"/>
      <c r="K1232"/>
      <c r="L1232"/>
      <c r="M1232"/>
      <c r="N1232"/>
      <c r="O1232"/>
      <c r="P1232"/>
      <c r="Q1232"/>
      <c r="R1232"/>
      <c r="S1232"/>
      <c r="T1232"/>
      <c r="U1232"/>
      <c r="V1232"/>
      <c r="W1232"/>
      <c r="X1232"/>
      <c r="Y1232"/>
      <c r="Z1232"/>
      <c r="AA1232"/>
      <c r="AB1232"/>
      <c r="AC1232"/>
      <c r="AD1232"/>
      <c r="AE1232"/>
      <c r="AF1232"/>
      <c r="BL1232"/>
      <c r="BN1232"/>
      <c r="BP1232" t="s">
        <v>3249</v>
      </c>
      <c r="BQ1232" t="s">
        <v>3220</v>
      </c>
      <c r="BR1232" t="s">
        <v>3828</v>
      </c>
      <c r="BS1232" s="1" t="str">
        <f t="shared" si="38"/>
        <v>MICHIGAN_OGEMAW</v>
      </c>
      <c r="BT1232" t="s">
        <v>2586</v>
      </c>
      <c r="BU1232" s="1" t="str">
        <f t="shared" si="39"/>
        <v>MICHIGAN_OGEMAW_CORN</v>
      </c>
      <c r="BV1232" s="28">
        <v>7505.8666666666668</v>
      </c>
      <c r="BW1232" s="29">
        <v>92.713107030561375</v>
      </c>
      <c r="BX1232" s="30">
        <v>80.957988649786913</v>
      </c>
    </row>
    <row r="1233" spans="1:76" x14ac:dyDescent="0.25">
      <c r="A1233"/>
      <c r="D1233"/>
      <c r="E1233"/>
      <c r="F1233"/>
      <c r="G1233"/>
      <c r="H1233"/>
      <c r="I1233"/>
      <c r="J1233"/>
      <c r="K1233"/>
      <c r="L1233"/>
      <c r="M1233"/>
      <c r="N1233"/>
      <c r="O1233"/>
      <c r="P1233"/>
      <c r="Q1233"/>
      <c r="R1233"/>
      <c r="S1233"/>
      <c r="T1233"/>
      <c r="U1233"/>
      <c r="V1233"/>
      <c r="W1233"/>
      <c r="X1233"/>
      <c r="Y1233"/>
      <c r="Z1233"/>
      <c r="AA1233"/>
      <c r="AB1233"/>
      <c r="AC1233"/>
      <c r="AD1233"/>
      <c r="AE1233"/>
      <c r="AF1233"/>
      <c r="BL1233"/>
      <c r="BN1233"/>
      <c r="BP1233" t="s">
        <v>3249</v>
      </c>
      <c r="BQ1233" t="s">
        <v>3220</v>
      </c>
      <c r="BR1233" t="s">
        <v>3828</v>
      </c>
      <c r="BS1233" s="1" t="str">
        <f t="shared" si="38"/>
        <v>MICHIGAN_OGEMAW</v>
      </c>
      <c r="BT1233" t="s">
        <v>2395</v>
      </c>
      <c r="BU1233" s="1" t="str">
        <f t="shared" si="39"/>
        <v>MICHIGAN_OGEMAW_OATS</v>
      </c>
      <c r="BV1233" s="28">
        <v>2155.1999999999998</v>
      </c>
      <c r="BW1233" s="29">
        <v>16.854536678064722</v>
      </c>
      <c r="BX1233" s="30">
        <v>127.87061674646193</v>
      </c>
    </row>
    <row r="1234" spans="1:76" x14ac:dyDescent="0.25">
      <c r="A1234"/>
      <c r="D1234"/>
      <c r="E1234"/>
      <c r="F1234"/>
      <c r="G1234"/>
      <c r="H1234"/>
      <c r="I1234"/>
      <c r="J1234"/>
      <c r="K1234"/>
      <c r="L1234"/>
      <c r="M1234"/>
      <c r="N1234"/>
      <c r="O1234"/>
      <c r="P1234"/>
      <c r="Q1234"/>
      <c r="R1234"/>
      <c r="S1234"/>
      <c r="T1234"/>
      <c r="U1234"/>
      <c r="V1234"/>
      <c r="W1234"/>
      <c r="X1234"/>
      <c r="Y1234"/>
      <c r="Z1234"/>
      <c r="AA1234"/>
      <c r="AB1234"/>
      <c r="AC1234"/>
      <c r="AD1234"/>
      <c r="AE1234"/>
      <c r="AF1234"/>
      <c r="BL1234"/>
      <c r="BN1234"/>
      <c r="BP1234" t="s">
        <v>3249</v>
      </c>
      <c r="BQ1234" t="s">
        <v>3220</v>
      </c>
      <c r="BR1234" t="s">
        <v>3672</v>
      </c>
      <c r="BS1234" s="1" t="str">
        <f t="shared" si="38"/>
        <v>MICHIGAN_OSCEOLA</v>
      </c>
      <c r="BT1234" t="s">
        <v>2586</v>
      </c>
      <c r="BU1234" s="1" t="str">
        <f t="shared" si="39"/>
        <v>MICHIGAN_OSCEOLA_CORN</v>
      </c>
      <c r="BV1234" s="28">
        <v>7815.7333333333318</v>
      </c>
      <c r="BW1234" s="29">
        <v>82.831933995032998</v>
      </c>
      <c r="BX1234" s="30">
        <v>94.35652358185915</v>
      </c>
    </row>
    <row r="1235" spans="1:76" x14ac:dyDescent="0.25">
      <c r="A1235"/>
      <c r="D1235"/>
      <c r="E1235"/>
      <c r="F1235"/>
      <c r="G1235"/>
      <c r="H1235"/>
      <c r="I1235"/>
      <c r="J1235"/>
      <c r="K1235"/>
      <c r="L1235"/>
      <c r="M1235"/>
      <c r="N1235"/>
      <c r="O1235"/>
      <c r="P1235"/>
      <c r="Q1235"/>
      <c r="R1235"/>
      <c r="S1235"/>
      <c r="T1235"/>
      <c r="U1235"/>
      <c r="V1235"/>
      <c r="W1235"/>
      <c r="X1235"/>
      <c r="Y1235"/>
      <c r="Z1235"/>
      <c r="AA1235"/>
      <c r="AB1235"/>
      <c r="AC1235"/>
      <c r="AD1235"/>
      <c r="AE1235"/>
      <c r="AF1235"/>
      <c r="BL1235"/>
      <c r="BN1235"/>
      <c r="BP1235" t="s">
        <v>3249</v>
      </c>
      <c r="BQ1235" t="s">
        <v>3220</v>
      </c>
      <c r="BR1235" t="s">
        <v>3672</v>
      </c>
      <c r="BS1235" s="1" t="str">
        <f t="shared" si="38"/>
        <v>MICHIGAN_OSCEOLA</v>
      </c>
      <c r="BT1235" t="s">
        <v>2395</v>
      </c>
      <c r="BU1235" s="1" t="str">
        <f t="shared" si="39"/>
        <v>MICHIGAN_OSCEOLA_OATS</v>
      </c>
      <c r="BV1235" s="28">
        <v>1749.3333333333333</v>
      </c>
      <c r="BW1235" s="29">
        <v>14.994740619108484</v>
      </c>
      <c r="BX1235" s="30">
        <v>116.66312727704525</v>
      </c>
    </row>
    <row r="1236" spans="1:76" x14ac:dyDescent="0.25">
      <c r="A1236"/>
      <c r="D1236"/>
      <c r="E1236"/>
      <c r="F1236"/>
      <c r="G1236"/>
      <c r="H1236"/>
      <c r="I1236"/>
      <c r="J1236"/>
      <c r="K1236"/>
      <c r="L1236"/>
      <c r="M1236"/>
      <c r="N1236"/>
      <c r="O1236"/>
      <c r="P1236"/>
      <c r="Q1236"/>
      <c r="R1236"/>
      <c r="S1236"/>
      <c r="T1236"/>
      <c r="U1236"/>
      <c r="V1236"/>
      <c r="W1236"/>
      <c r="X1236"/>
      <c r="Y1236"/>
      <c r="Z1236"/>
      <c r="AA1236"/>
      <c r="AB1236"/>
      <c r="AC1236"/>
      <c r="AD1236"/>
      <c r="AE1236"/>
      <c r="AF1236"/>
      <c r="BL1236"/>
      <c r="BN1236"/>
      <c r="BP1236" t="s">
        <v>3249</v>
      </c>
      <c r="BQ1236" t="s">
        <v>3220</v>
      </c>
      <c r="BR1236" t="s">
        <v>3829</v>
      </c>
      <c r="BS1236" s="1" t="str">
        <f t="shared" si="38"/>
        <v>MICHIGAN_OSCODA</v>
      </c>
      <c r="BT1236" t="s">
        <v>2586</v>
      </c>
      <c r="BU1236" s="1" t="str">
        <f t="shared" si="39"/>
        <v>MICHIGAN_OSCODA_CORN</v>
      </c>
      <c r="BV1236" s="28">
        <v>6440</v>
      </c>
      <c r="BW1236" s="29">
        <v>92.571395431495787</v>
      </c>
      <c r="BX1236" s="30">
        <v>69.567926139405515</v>
      </c>
    </row>
    <row r="1237" spans="1:76" x14ac:dyDescent="0.25">
      <c r="A1237"/>
      <c r="D1237"/>
      <c r="E1237"/>
      <c r="F1237"/>
      <c r="G1237"/>
      <c r="H1237"/>
      <c r="I1237"/>
      <c r="J1237"/>
      <c r="K1237"/>
      <c r="L1237"/>
      <c r="M1237"/>
      <c r="N1237"/>
      <c r="O1237"/>
      <c r="P1237"/>
      <c r="Q1237"/>
      <c r="R1237"/>
      <c r="S1237"/>
      <c r="T1237"/>
      <c r="U1237"/>
      <c r="V1237"/>
      <c r="W1237"/>
      <c r="X1237"/>
      <c r="Y1237"/>
      <c r="Z1237"/>
      <c r="AA1237"/>
      <c r="AB1237"/>
      <c r="AC1237"/>
      <c r="AD1237"/>
      <c r="AE1237"/>
      <c r="AF1237"/>
      <c r="BL1237"/>
      <c r="BN1237"/>
      <c r="BP1237" t="s">
        <v>3249</v>
      </c>
      <c r="BQ1237" t="s">
        <v>3220</v>
      </c>
      <c r="BR1237" t="s">
        <v>3830</v>
      </c>
      <c r="BS1237" s="1" t="str">
        <f t="shared" si="38"/>
        <v>MICHIGAN_OTSEGO</v>
      </c>
      <c r="BT1237" t="s">
        <v>2586</v>
      </c>
      <c r="BU1237" s="1" t="str">
        <f t="shared" si="39"/>
        <v>MICHIGAN_OTSEGO_CORN</v>
      </c>
      <c r="BV1237" s="28">
        <v>5160.4000000000005</v>
      </c>
      <c r="BW1237" s="29">
        <v>117.36833339018199</v>
      </c>
      <c r="BX1237" s="30">
        <v>43.96756647165337</v>
      </c>
    </row>
    <row r="1238" spans="1:76" x14ac:dyDescent="0.25">
      <c r="A1238"/>
      <c r="D1238"/>
      <c r="E1238"/>
      <c r="F1238"/>
      <c r="G1238"/>
      <c r="H1238"/>
      <c r="I1238"/>
      <c r="J1238"/>
      <c r="K1238"/>
      <c r="L1238"/>
      <c r="M1238"/>
      <c r="N1238"/>
      <c r="O1238"/>
      <c r="P1238"/>
      <c r="Q1238"/>
      <c r="R1238"/>
      <c r="S1238"/>
      <c r="T1238"/>
      <c r="U1238"/>
      <c r="V1238"/>
      <c r="W1238"/>
      <c r="X1238"/>
      <c r="Y1238"/>
      <c r="Z1238"/>
      <c r="AA1238"/>
      <c r="AB1238"/>
      <c r="AC1238"/>
      <c r="AD1238"/>
      <c r="AE1238"/>
      <c r="AF1238"/>
      <c r="BL1238"/>
      <c r="BN1238"/>
      <c r="BP1238" t="s">
        <v>3249</v>
      </c>
      <c r="BQ1238" t="s">
        <v>3220</v>
      </c>
      <c r="BR1238" t="s">
        <v>3830</v>
      </c>
      <c r="BS1238" s="1" t="str">
        <f t="shared" si="38"/>
        <v>MICHIGAN_OTSEGO</v>
      </c>
      <c r="BT1238" t="s">
        <v>2395</v>
      </c>
      <c r="BU1238" s="1" t="str">
        <f t="shared" si="39"/>
        <v>MICHIGAN_OTSEGO_OATS</v>
      </c>
      <c r="BV1238" s="28">
        <v>1728</v>
      </c>
      <c r="BW1238" s="29">
        <v>21.18673868972915</v>
      </c>
      <c r="BX1238" s="30">
        <v>81.560452758012033</v>
      </c>
    </row>
    <row r="1239" spans="1:76" x14ac:dyDescent="0.25">
      <c r="A1239"/>
      <c r="D1239"/>
      <c r="E1239"/>
      <c r="F1239"/>
      <c r="G1239"/>
      <c r="H1239"/>
      <c r="I1239"/>
      <c r="J1239"/>
      <c r="K1239"/>
      <c r="L1239"/>
      <c r="M1239"/>
      <c r="N1239"/>
      <c r="O1239"/>
      <c r="P1239"/>
      <c r="Q1239"/>
      <c r="R1239"/>
      <c r="S1239"/>
      <c r="T1239"/>
      <c r="U1239"/>
      <c r="V1239"/>
      <c r="W1239"/>
      <c r="X1239"/>
      <c r="Y1239"/>
      <c r="Z1239"/>
      <c r="AA1239"/>
      <c r="AB1239"/>
      <c r="AC1239"/>
      <c r="AD1239"/>
      <c r="AE1239"/>
      <c r="AF1239"/>
      <c r="BL1239"/>
      <c r="BN1239"/>
      <c r="BP1239" t="s">
        <v>3249</v>
      </c>
      <c r="BQ1239" t="s">
        <v>3220</v>
      </c>
      <c r="BR1239" t="s">
        <v>3733</v>
      </c>
      <c r="BS1239" s="1" t="str">
        <f t="shared" si="38"/>
        <v>MICHIGAN_OTTAWA</v>
      </c>
      <c r="BT1239" t="s">
        <v>2586</v>
      </c>
      <c r="BU1239" s="1" t="str">
        <f t="shared" si="39"/>
        <v>MICHIGAN_OTTAWA_CORN</v>
      </c>
      <c r="BV1239" s="28">
        <v>7576.7999999999993</v>
      </c>
      <c r="BW1239" s="29">
        <v>132.37400560222173</v>
      </c>
      <c r="BX1239" s="30">
        <v>57.237823736844241</v>
      </c>
    </row>
    <row r="1240" spans="1:76" x14ac:dyDescent="0.25">
      <c r="A1240"/>
      <c r="D1240"/>
      <c r="E1240"/>
      <c r="F1240"/>
      <c r="G1240"/>
      <c r="H1240"/>
      <c r="I1240"/>
      <c r="J1240"/>
      <c r="K1240"/>
      <c r="L1240"/>
      <c r="M1240"/>
      <c r="N1240"/>
      <c r="O1240"/>
      <c r="P1240"/>
      <c r="Q1240"/>
      <c r="R1240"/>
      <c r="S1240"/>
      <c r="T1240"/>
      <c r="U1240"/>
      <c r="V1240"/>
      <c r="W1240"/>
      <c r="X1240"/>
      <c r="Y1240"/>
      <c r="Z1240"/>
      <c r="AA1240"/>
      <c r="AB1240"/>
      <c r="AC1240"/>
      <c r="AD1240"/>
      <c r="AE1240"/>
      <c r="AF1240"/>
      <c r="BL1240"/>
      <c r="BN1240"/>
      <c r="BP1240" t="s">
        <v>3249</v>
      </c>
      <c r="BQ1240" t="s">
        <v>3220</v>
      </c>
      <c r="BR1240" t="s">
        <v>3733</v>
      </c>
      <c r="BS1240" s="1" t="str">
        <f t="shared" si="38"/>
        <v>MICHIGAN_OTTAWA</v>
      </c>
      <c r="BT1240" t="s">
        <v>2395</v>
      </c>
      <c r="BU1240" s="1" t="str">
        <f t="shared" si="39"/>
        <v>MICHIGAN_OTTAWA_OATS</v>
      </c>
      <c r="BV1240" s="28">
        <v>1600</v>
      </c>
      <c r="BW1240" s="29">
        <v>24.193669254442256</v>
      </c>
      <c r="BX1240" s="30">
        <v>66.133002942752071</v>
      </c>
    </row>
    <row r="1241" spans="1:76" x14ac:dyDescent="0.25">
      <c r="A1241"/>
      <c r="D1241"/>
      <c r="E1241"/>
      <c r="F1241"/>
      <c r="G1241"/>
      <c r="H1241"/>
      <c r="I1241"/>
      <c r="J1241"/>
      <c r="K1241"/>
      <c r="L1241"/>
      <c r="M1241"/>
      <c r="N1241"/>
      <c r="O1241"/>
      <c r="P1241"/>
      <c r="Q1241"/>
      <c r="R1241"/>
      <c r="S1241"/>
      <c r="T1241"/>
      <c r="U1241"/>
      <c r="V1241"/>
      <c r="W1241"/>
      <c r="X1241"/>
      <c r="Y1241"/>
      <c r="Z1241"/>
      <c r="AA1241"/>
      <c r="AB1241"/>
      <c r="AC1241"/>
      <c r="AD1241"/>
      <c r="AE1241"/>
      <c r="AF1241"/>
      <c r="BL1241"/>
      <c r="BN1241"/>
      <c r="BP1241" t="s">
        <v>3249</v>
      </c>
      <c r="BQ1241" t="s">
        <v>3220</v>
      </c>
      <c r="BR1241" t="s">
        <v>3831</v>
      </c>
      <c r="BS1241" s="1" t="str">
        <f t="shared" si="38"/>
        <v>MICHIGAN_PRESQUE ISLE</v>
      </c>
      <c r="BT1241" t="s">
        <v>2586</v>
      </c>
      <c r="BU1241" s="1" t="str">
        <f t="shared" si="39"/>
        <v>MICHIGAN_PRESQUE ISLE_CORN</v>
      </c>
      <c r="BV1241" s="28">
        <v>7248.2666666666655</v>
      </c>
      <c r="BW1241" s="29">
        <v>73.54007828709932</v>
      </c>
      <c r="BX1241" s="30">
        <v>98.562128780575208</v>
      </c>
    </row>
    <row r="1242" spans="1:76" x14ac:dyDescent="0.25">
      <c r="A1242"/>
      <c r="D1242"/>
      <c r="E1242"/>
      <c r="F1242"/>
      <c r="G1242"/>
      <c r="H1242"/>
      <c r="I1242"/>
      <c r="J1242"/>
      <c r="K1242"/>
      <c r="L1242"/>
      <c r="M1242"/>
      <c r="N1242"/>
      <c r="O1242"/>
      <c r="P1242"/>
      <c r="Q1242"/>
      <c r="R1242"/>
      <c r="S1242"/>
      <c r="T1242"/>
      <c r="U1242"/>
      <c r="V1242"/>
      <c r="W1242"/>
      <c r="X1242"/>
      <c r="Y1242"/>
      <c r="Z1242"/>
      <c r="AA1242"/>
      <c r="AB1242"/>
      <c r="AC1242"/>
      <c r="AD1242"/>
      <c r="AE1242"/>
      <c r="AF1242"/>
      <c r="BL1242"/>
      <c r="BN1242"/>
      <c r="BP1242" t="s">
        <v>3249</v>
      </c>
      <c r="BQ1242" t="s">
        <v>3220</v>
      </c>
      <c r="BR1242" t="s">
        <v>3831</v>
      </c>
      <c r="BS1242" s="1" t="str">
        <f t="shared" si="38"/>
        <v>MICHIGAN_PRESQUE ISLE</v>
      </c>
      <c r="BT1242" t="s">
        <v>2395</v>
      </c>
      <c r="BU1242" s="1" t="str">
        <f t="shared" si="39"/>
        <v>MICHIGAN_PRESQUE ISLE_OATS</v>
      </c>
      <c r="BV1242" s="28">
        <v>2025.6000000000001</v>
      </c>
      <c r="BW1242" s="29">
        <v>13.398429405873557</v>
      </c>
      <c r="BX1242" s="30">
        <v>151.18189891063088</v>
      </c>
    </row>
    <row r="1243" spans="1:76" x14ac:dyDescent="0.25">
      <c r="A1243"/>
      <c r="D1243"/>
      <c r="E1243"/>
      <c r="F1243"/>
      <c r="G1243"/>
      <c r="H1243"/>
      <c r="I1243"/>
      <c r="J1243"/>
      <c r="K1243"/>
      <c r="L1243"/>
      <c r="M1243"/>
      <c r="N1243"/>
      <c r="O1243"/>
      <c r="P1243"/>
      <c r="Q1243"/>
      <c r="R1243"/>
      <c r="S1243"/>
      <c r="T1243"/>
      <c r="U1243"/>
      <c r="V1243"/>
      <c r="W1243"/>
      <c r="X1243"/>
      <c r="Y1243"/>
      <c r="Z1243"/>
      <c r="AA1243"/>
      <c r="AB1243"/>
      <c r="AC1243"/>
      <c r="AD1243"/>
      <c r="AE1243"/>
      <c r="AF1243"/>
      <c r="BL1243"/>
      <c r="BN1243"/>
      <c r="BP1243" t="s">
        <v>3249</v>
      </c>
      <c r="BQ1243" t="s">
        <v>3220</v>
      </c>
      <c r="BR1243" t="s">
        <v>3845</v>
      </c>
      <c r="BS1243" s="1" t="str">
        <f t="shared" si="38"/>
        <v>MICHIGAN_SAGINAW</v>
      </c>
      <c r="BT1243" t="s">
        <v>2586</v>
      </c>
      <c r="BU1243" s="1" t="str">
        <f t="shared" si="39"/>
        <v>MICHIGAN_SAGINAW_CORN</v>
      </c>
      <c r="BV1243" s="28">
        <v>8370.1333333333332</v>
      </c>
      <c r="BW1243" s="29">
        <v>129.14400071021768</v>
      </c>
      <c r="BX1243" s="30">
        <v>64.812405433488323</v>
      </c>
    </row>
    <row r="1244" spans="1:76" x14ac:dyDescent="0.25">
      <c r="A1244"/>
      <c r="D1244"/>
      <c r="E1244"/>
      <c r="F1244"/>
      <c r="G1244"/>
      <c r="H1244"/>
      <c r="I1244"/>
      <c r="J1244"/>
      <c r="K1244"/>
      <c r="L1244"/>
      <c r="M1244"/>
      <c r="N1244"/>
      <c r="O1244"/>
      <c r="P1244"/>
      <c r="Q1244"/>
      <c r="R1244"/>
      <c r="S1244"/>
      <c r="T1244"/>
      <c r="U1244"/>
      <c r="V1244"/>
      <c r="W1244"/>
      <c r="X1244"/>
      <c r="Y1244"/>
      <c r="Z1244"/>
      <c r="AA1244"/>
      <c r="AB1244"/>
      <c r="AC1244"/>
      <c r="AD1244"/>
      <c r="AE1244"/>
      <c r="AF1244"/>
      <c r="BL1244"/>
      <c r="BN1244"/>
      <c r="BP1244" t="s">
        <v>3249</v>
      </c>
      <c r="BQ1244" t="s">
        <v>3220</v>
      </c>
      <c r="BR1244" t="s">
        <v>3846</v>
      </c>
      <c r="BS1244" s="1" t="str">
        <f t="shared" si="38"/>
        <v>MICHIGAN_SANILAC</v>
      </c>
      <c r="BT1244" t="s">
        <v>2586</v>
      </c>
      <c r="BU1244" s="1" t="str">
        <f t="shared" si="39"/>
        <v>MICHIGAN_SANILAC_CORN</v>
      </c>
      <c r="BV1244" s="28">
        <v>8855.4666666666672</v>
      </c>
      <c r="BW1244" s="29">
        <v>132.37808741914748</v>
      </c>
      <c r="BX1244" s="30">
        <v>66.895260683346237</v>
      </c>
    </row>
    <row r="1245" spans="1:76" x14ac:dyDescent="0.25">
      <c r="A1245"/>
      <c r="D1245"/>
      <c r="E1245"/>
      <c r="F1245"/>
      <c r="G1245"/>
      <c r="H1245"/>
      <c r="I1245"/>
      <c r="J1245"/>
      <c r="K1245"/>
      <c r="L1245"/>
      <c r="M1245"/>
      <c r="N1245"/>
      <c r="O1245"/>
      <c r="P1245"/>
      <c r="Q1245"/>
      <c r="R1245"/>
      <c r="S1245"/>
      <c r="T1245"/>
      <c r="U1245"/>
      <c r="V1245"/>
      <c r="W1245"/>
      <c r="X1245"/>
      <c r="Y1245"/>
      <c r="Z1245"/>
      <c r="AA1245"/>
      <c r="AB1245"/>
      <c r="AC1245"/>
      <c r="AD1245"/>
      <c r="AE1245"/>
      <c r="AF1245"/>
      <c r="BL1245"/>
      <c r="BN1245"/>
      <c r="BP1245" t="s">
        <v>3249</v>
      </c>
      <c r="BQ1245" t="s">
        <v>3220</v>
      </c>
      <c r="BR1245" t="s">
        <v>3846</v>
      </c>
      <c r="BS1245" s="1" t="str">
        <f t="shared" si="38"/>
        <v>MICHIGAN_SANILAC</v>
      </c>
      <c r="BT1245" t="s">
        <v>2395</v>
      </c>
      <c r="BU1245" s="1" t="str">
        <f t="shared" si="39"/>
        <v>MICHIGAN_SANILAC_OATS</v>
      </c>
      <c r="BV1245" s="28">
        <v>2471.4666666666667</v>
      </c>
      <c r="BW1245" s="29">
        <v>24.336858868605969</v>
      </c>
      <c r="BX1245" s="30">
        <v>101.55240986563004</v>
      </c>
    </row>
    <row r="1246" spans="1:76" x14ac:dyDescent="0.25">
      <c r="A1246"/>
      <c r="D1246"/>
      <c r="E1246"/>
      <c r="F1246"/>
      <c r="G1246"/>
      <c r="H1246"/>
      <c r="I1246"/>
      <c r="J1246"/>
      <c r="K1246"/>
      <c r="L1246"/>
      <c r="M1246"/>
      <c r="N1246"/>
      <c r="O1246"/>
      <c r="P1246"/>
      <c r="Q1246"/>
      <c r="R1246"/>
      <c r="S1246"/>
      <c r="T1246"/>
      <c r="U1246"/>
      <c r="V1246"/>
      <c r="W1246"/>
      <c r="X1246"/>
      <c r="Y1246"/>
      <c r="Z1246"/>
      <c r="AA1246"/>
      <c r="AB1246"/>
      <c r="AC1246"/>
      <c r="AD1246"/>
      <c r="AE1246"/>
      <c r="AF1246"/>
      <c r="BL1246"/>
      <c r="BN1246"/>
      <c r="BP1246" t="s">
        <v>3249</v>
      </c>
      <c r="BQ1246" t="s">
        <v>3220</v>
      </c>
      <c r="BR1246" t="s">
        <v>3857</v>
      </c>
      <c r="BS1246" s="1" t="str">
        <f t="shared" si="38"/>
        <v>MICHIGAN_SHIAWASSEE</v>
      </c>
      <c r="BT1246" t="s">
        <v>2586</v>
      </c>
      <c r="BU1246" s="1" t="str">
        <f t="shared" si="39"/>
        <v>MICHIGAN_SHIAWASSEE_CORN</v>
      </c>
      <c r="BV1246" s="28">
        <v>7698.1333333333332</v>
      </c>
      <c r="BW1246" s="29">
        <v>109.51886841983232</v>
      </c>
      <c r="BX1246" s="30">
        <v>70.290475462393573</v>
      </c>
    </row>
    <row r="1247" spans="1:76" x14ac:dyDescent="0.25">
      <c r="A1247"/>
      <c r="D1247"/>
      <c r="E1247"/>
      <c r="F1247"/>
      <c r="G1247"/>
      <c r="H1247"/>
      <c r="I1247"/>
      <c r="J1247"/>
      <c r="K1247"/>
      <c r="L1247"/>
      <c r="M1247"/>
      <c r="N1247"/>
      <c r="O1247"/>
      <c r="P1247"/>
      <c r="Q1247"/>
      <c r="R1247"/>
      <c r="S1247"/>
      <c r="T1247"/>
      <c r="U1247"/>
      <c r="V1247"/>
      <c r="W1247"/>
      <c r="X1247"/>
      <c r="Y1247"/>
      <c r="Z1247"/>
      <c r="AA1247"/>
      <c r="AB1247"/>
      <c r="AC1247"/>
      <c r="AD1247"/>
      <c r="AE1247"/>
      <c r="AF1247"/>
      <c r="BL1247"/>
      <c r="BN1247"/>
      <c r="BP1247" t="s">
        <v>3249</v>
      </c>
      <c r="BQ1247" t="s">
        <v>3220</v>
      </c>
      <c r="BR1247" t="s">
        <v>3857</v>
      </c>
      <c r="BS1247" s="1" t="str">
        <f t="shared" si="38"/>
        <v>MICHIGAN_SHIAWASSEE</v>
      </c>
      <c r="BT1247" t="s">
        <v>2395</v>
      </c>
      <c r="BU1247" s="1" t="str">
        <f t="shared" si="39"/>
        <v>MICHIGAN_SHIAWASSEE_OATS</v>
      </c>
      <c r="BV1247" s="28">
        <v>2170.6666666666665</v>
      </c>
      <c r="BW1247" s="29">
        <v>19.914914457981652</v>
      </c>
      <c r="BX1247" s="30">
        <v>108.99703693161936</v>
      </c>
    </row>
    <row r="1248" spans="1:76" x14ac:dyDescent="0.25">
      <c r="A1248"/>
      <c r="D1248"/>
      <c r="E1248"/>
      <c r="F1248"/>
      <c r="G1248"/>
      <c r="H1248"/>
      <c r="I1248"/>
      <c r="J1248"/>
      <c r="K1248"/>
      <c r="L1248"/>
      <c r="M1248"/>
      <c r="N1248"/>
      <c r="O1248"/>
      <c r="P1248"/>
      <c r="Q1248"/>
      <c r="R1248"/>
      <c r="S1248"/>
      <c r="T1248"/>
      <c r="U1248"/>
      <c r="V1248"/>
      <c r="W1248"/>
      <c r="X1248"/>
      <c r="Y1248"/>
      <c r="Z1248"/>
      <c r="AA1248"/>
      <c r="AB1248"/>
      <c r="AC1248"/>
      <c r="AD1248"/>
      <c r="AE1248"/>
      <c r="AF1248"/>
      <c r="BL1248"/>
      <c r="BN1248"/>
      <c r="BP1248" t="s">
        <v>3249</v>
      </c>
      <c r="BQ1248" t="s">
        <v>3220</v>
      </c>
      <c r="BR1248" t="s">
        <v>3847</v>
      </c>
      <c r="BS1248" s="1" t="str">
        <f t="shared" si="38"/>
        <v>MICHIGAN_TUSCOLA</v>
      </c>
      <c r="BT1248" t="s">
        <v>2586</v>
      </c>
      <c r="BU1248" s="1" t="str">
        <f t="shared" si="39"/>
        <v>MICHIGAN_TUSCOLA_CORN</v>
      </c>
      <c r="BV1248" s="28">
        <v>8665.0666666666657</v>
      </c>
      <c r="BW1248" s="29">
        <v>148.88083367286222</v>
      </c>
      <c r="BX1248" s="30">
        <v>58.201357776559263</v>
      </c>
    </row>
    <row r="1249" spans="1:76" x14ac:dyDescent="0.25">
      <c r="A1249"/>
      <c r="D1249"/>
      <c r="E1249"/>
      <c r="F1249"/>
      <c r="G1249"/>
      <c r="H1249"/>
      <c r="I1249"/>
      <c r="J1249"/>
      <c r="K1249"/>
      <c r="L1249"/>
      <c r="M1249"/>
      <c r="N1249"/>
      <c r="O1249"/>
      <c r="P1249"/>
      <c r="Q1249"/>
      <c r="R1249"/>
      <c r="S1249"/>
      <c r="T1249"/>
      <c r="U1249"/>
      <c r="V1249"/>
      <c r="W1249"/>
      <c r="X1249"/>
      <c r="Y1249"/>
      <c r="Z1249"/>
      <c r="AA1249"/>
      <c r="AB1249"/>
      <c r="AC1249"/>
      <c r="AD1249"/>
      <c r="AE1249"/>
      <c r="AF1249"/>
      <c r="BL1249"/>
      <c r="BN1249"/>
      <c r="BP1249" t="s">
        <v>3249</v>
      </c>
      <c r="BQ1249" t="s">
        <v>3220</v>
      </c>
      <c r="BR1249" t="s">
        <v>3847</v>
      </c>
      <c r="BS1249" s="1" t="str">
        <f t="shared" si="38"/>
        <v>MICHIGAN_TUSCOLA</v>
      </c>
      <c r="BT1249" t="s">
        <v>2395</v>
      </c>
      <c r="BU1249" s="1" t="str">
        <f t="shared" si="39"/>
        <v>MICHIGAN_TUSCOLA_OATS</v>
      </c>
      <c r="BV1249" s="28">
        <v>2441.6</v>
      </c>
      <c r="BW1249" s="29">
        <v>27.012546363685683</v>
      </c>
      <c r="BX1249" s="30">
        <v>90.387628294175371</v>
      </c>
    </row>
    <row r="1250" spans="1:76" x14ac:dyDescent="0.25">
      <c r="A1250"/>
      <c r="D1250"/>
      <c r="E1250"/>
      <c r="F1250"/>
      <c r="G1250"/>
      <c r="H1250"/>
      <c r="I1250"/>
      <c r="J1250"/>
      <c r="K1250"/>
      <c r="L1250"/>
      <c r="M1250"/>
      <c r="N1250"/>
      <c r="O1250"/>
      <c r="P1250"/>
      <c r="Q1250"/>
      <c r="R1250"/>
      <c r="S1250"/>
      <c r="T1250"/>
      <c r="U1250"/>
      <c r="V1250"/>
      <c r="W1250"/>
      <c r="X1250"/>
      <c r="Y1250"/>
      <c r="Z1250"/>
      <c r="AA1250"/>
      <c r="AB1250"/>
      <c r="AC1250"/>
      <c r="AD1250"/>
      <c r="AE1250"/>
      <c r="AF1250"/>
      <c r="BL1250"/>
      <c r="BN1250"/>
      <c r="BP1250" t="s">
        <v>3249</v>
      </c>
      <c r="BQ1250" t="s">
        <v>3220</v>
      </c>
      <c r="BR1250" t="s">
        <v>3712</v>
      </c>
      <c r="BS1250" s="1" t="str">
        <f t="shared" si="38"/>
        <v>MICHIGAN_VAN BUREN</v>
      </c>
      <c r="BT1250" t="s">
        <v>2586</v>
      </c>
      <c r="BU1250" s="1" t="str">
        <f t="shared" si="39"/>
        <v>MICHIGAN_VAN BUREN_CORN</v>
      </c>
      <c r="BV1250" s="28">
        <v>8926.4</v>
      </c>
      <c r="BW1250" s="29">
        <v>126.39268050786053</v>
      </c>
      <c r="BX1250" s="30">
        <v>70.6243428348278</v>
      </c>
    </row>
    <row r="1251" spans="1:76" x14ac:dyDescent="0.25">
      <c r="A1251"/>
      <c r="D1251"/>
      <c r="E1251"/>
      <c r="F1251"/>
      <c r="G1251"/>
      <c r="H1251"/>
      <c r="I1251"/>
      <c r="J1251"/>
      <c r="K1251"/>
      <c r="L1251"/>
      <c r="M1251"/>
      <c r="N1251"/>
      <c r="O1251"/>
      <c r="P1251"/>
      <c r="Q1251"/>
      <c r="R1251"/>
      <c r="S1251"/>
      <c r="T1251"/>
      <c r="U1251"/>
      <c r="V1251"/>
      <c r="W1251"/>
      <c r="X1251"/>
      <c r="Y1251"/>
      <c r="Z1251"/>
      <c r="AA1251"/>
      <c r="AB1251"/>
      <c r="AC1251"/>
      <c r="AD1251"/>
      <c r="AE1251"/>
      <c r="AF1251"/>
      <c r="BL1251"/>
      <c r="BN1251"/>
      <c r="BP1251" t="s">
        <v>3249</v>
      </c>
      <c r="BQ1251" t="s">
        <v>3220</v>
      </c>
      <c r="BR1251" t="s">
        <v>3863</v>
      </c>
      <c r="BS1251" s="1" t="str">
        <f t="shared" si="38"/>
        <v>MICHIGAN_WASHTENAW</v>
      </c>
      <c r="BT1251" t="s">
        <v>2586</v>
      </c>
      <c r="BU1251" s="1" t="str">
        <f t="shared" si="39"/>
        <v>MICHIGAN_WASHTENAW_CORN</v>
      </c>
      <c r="BV1251" s="28">
        <v>6716.2666666666664</v>
      </c>
      <c r="BW1251" s="29">
        <v>139.61938518740985</v>
      </c>
      <c r="BX1251" s="30">
        <v>48.104112889850377</v>
      </c>
    </row>
    <row r="1252" spans="1:76" x14ac:dyDescent="0.25">
      <c r="A1252"/>
      <c r="D1252"/>
      <c r="E1252"/>
      <c r="F1252"/>
      <c r="G1252"/>
      <c r="H1252"/>
      <c r="I1252"/>
      <c r="J1252"/>
      <c r="K1252"/>
      <c r="L1252"/>
      <c r="M1252"/>
      <c r="N1252"/>
      <c r="O1252"/>
      <c r="P1252"/>
      <c r="Q1252"/>
      <c r="R1252"/>
      <c r="S1252"/>
      <c r="T1252"/>
      <c r="U1252"/>
      <c r="V1252"/>
      <c r="W1252"/>
      <c r="X1252"/>
      <c r="Y1252"/>
      <c r="Z1252"/>
      <c r="AA1252"/>
      <c r="AB1252"/>
      <c r="AC1252"/>
      <c r="AD1252"/>
      <c r="AE1252"/>
      <c r="AF1252"/>
      <c r="BL1252"/>
      <c r="BN1252"/>
      <c r="BP1252" t="s">
        <v>3249</v>
      </c>
      <c r="BQ1252" t="s">
        <v>3220</v>
      </c>
      <c r="BR1252" t="s">
        <v>3863</v>
      </c>
      <c r="BS1252" s="1" t="str">
        <f t="shared" si="38"/>
        <v>MICHIGAN_WASHTENAW</v>
      </c>
      <c r="BT1252" t="s">
        <v>2395</v>
      </c>
      <c r="BU1252" s="1" t="str">
        <f t="shared" si="39"/>
        <v>MICHIGAN_WASHTENAW_OATS</v>
      </c>
      <c r="BV1252" s="28">
        <v>1819.2</v>
      </c>
      <c r="BW1252" s="29">
        <v>25.472282868666081</v>
      </c>
      <c r="BX1252" s="30">
        <v>71.41880487821652</v>
      </c>
    </row>
    <row r="1253" spans="1:76" x14ac:dyDescent="0.25">
      <c r="A1253"/>
      <c r="D1253"/>
      <c r="E1253"/>
      <c r="F1253"/>
      <c r="G1253"/>
      <c r="H1253"/>
      <c r="I1253"/>
      <c r="J1253"/>
      <c r="K1253"/>
      <c r="L1253"/>
      <c r="M1253"/>
      <c r="N1253"/>
      <c r="O1253"/>
      <c r="P1253"/>
      <c r="Q1253"/>
      <c r="R1253"/>
      <c r="S1253"/>
      <c r="T1253"/>
      <c r="U1253"/>
      <c r="V1253"/>
      <c r="W1253"/>
      <c r="X1253"/>
      <c r="Y1253"/>
      <c r="Z1253"/>
      <c r="AA1253"/>
      <c r="AB1253"/>
      <c r="AC1253"/>
      <c r="AD1253"/>
      <c r="AE1253"/>
      <c r="AF1253"/>
      <c r="BL1253"/>
      <c r="BN1253"/>
      <c r="BP1253" t="s">
        <v>3249</v>
      </c>
      <c r="BQ1253" t="s">
        <v>3220</v>
      </c>
      <c r="BR1253" t="s">
        <v>3559</v>
      </c>
      <c r="BS1253" s="1" t="str">
        <f t="shared" si="38"/>
        <v>MICHIGAN_WAYNE</v>
      </c>
      <c r="BT1253" t="s">
        <v>2586</v>
      </c>
      <c r="BU1253" s="1" t="str">
        <f t="shared" si="39"/>
        <v>MICHIGAN_WAYNE_CORN</v>
      </c>
      <c r="BV1253" s="28">
        <v>6650.9333333333325</v>
      </c>
      <c r="BW1253" s="29">
        <v>245.46057157045698</v>
      </c>
      <c r="BX1253" s="30">
        <v>27.09572983872992</v>
      </c>
    </row>
    <row r="1254" spans="1:76" x14ac:dyDescent="0.25">
      <c r="A1254"/>
      <c r="D1254"/>
      <c r="E1254"/>
      <c r="F1254"/>
      <c r="G1254"/>
      <c r="H1254"/>
      <c r="I1254"/>
      <c r="J1254"/>
      <c r="K1254"/>
      <c r="L1254"/>
      <c r="M1254"/>
      <c r="N1254"/>
      <c r="O1254"/>
      <c r="P1254"/>
      <c r="Q1254"/>
      <c r="R1254"/>
      <c r="S1254"/>
      <c r="T1254"/>
      <c r="U1254"/>
      <c r="V1254"/>
      <c r="W1254"/>
      <c r="X1254"/>
      <c r="Y1254"/>
      <c r="Z1254"/>
      <c r="AA1254"/>
      <c r="AB1254"/>
      <c r="AC1254"/>
      <c r="AD1254"/>
      <c r="AE1254"/>
      <c r="AF1254"/>
      <c r="BL1254"/>
      <c r="BN1254"/>
      <c r="BP1254" t="s">
        <v>3249</v>
      </c>
      <c r="BQ1254" t="s">
        <v>3220</v>
      </c>
      <c r="BR1254" t="s">
        <v>3822</v>
      </c>
      <c r="BS1254" s="1" t="str">
        <f t="shared" si="38"/>
        <v>MICHIGAN_WEXFORD</v>
      </c>
      <c r="BT1254" t="s">
        <v>2586</v>
      </c>
      <c r="BU1254" s="1" t="str">
        <f t="shared" si="39"/>
        <v>MICHIGAN_WEXFORD_CORN</v>
      </c>
      <c r="BV1254" s="28">
        <v>5829.6</v>
      </c>
      <c r="BW1254" s="29">
        <v>99.3613689777019</v>
      </c>
      <c r="BX1254" s="30">
        <v>58.670689222370164</v>
      </c>
    </row>
    <row r="1255" spans="1:76" x14ac:dyDescent="0.25">
      <c r="A1255"/>
      <c r="D1255"/>
      <c r="E1255"/>
      <c r="F1255"/>
      <c r="G1255"/>
      <c r="H1255"/>
      <c r="I1255"/>
      <c r="J1255"/>
      <c r="K1255"/>
      <c r="L1255"/>
      <c r="M1255"/>
      <c r="N1255"/>
      <c r="O1255"/>
      <c r="P1255"/>
      <c r="Q1255"/>
      <c r="R1255"/>
      <c r="S1255"/>
      <c r="T1255"/>
      <c r="U1255"/>
      <c r="V1255"/>
      <c r="W1255"/>
      <c r="X1255"/>
      <c r="Y1255"/>
      <c r="Z1255"/>
      <c r="AA1255"/>
      <c r="AB1255"/>
      <c r="AC1255"/>
      <c r="AD1255"/>
      <c r="AE1255"/>
      <c r="AF1255"/>
      <c r="BL1255"/>
      <c r="BN1255"/>
      <c r="BP1255" t="s">
        <v>3249</v>
      </c>
      <c r="BQ1255" t="s">
        <v>3220</v>
      </c>
      <c r="BR1255" t="s">
        <v>3822</v>
      </c>
      <c r="BS1255" s="1" t="str">
        <f t="shared" si="38"/>
        <v>MICHIGAN_WEXFORD</v>
      </c>
      <c r="BT1255" t="s">
        <v>2395</v>
      </c>
      <c r="BU1255" s="1" t="str">
        <f t="shared" si="39"/>
        <v>MICHIGAN_WEXFORD_OATS</v>
      </c>
      <c r="BV1255" s="28">
        <v>1881.6000000000001</v>
      </c>
      <c r="BW1255" s="29">
        <v>18.053773733402817</v>
      </c>
      <c r="BX1255" s="30">
        <v>104.22197750926127</v>
      </c>
    </row>
    <row r="1256" spans="1:76" x14ac:dyDescent="0.25">
      <c r="A1256"/>
      <c r="D1256"/>
      <c r="E1256"/>
      <c r="F1256"/>
      <c r="G1256"/>
      <c r="H1256"/>
      <c r="I1256"/>
      <c r="J1256"/>
      <c r="K1256"/>
      <c r="L1256"/>
      <c r="M1256"/>
      <c r="N1256"/>
      <c r="O1256"/>
      <c r="P1256"/>
      <c r="Q1256"/>
      <c r="R1256"/>
      <c r="S1256"/>
      <c r="T1256"/>
      <c r="U1256"/>
      <c r="V1256"/>
      <c r="W1256"/>
      <c r="X1256"/>
      <c r="Y1256"/>
      <c r="Z1256"/>
      <c r="AA1256"/>
      <c r="AB1256"/>
      <c r="AC1256"/>
      <c r="AD1256"/>
      <c r="AE1256"/>
      <c r="AF1256"/>
      <c r="BL1256"/>
      <c r="BN1256"/>
      <c r="BP1256" t="s">
        <v>3238</v>
      </c>
      <c r="BQ1256" t="s">
        <v>3210</v>
      </c>
      <c r="BR1256" t="s">
        <v>3878</v>
      </c>
      <c r="BS1256" s="1" t="str">
        <f t="shared" si="38"/>
        <v>MINNESOTA_AITKIN</v>
      </c>
      <c r="BT1256" t="s">
        <v>2586</v>
      </c>
      <c r="BU1256" s="1" t="str">
        <f t="shared" si="39"/>
        <v>MINNESOTA_AITKIN_CORN</v>
      </c>
      <c r="BV1256" s="28">
        <v>7840</v>
      </c>
      <c r="BW1256" s="29">
        <v>86.812489248162407</v>
      </c>
      <c r="BX1256" s="30">
        <v>90.309586418937442</v>
      </c>
    </row>
    <row r="1257" spans="1:76" x14ac:dyDescent="0.25">
      <c r="A1257"/>
      <c r="D1257"/>
      <c r="E1257"/>
      <c r="F1257"/>
      <c r="G1257"/>
      <c r="H1257"/>
      <c r="I1257"/>
      <c r="J1257"/>
      <c r="K1257"/>
      <c r="L1257"/>
      <c r="M1257"/>
      <c r="N1257"/>
      <c r="O1257"/>
      <c r="P1257"/>
      <c r="Q1257"/>
      <c r="R1257"/>
      <c r="S1257"/>
      <c r="T1257"/>
      <c r="U1257"/>
      <c r="V1257"/>
      <c r="W1257"/>
      <c r="X1257"/>
      <c r="Y1257"/>
      <c r="Z1257"/>
      <c r="AA1257"/>
      <c r="AB1257"/>
      <c r="AC1257"/>
      <c r="AD1257"/>
      <c r="AE1257"/>
      <c r="AF1257"/>
      <c r="BL1257"/>
      <c r="BN1257"/>
      <c r="BP1257" t="s">
        <v>3238</v>
      </c>
      <c r="BQ1257" t="s">
        <v>3210</v>
      </c>
      <c r="BR1257" t="s">
        <v>3878</v>
      </c>
      <c r="BS1257" s="1" t="str">
        <f t="shared" si="38"/>
        <v>MINNESOTA_AITKIN</v>
      </c>
      <c r="BT1257" t="s">
        <v>2395</v>
      </c>
      <c r="BU1257" s="1" t="str">
        <f t="shared" si="39"/>
        <v>MINNESOTA_AITKIN_OATS</v>
      </c>
      <c r="BV1257" s="28">
        <v>1416.5333333333335</v>
      </c>
      <c r="BW1257" s="29">
        <v>23.76298824005055</v>
      </c>
      <c r="BX1257" s="30">
        <v>59.610909159391149</v>
      </c>
    </row>
    <row r="1258" spans="1:76" x14ac:dyDescent="0.25">
      <c r="A1258"/>
      <c r="D1258"/>
      <c r="E1258"/>
      <c r="F1258"/>
      <c r="G1258"/>
      <c r="H1258"/>
      <c r="I1258"/>
      <c r="J1258"/>
      <c r="K1258"/>
      <c r="L1258"/>
      <c r="M1258"/>
      <c r="N1258"/>
      <c r="O1258"/>
      <c r="P1258"/>
      <c r="Q1258"/>
      <c r="R1258"/>
      <c r="S1258"/>
      <c r="T1258"/>
      <c r="U1258"/>
      <c r="V1258"/>
      <c r="W1258"/>
      <c r="X1258"/>
      <c r="Y1258"/>
      <c r="Z1258"/>
      <c r="AA1258"/>
      <c r="AB1258"/>
      <c r="AC1258"/>
      <c r="AD1258"/>
      <c r="AE1258"/>
      <c r="AF1258"/>
      <c r="BL1258"/>
      <c r="BN1258"/>
      <c r="BP1258" t="s">
        <v>3238</v>
      </c>
      <c r="BQ1258" t="s">
        <v>3210</v>
      </c>
      <c r="BR1258" t="s">
        <v>3878</v>
      </c>
      <c r="BS1258" s="1" t="str">
        <f t="shared" si="38"/>
        <v>MINNESOTA_AITKIN</v>
      </c>
      <c r="BT1258" t="s">
        <v>2314</v>
      </c>
      <c r="BU1258" s="1" t="str">
        <f t="shared" si="39"/>
        <v>MINNESOTA_AITKIN_SPRING WHEAT (EXCL DURUM)</v>
      </c>
      <c r="BV1258" s="28">
        <v>2538</v>
      </c>
      <c r="BW1258" s="29">
        <v>81.119545702361378</v>
      </c>
      <c r="BX1258" s="30">
        <v>31.287157466491077</v>
      </c>
    </row>
    <row r="1259" spans="1:76" x14ac:dyDescent="0.25">
      <c r="A1259"/>
      <c r="D1259"/>
      <c r="E1259"/>
      <c r="F1259"/>
      <c r="G1259"/>
      <c r="H1259"/>
      <c r="I1259"/>
      <c r="J1259"/>
      <c r="K1259"/>
      <c r="L1259"/>
      <c r="M1259"/>
      <c r="N1259"/>
      <c r="O1259"/>
      <c r="P1259"/>
      <c r="Q1259"/>
      <c r="R1259"/>
      <c r="S1259"/>
      <c r="T1259"/>
      <c r="U1259"/>
      <c r="V1259"/>
      <c r="W1259"/>
      <c r="X1259"/>
      <c r="Y1259"/>
      <c r="Z1259"/>
      <c r="AA1259"/>
      <c r="AB1259"/>
      <c r="AC1259"/>
      <c r="AD1259"/>
      <c r="AE1259"/>
      <c r="AF1259"/>
      <c r="BL1259"/>
      <c r="BN1259"/>
      <c r="BP1259" t="s">
        <v>3238</v>
      </c>
      <c r="BQ1259" t="s">
        <v>3210</v>
      </c>
      <c r="BR1259" t="s">
        <v>3879</v>
      </c>
      <c r="BS1259" s="1" t="str">
        <f t="shared" si="38"/>
        <v>MINNESOTA_ANOKA</v>
      </c>
      <c r="BT1259" t="s">
        <v>2586</v>
      </c>
      <c r="BU1259" s="1" t="str">
        <f t="shared" si="39"/>
        <v>MINNESOTA_ANOKA_CORN</v>
      </c>
      <c r="BV1259" s="28">
        <v>7199.7333333333336</v>
      </c>
      <c r="BW1259" s="29">
        <v>314.03717521767908</v>
      </c>
      <c r="BX1259" s="30">
        <v>22.926372740242432</v>
      </c>
    </row>
    <row r="1260" spans="1:76" x14ac:dyDescent="0.25">
      <c r="A1260"/>
      <c r="D1260"/>
      <c r="E1260"/>
      <c r="F1260"/>
      <c r="G1260"/>
      <c r="H1260"/>
      <c r="I1260"/>
      <c r="J1260"/>
      <c r="K1260"/>
      <c r="L1260"/>
      <c r="M1260"/>
      <c r="N1260"/>
      <c r="O1260"/>
      <c r="P1260"/>
      <c r="Q1260"/>
      <c r="R1260"/>
      <c r="S1260"/>
      <c r="T1260"/>
      <c r="U1260"/>
      <c r="V1260"/>
      <c r="W1260"/>
      <c r="X1260"/>
      <c r="Y1260"/>
      <c r="Z1260"/>
      <c r="AA1260"/>
      <c r="AB1260"/>
      <c r="AC1260"/>
      <c r="AD1260"/>
      <c r="AE1260"/>
      <c r="AF1260"/>
      <c r="BL1260"/>
      <c r="BN1260"/>
      <c r="BP1260" t="s">
        <v>3238</v>
      </c>
      <c r="BQ1260" t="s">
        <v>3210</v>
      </c>
      <c r="BR1260" t="s">
        <v>3317</v>
      </c>
      <c r="BS1260" s="1" t="str">
        <f t="shared" si="38"/>
        <v>MINNESOTA_BECKER</v>
      </c>
      <c r="BT1260" t="s">
        <v>3101</v>
      </c>
      <c r="BU1260" s="1" t="str">
        <f t="shared" si="39"/>
        <v>MINNESOTA_BECKER_BARLEY</v>
      </c>
      <c r="BV1260" s="28">
        <v>2438.3999999999996</v>
      </c>
      <c r="BW1260" s="29">
        <v>66.132659758522323</v>
      </c>
      <c r="BX1260" s="30">
        <v>36.871343280364137</v>
      </c>
    </row>
    <row r="1261" spans="1:76" x14ac:dyDescent="0.25">
      <c r="A1261"/>
      <c r="D1261"/>
      <c r="E1261"/>
      <c r="F1261"/>
      <c r="G1261"/>
      <c r="H1261"/>
      <c r="I1261"/>
      <c r="J1261"/>
      <c r="K1261"/>
      <c r="L1261"/>
      <c r="M1261"/>
      <c r="N1261"/>
      <c r="O1261"/>
      <c r="P1261"/>
      <c r="Q1261"/>
      <c r="R1261"/>
      <c r="S1261"/>
      <c r="T1261"/>
      <c r="U1261"/>
      <c r="V1261"/>
      <c r="W1261"/>
      <c r="X1261"/>
      <c r="Y1261"/>
      <c r="Z1261"/>
      <c r="AA1261"/>
      <c r="AB1261"/>
      <c r="AC1261"/>
      <c r="AD1261"/>
      <c r="AE1261"/>
      <c r="AF1261"/>
      <c r="BL1261"/>
      <c r="BN1261"/>
      <c r="BP1261" t="s">
        <v>3238</v>
      </c>
      <c r="BQ1261" t="s">
        <v>3210</v>
      </c>
      <c r="BR1261" t="s">
        <v>3317</v>
      </c>
      <c r="BS1261" s="1" t="str">
        <f t="shared" si="38"/>
        <v>MINNESOTA_BECKER</v>
      </c>
      <c r="BT1261" t="s">
        <v>2586</v>
      </c>
      <c r="BU1261" s="1" t="str">
        <f t="shared" si="39"/>
        <v>MINNESOTA_BECKER_CORN</v>
      </c>
      <c r="BV1261" s="28">
        <v>7337.8666666666668</v>
      </c>
      <c r="BW1261" s="29">
        <v>87.264339332530312</v>
      </c>
      <c r="BX1261" s="30">
        <v>84.087804053668734</v>
      </c>
    </row>
    <row r="1262" spans="1:76" x14ac:dyDescent="0.25">
      <c r="A1262"/>
      <c r="D1262"/>
      <c r="E1262"/>
      <c r="F1262"/>
      <c r="G1262"/>
      <c r="H1262"/>
      <c r="I1262"/>
      <c r="J1262"/>
      <c r="K1262"/>
      <c r="L1262"/>
      <c r="M1262"/>
      <c r="N1262"/>
      <c r="O1262"/>
      <c r="P1262"/>
      <c r="Q1262"/>
      <c r="R1262"/>
      <c r="S1262"/>
      <c r="T1262"/>
      <c r="U1262"/>
      <c r="V1262"/>
      <c r="W1262"/>
      <c r="X1262"/>
      <c r="Y1262"/>
      <c r="Z1262"/>
      <c r="AA1262"/>
      <c r="AB1262"/>
      <c r="AC1262"/>
      <c r="AD1262"/>
      <c r="AE1262"/>
      <c r="AF1262"/>
      <c r="BL1262"/>
      <c r="BN1262"/>
      <c r="BP1262" t="s">
        <v>3238</v>
      </c>
      <c r="BQ1262" t="s">
        <v>3210</v>
      </c>
      <c r="BR1262" t="s">
        <v>3317</v>
      </c>
      <c r="BS1262" s="1" t="str">
        <f t="shared" si="38"/>
        <v>MINNESOTA_BECKER</v>
      </c>
      <c r="BT1262" t="s">
        <v>2395</v>
      </c>
      <c r="BU1262" s="1" t="str">
        <f t="shared" si="39"/>
        <v>MINNESOTA_BECKER_OATS</v>
      </c>
      <c r="BV1262" s="28">
        <v>1447.4666666666665</v>
      </c>
      <c r="BW1262" s="29">
        <v>24.499870853615175</v>
      </c>
      <c r="BX1262" s="30">
        <v>59.08058353920179</v>
      </c>
    </row>
    <row r="1263" spans="1:76" x14ac:dyDescent="0.25">
      <c r="A1263"/>
      <c r="D1263"/>
      <c r="E1263"/>
      <c r="F1263"/>
      <c r="G1263"/>
      <c r="H1263"/>
      <c r="I1263"/>
      <c r="J1263"/>
      <c r="K1263"/>
      <c r="L1263"/>
      <c r="M1263"/>
      <c r="N1263"/>
      <c r="O1263"/>
      <c r="P1263"/>
      <c r="Q1263"/>
      <c r="R1263"/>
      <c r="S1263"/>
      <c r="T1263"/>
      <c r="U1263"/>
      <c r="V1263"/>
      <c r="W1263"/>
      <c r="X1263"/>
      <c r="Y1263"/>
      <c r="Z1263"/>
      <c r="AA1263"/>
      <c r="AB1263"/>
      <c r="AC1263"/>
      <c r="AD1263"/>
      <c r="AE1263"/>
      <c r="AF1263"/>
      <c r="BL1263"/>
      <c r="BN1263"/>
      <c r="BP1263" t="s">
        <v>3238</v>
      </c>
      <c r="BQ1263" t="s">
        <v>3210</v>
      </c>
      <c r="BR1263" t="s">
        <v>3317</v>
      </c>
      <c r="BS1263" s="1" t="str">
        <f t="shared" si="38"/>
        <v>MINNESOTA_BECKER</v>
      </c>
      <c r="BT1263" t="s">
        <v>2314</v>
      </c>
      <c r="BU1263" s="1" t="str">
        <f t="shared" si="39"/>
        <v>MINNESOTA_BECKER_SPRING WHEAT (EXCL DURUM)</v>
      </c>
      <c r="BV1263" s="28">
        <v>3042</v>
      </c>
      <c r="BW1263" s="29">
        <v>84.955959631628602</v>
      </c>
      <c r="BX1263" s="30">
        <v>35.806787577824984</v>
      </c>
    </row>
    <row r="1264" spans="1:76" x14ac:dyDescent="0.25">
      <c r="A1264"/>
      <c r="D1264"/>
      <c r="E1264"/>
      <c r="F1264"/>
      <c r="G1264"/>
      <c r="H1264"/>
      <c r="I1264"/>
      <c r="J1264"/>
      <c r="K1264"/>
      <c r="L1264"/>
      <c r="M1264"/>
      <c r="N1264"/>
      <c r="O1264"/>
      <c r="P1264"/>
      <c r="Q1264"/>
      <c r="R1264"/>
      <c r="S1264"/>
      <c r="T1264"/>
      <c r="U1264"/>
      <c r="V1264"/>
      <c r="W1264"/>
      <c r="X1264"/>
      <c r="Y1264"/>
      <c r="Z1264"/>
      <c r="AA1264"/>
      <c r="AB1264"/>
      <c r="AC1264"/>
      <c r="AD1264"/>
      <c r="AE1264"/>
      <c r="AF1264"/>
      <c r="BL1264"/>
      <c r="BN1264"/>
      <c r="BP1264" t="s">
        <v>3238</v>
      </c>
      <c r="BQ1264" t="s">
        <v>3210</v>
      </c>
      <c r="BR1264" t="s">
        <v>3324</v>
      </c>
      <c r="BS1264" s="1" t="str">
        <f t="shared" si="38"/>
        <v>MINNESOTA_BELTRAMI</v>
      </c>
      <c r="BT1264" t="s">
        <v>3101</v>
      </c>
      <c r="BU1264" s="1" t="str">
        <f t="shared" si="39"/>
        <v>MINNESOTA_BELTRAMI_BARLEY</v>
      </c>
      <c r="BV1264" s="28">
        <v>2472</v>
      </c>
      <c r="BW1264" s="29">
        <v>54.632311335606865</v>
      </c>
      <c r="BX1264" s="30">
        <v>45.247948321543234</v>
      </c>
    </row>
    <row r="1265" spans="1:76" x14ac:dyDescent="0.25">
      <c r="A1265"/>
      <c r="D1265"/>
      <c r="E1265"/>
      <c r="F1265"/>
      <c r="G1265"/>
      <c r="H1265"/>
      <c r="I1265"/>
      <c r="J1265"/>
      <c r="K1265"/>
      <c r="L1265"/>
      <c r="M1265"/>
      <c r="N1265"/>
      <c r="O1265"/>
      <c r="P1265"/>
      <c r="Q1265"/>
      <c r="R1265"/>
      <c r="S1265"/>
      <c r="T1265"/>
      <c r="U1265"/>
      <c r="V1265"/>
      <c r="W1265"/>
      <c r="X1265"/>
      <c r="Y1265"/>
      <c r="Z1265"/>
      <c r="AA1265"/>
      <c r="AB1265"/>
      <c r="AC1265"/>
      <c r="AD1265"/>
      <c r="AE1265"/>
      <c r="AF1265"/>
      <c r="BL1265"/>
      <c r="BN1265"/>
      <c r="BP1265" t="s">
        <v>3238</v>
      </c>
      <c r="BQ1265" t="s">
        <v>3210</v>
      </c>
      <c r="BR1265" t="s">
        <v>3324</v>
      </c>
      <c r="BS1265" s="1" t="str">
        <f t="shared" si="38"/>
        <v>MINNESOTA_BELTRAMI</v>
      </c>
      <c r="BT1265" t="s">
        <v>2395</v>
      </c>
      <c r="BU1265" s="1" t="str">
        <f t="shared" si="39"/>
        <v>MINNESOTA_BELTRAMI_OATS</v>
      </c>
      <c r="BV1265" s="28">
        <v>1629.8666666666666</v>
      </c>
      <c r="BW1265" s="29">
        <v>19.160139505932566</v>
      </c>
      <c r="BX1265" s="30">
        <v>85.065490580692796</v>
      </c>
    </row>
    <row r="1266" spans="1:76" x14ac:dyDescent="0.25">
      <c r="A1266"/>
      <c r="D1266"/>
      <c r="E1266"/>
      <c r="F1266"/>
      <c r="G1266"/>
      <c r="H1266"/>
      <c r="I1266"/>
      <c r="J1266"/>
      <c r="K1266"/>
      <c r="L1266"/>
      <c r="M1266"/>
      <c r="N1266"/>
      <c r="O1266"/>
      <c r="P1266"/>
      <c r="Q1266"/>
      <c r="R1266"/>
      <c r="S1266"/>
      <c r="T1266"/>
      <c r="U1266"/>
      <c r="V1266"/>
      <c r="W1266"/>
      <c r="X1266"/>
      <c r="Y1266"/>
      <c r="Z1266"/>
      <c r="AA1266"/>
      <c r="AB1266"/>
      <c r="AC1266"/>
      <c r="AD1266"/>
      <c r="AE1266"/>
      <c r="AF1266"/>
      <c r="BL1266"/>
      <c r="BN1266"/>
      <c r="BP1266" t="s">
        <v>3238</v>
      </c>
      <c r="BQ1266" t="s">
        <v>3210</v>
      </c>
      <c r="BR1266" t="s">
        <v>3327</v>
      </c>
      <c r="BS1266" s="1" t="str">
        <f t="shared" si="38"/>
        <v>MINNESOTA_BENTON</v>
      </c>
      <c r="BT1266" t="s">
        <v>3101</v>
      </c>
      <c r="BU1266" s="1" t="str">
        <f t="shared" si="39"/>
        <v>MINNESOTA_BENTON_BARLEY</v>
      </c>
      <c r="BV1266" s="28">
        <v>1828.8000000000002</v>
      </c>
      <c r="BW1266" s="29">
        <v>72.383167251155484</v>
      </c>
      <c r="BX1266" s="30">
        <v>25.265542659309457</v>
      </c>
    </row>
    <row r="1267" spans="1:76" x14ac:dyDescent="0.25">
      <c r="A1267"/>
      <c r="D1267"/>
      <c r="E1267"/>
      <c r="F1267"/>
      <c r="G1267"/>
      <c r="H1267"/>
      <c r="I1267"/>
      <c r="J1267"/>
      <c r="K1267"/>
      <c r="L1267"/>
      <c r="M1267"/>
      <c r="N1267"/>
      <c r="O1267"/>
      <c r="P1267"/>
      <c r="Q1267"/>
      <c r="R1267"/>
      <c r="S1267"/>
      <c r="T1267"/>
      <c r="U1267"/>
      <c r="V1267"/>
      <c r="W1267"/>
      <c r="X1267"/>
      <c r="Y1267"/>
      <c r="Z1267"/>
      <c r="AA1267"/>
      <c r="AB1267"/>
      <c r="AC1267"/>
      <c r="AD1267"/>
      <c r="AE1267"/>
      <c r="AF1267"/>
      <c r="BL1267"/>
      <c r="BN1267"/>
      <c r="BP1267" t="s">
        <v>3238</v>
      </c>
      <c r="BQ1267" t="s">
        <v>3210</v>
      </c>
      <c r="BR1267" t="s">
        <v>3327</v>
      </c>
      <c r="BS1267" s="1" t="str">
        <f t="shared" si="38"/>
        <v>MINNESOTA_BENTON</v>
      </c>
      <c r="BT1267" t="s">
        <v>2586</v>
      </c>
      <c r="BU1267" s="1" t="str">
        <f t="shared" si="39"/>
        <v>MINNESOTA_BENTON_CORN</v>
      </c>
      <c r="BV1267" s="28">
        <v>7746.666666666667</v>
      </c>
      <c r="BW1267" s="29">
        <v>96.752065424399191</v>
      </c>
      <c r="BX1267" s="30">
        <v>80.067196836431478</v>
      </c>
    </row>
    <row r="1268" spans="1:76" x14ac:dyDescent="0.25">
      <c r="A1268"/>
      <c r="D1268"/>
      <c r="E1268"/>
      <c r="F1268"/>
      <c r="G1268"/>
      <c r="H1268"/>
      <c r="I1268"/>
      <c r="J1268"/>
      <c r="K1268"/>
      <c r="L1268"/>
      <c r="M1268"/>
      <c r="N1268"/>
      <c r="O1268"/>
      <c r="P1268"/>
      <c r="Q1268"/>
      <c r="R1268"/>
      <c r="S1268"/>
      <c r="T1268"/>
      <c r="U1268"/>
      <c r="V1268"/>
      <c r="W1268"/>
      <c r="X1268"/>
      <c r="Y1268"/>
      <c r="Z1268"/>
      <c r="AA1268"/>
      <c r="AB1268"/>
      <c r="AC1268"/>
      <c r="AD1268"/>
      <c r="AE1268"/>
      <c r="AF1268"/>
      <c r="BL1268"/>
      <c r="BN1268"/>
      <c r="BP1268" t="s">
        <v>3238</v>
      </c>
      <c r="BQ1268" t="s">
        <v>3210</v>
      </c>
      <c r="BR1268" t="s">
        <v>3327</v>
      </c>
      <c r="BS1268" s="1" t="str">
        <f t="shared" si="38"/>
        <v>MINNESOTA_BENTON</v>
      </c>
      <c r="BT1268" t="s">
        <v>2395</v>
      </c>
      <c r="BU1268" s="1" t="str">
        <f t="shared" si="39"/>
        <v>MINNESOTA_BENTON_OATS</v>
      </c>
      <c r="BV1268" s="28">
        <v>1696</v>
      </c>
      <c r="BW1268" s="29">
        <v>27.445465371980024</v>
      </c>
      <c r="BX1268" s="30">
        <v>61.795272079135593</v>
      </c>
    </row>
    <row r="1269" spans="1:76" x14ac:dyDescent="0.25">
      <c r="A1269"/>
      <c r="D1269"/>
      <c r="E1269"/>
      <c r="F1269"/>
      <c r="G1269"/>
      <c r="H1269"/>
      <c r="I1269"/>
      <c r="J1269"/>
      <c r="K1269"/>
      <c r="L1269"/>
      <c r="M1269"/>
      <c r="N1269"/>
      <c r="O1269"/>
      <c r="P1269"/>
      <c r="Q1269"/>
      <c r="R1269"/>
      <c r="S1269"/>
      <c r="T1269"/>
      <c r="U1269"/>
      <c r="V1269"/>
      <c r="W1269"/>
      <c r="X1269"/>
      <c r="Y1269"/>
      <c r="Z1269"/>
      <c r="AA1269"/>
      <c r="AB1269"/>
      <c r="AC1269"/>
      <c r="AD1269"/>
      <c r="AE1269"/>
      <c r="AF1269"/>
      <c r="BL1269"/>
      <c r="BN1269"/>
      <c r="BP1269" t="s">
        <v>3238</v>
      </c>
      <c r="BQ1269" t="s">
        <v>3210</v>
      </c>
      <c r="BR1269" t="s">
        <v>3327</v>
      </c>
      <c r="BS1269" s="1" t="str">
        <f t="shared" si="38"/>
        <v>MINNESOTA_BENTON</v>
      </c>
      <c r="BT1269" t="s">
        <v>2314</v>
      </c>
      <c r="BU1269" s="1" t="str">
        <f t="shared" si="39"/>
        <v>MINNESOTA_BENTON_SPRING WHEAT (EXCL DURUM)</v>
      </c>
      <c r="BV1269" s="28">
        <v>2366</v>
      </c>
      <c r="BW1269" s="29">
        <v>95.092363695836653</v>
      </c>
      <c r="BX1269" s="30">
        <v>24.881072549294391</v>
      </c>
    </row>
    <row r="1270" spans="1:76" x14ac:dyDescent="0.25">
      <c r="A1270"/>
      <c r="D1270"/>
      <c r="E1270"/>
      <c r="F1270"/>
      <c r="G1270"/>
      <c r="H1270"/>
      <c r="I1270"/>
      <c r="J1270"/>
      <c r="K1270"/>
      <c r="L1270"/>
      <c r="M1270"/>
      <c r="N1270"/>
      <c r="O1270"/>
      <c r="P1270"/>
      <c r="Q1270"/>
      <c r="R1270"/>
      <c r="S1270"/>
      <c r="T1270"/>
      <c r="U1270"/>
      <c r="V1270"/>
      <c r="W1270"/>
      <c r="X1270"/>
      <c r="Y1270"/>
      <c r="Z1270"/>
      <c r="AA1270"/>
      <c r="AB1270"/>
      <c r="AC1270"/>
      <c r="AD1270"/>
      <c r="AE1270"/>
      <c r="AF1270"/>
      <c r="BL1270"/>
      <c r="BN1270"/>
      <c r="BP1270" t="s">
        <v>3238</v>
      </c>
      <c r="BQ1270" t="s">
        <v>3210</v>
      </c>
      <c r="BR1270" t="s">
        <v>3867</v>
      </c>
      <c r="BS1270" s="1" t="str">
        <f t="shared" si="38"/>
        <v>MINNESOTA_BIG STONE</v>
      </c>
      <c r="BT1270" t="s">
        <v>2586</v>
      </c>
      <c r="BU1270" s="1" t="str">
        <f t="shared" si="39"/>
        <v>MINNESOTA_BIG STONE_CORN</v>
      </c>
      <c r="BV1270" s="28">
        <v>8151.7333333333345</v>
      </c>
      <c r="BW1270" s="29">
        <v>125.70436883608458</v>
      </c>
      <c r="BX1270" s="30">
        <v>64.84844885513084</v>
      </c>
    </row>
    <row r="1271" spans="1:76" x14ac:dyDescent="0.25">
      <c r="A1271"/>
      <c r="D1271"/>
      <c r="E1271"/>
      <c r="F1271"/>
      <c r="G1271"/>
      <c r="H1271"/>
      <c r="I1271"/>
      <c r="J1271"/>
      <c r="K1271"/>
      <c r="L1271"/>
      <c r="M1271"/>
      <c r="N1271"/>
      <c r="O1271"/>
      <c r="P1271"/>
      <c r="Q1271"/>
      <c r="R1271"/>
      <c r="S1271"/>
      <c r="T1271"/>
      <c r="U1271"/>
      <c r="V1271"/>
      <c r="W1271"/>
      <c r="X1271"/>
      <c r="Y1271"/>
      <c r="Z1271"/>
      <c r="AA1271"/>
      <c r="AB1271"/>
      <c r="AC1271"/>
      <c r="AD1271"/>
      <c r="AE1271"/>
      <c r="AF1271"/>
      <c r="BL1271"/>
      <c r="BN1271"/>
      <c r="BP1271" t="s">
        <v>3238</v>
      </c>
      <c r="BQ1271" t="s">
        <v>3210</v>
      </c>
      <c r="BR1271" t="s">
        <v>3867</v>
      </c>
      <c r="BS1271" s="1" t="str">
        <f t="shared" si="38"/>
        <v>MINNESOTA_BIG STONE</v>
      </c>
      <c r="BT1271" t="s">
        <v>2314</v>
      </c>
      <c r="BU1271" s="1" t="str">
        <f t="shared" si="39"/>
        <v>MINNESOTA_BIG STONE_SPRING WHEAT (EXCL DURUM)</v>
      </c>
      <c r="BV1271" s="28">
        <v>3057.9999999999995</v>
      </c>
      <c r="BW1271" s="29">
        <v>120.99358016884644</v>
      </c>
      <c r="BX1271" s="30">
        <v>25.274068225211316</v>
      </c>
    </row>
    <row r="1272" spans="1:76" x14ac:dyDescent="0.25">
      <c r="A1272"/>
      <c r="D1272"/>
      <c r="E1272"/>
      <c r="F1272"/>
      <c r="G1272"/>
      <c r="H1272"/>
      <c r="I1272"/>
      <c r="J1272"/>
      <c r="K1272"/>
      <c r="L1272"/>
      <c r="M1272"/>
      <c r="N1272"/>
      <c r="O1272"/>
      <c r="P1272"/>
      <c r="Q1272"/>
      <c r="R1272"/>
      <c r="S1272"/>
      <c r="T1272"/>
      <c r="U1272"/>
      <c r="V1272"/>
      <c r="W1272"/>
      <c r="X1272"/>
      <c r="Y1272"/>
      <c r="Z1272"/>
      <c r="AA1272"/>
      <c r="AB1272"/>
      <c r="AC1272"/>
      <c r="AD1272"/>
      <c r="AE1272"/>
      <c r="AF1272"/>
      <c r="BL1272"/>
      <c r="BN1272"/>
      <c r="BP1272" t="s">
        <v>3238</v>
      </c>
      <c r="BQ1272" t="s">
        <v>3210</v>
      </c>
      <c r="BR1272" t="s">
        <v>3892</v>
      </c>
      <c r="BS1272" s="1" t="str">
        <f t="shared" si="38"/>
        <v>MINNESOTA_BLUE EARTH</v>
      </c>
      <c r="BT1272" t="s">
        <v>2586</v>
      </c>
      <c r="BU1272" s="1" t="str">
        <f t="shared" si="39"/>
        <v>MINNESOTA_BLUE EARTH_CORN</v>
      </c>
      <c r="BV1272" s="28">
        <v>9626.4</v>
      </c>
      <c r="BW1272" s="29">
        <v>123.951536472903</v>
      </c>
      <c r="BX1272" s="30">
        <v>77.662611323131301</v>
      </c>
    </row>
    <row r="1273" spans="1:76" x14ac:dyDescent="0.25">
      <c r="A1273"/>
      <c r="D1273"/>
      <c r="E1273"/>
      <c r="F1273"/>
      <c r="G1273"/>
      <c r="H1273"/>
      <c r="I1273"/>
      <c r="J1273"/>
      <c r="K1273"/>
      <c r="L1273"/>
      <c r="M1273"/>
      <c r="N1273"/>
      <c r="O1273"/>
      <c r="P1273"/>
      <c r="Q1273"/>
      <c r="R1273"/>
      <c r="S1273"/>
      <c r="T1273"/>
      <c r="U1273"/>
      <c r="V1273"/>
      <c r="W1273"/>
      <c r="X1273"/>
      <c r="Y1273"/>
      <c r="Z1273"/>
      <c r="AA1273"/>
      <c r="AB1273"/>
      <c r="AC1273"/>
      <c r="AD1273"/>
      <c r="AE1273"/>
      <c r="AF1273"/>
      <c r="BL1273"/>
      <c r="BN1273"/>
      <c r="BP1273" t="s">
        <v>3238</v>
      </c>
      <c r="BQ1273" t="s">
        <v>3210</v>
      </c>
      <c r="BR1273" t="s">
        <v>3892</v>
      </c>
      <c r="BS1273" s="1" t="str">
        <f t="shared" si="38"/>
        <v>MINNESOTA_BLUE EARTH</v>
      </c>
      <c r="BT1273" t="s">
        <v>2395</v>
      </c>
      <c r="BU1273" s="1" t="str">
        <f t="shared" si="39"/>
        <v>MINNESOTA_BLUE EARTH_OATS</v>
      </c>
      <c r="BV1273" s="28">
        <v>2185.6</v>
      </c>
      <c r="BW1273" s="29">
        <v>34.730653112621489</v>
      </c>
      <c r="BX1273" s="30">
        <v>62.929999989137251</v>
      </c>
    </row>
    <row r="1274" spans="1:76" x14ac:dyDescent="0.25">
      <c r="A1274"/>
      <c r="D1274"/>
      <c r="E1274"/>
      <c r="F1274"/>
      <c r="G1274"/>
      <c r="H1274"/>
      <c r="I1274"/>
      <c r="J1274"/>
      <c r="K1274"/>
      <c r="L1274"/>
      <c r="M1274"/>
      <c r="N1274"/>
      <c r="O1274"/>
      <c r="P1274"/>
      <c r="Q1274"/>
      <c r="R1274"/>
      <c r="S1274"/>
      <c r="T1274"/>
      <c r="U1274"/>
      <c r="V1274"/>
      <c r="W1274"/>
      <c r="X1274"/>
      <c r="Y1274"/>
      <c r="Z1274"/>
      <c r="AA1274"/>
      <c r="AB1274"/>
      <c r="AC1274"/>
      <c r="AD1274"/>
      <c r="AE1274"/>
      <c r="AF1274"/>
      <c r="BL1274"/>
      <c r="BN1274"/>
      <c r="BP1274" t="s">
        <v>3238</v>
      </c>
      <c r="BQ1274" t="s">
        <v>3210</v>
      </c>
      <c r="BR1274" t="s">
        <v>3577</v>
      </c>
      <c r="BS1274" s="1" t="str">
        <f t="shared" si="38"/>
        <v>MINNESOTA_BROWN</v>
      </c>
      <c r="BT1274" t="s">
        <v>2586</v>
      </c>
      <c r="BU1274" s="1" t="str">
        <f t="shared" si="39"/>
        <v>MINNESOTA_BROWN_CORN</v>
      </c>
      <c r="BV1274" s="28">
        <v>9471.4666666666672</v>
      </c>
      <c r="BW1274" s="29">
        <v>267.22447864930359</v>
      </c>
      <c r="BX1274" s="30">
        <v>35.443858715865254</v>
      </c>
    </row>
    <row r="1275" spans="1:76" x14ac:dyDescent="0.25">
      <c r="A1275"/>
      <c r="D1275"/>
      <c r="E1275"/>
      <c r="F1275"/>
      <c r="G1275"/>
      <c r="H1275"/>
      <c r="I1275"/>
      <c r="J1275"/>
      <c r="K1275"/>
      <c r="L1275"/>
      <c r="M1275"/>
      <c r="N1275"/>
      <c r="O1275"/>
      <c r="P1275"/>
      <c r="Q1275"/>
      <c r="R1275"/>
      <c r="S1275"/>
      <c r="T1275"/>
      <c r="U1275"/>
      <c r="V1275"/>
      <c r="W1275"/>
      <c r="X1275"/>
      <c r="Y1275"/>
      <c r="Z1275"/>
      <c r="AA1275"/>
      <c r="AB1275"/>
      <c r="AC1275"/>
      <c r="AD1275"/>
      <c r="AE1275"/>
      <c r="AF1275"/>
      <c r="BL1275"/>
      <c r="BN1275"/>
      <c r="BP1275" t="s">
        <v>3238</v>
      </c>
      <c r="BQ1275" t="s">
        <v>3210</v>
      </c>
      <c r="BR1275" t="s">
        <v>3577</v>
      </c>
      <c r="BS1275" s="1" t="str">
        <f t="shared" si="38"/>
        <v>MINNESOTA_BROWN</v>
      </c>
      <c r="BT1275" t="s">
        <v>2395</v>
      </c>
      <c r="BU1275" s="1" t="str">
        <f t="shared" si="39"/>
        <v>MINNESOTA_BROWN_OATS</v>
      </c>
      <c r="BV1275" s="28">
        <v>2481.6</v>
      </c>
      <c r="BW1275" s="29">
        <v>72.472737743860492</v>
      </c>
      <c r="BX1275" s="30">
        <v>34.241841515228643</v>
      </c>
    </row>
    <row r="1276" spans="1:76" x14ac:dyDescent="0.25">
      <c r="A1276"/>
      <c r="D1276"/>
      <c r="E1276"/>
      <c r="F1276"/>
      <c r="G1276"/>
      <c r="H1276"/>
      <c r="I1276"/>
      <c r="J1276"/>
      <c r="K1276"/>
      <c r="L1276"/>
      <c r="M1276"/>
      <c r="N1276"/>
      <c r="O1276"/>
      <c r="P1276"/>
      <c r="Q1276"/>
      <c r="R1276"/>
      <c r="S1276"/>
      <c r="T1276"/>
      <c r="U1276"/>
      <c r="V1276"/>
      <c r="W1276"/>
      <c r="X1276"/>
      <c r="Y1276"/>
      <c r="Z1276"/>
      <c r="AA1276"/>
      <c r="AB1276"/>
      <c r="AC1276"/>
      <c r="AD1276"/>
      <c r="AE1276"/>
      <c r="AF1276"/>
      <c r="BL1276"/>
      <c r="BN1276"/>
      <c r="BP1276" t="s">
        <v>3238</v>
      </c>
      <c r="BQ1276" t="s">
        <v>3210</v>
      </c>
      <c r="BR1276" t="s">
        <v>3577</v>
      </c>
      <c r="BS1276" s="1" t="str">
        <f t="shared" si="38"/>
        <v>MINNESOTA_BROWN</v>
      </c>
      <c r="BT1276" t="s">
        <v>2314</v>
      </c>
      <c r="BU1276" s="1" t="str">
        <f t="shared" si="39"/>
        <v>MINNESOTA_BROWN_SPRING WHEAT (EXCL DURUM)</v>
      </c>
      <c r="BV1276" s="28">
        <v>2561.9999999999995</v>
      </c>
      <c r="BW1276" s="29">
        <v>253.46159771681891</v>
      </c>
      <c r="BX1276" s="30">
        <v>10.108040125519944</v>
      </c>
    </row>
    <row r="1277" spans="1:76" x14ac:dyDescent="0.25">
      <c r="A1277"/>
      <c r="D1277"/>
      <c r="E1277"/>
      <c r="F1277"/>
      <c r="G1277"/>
      <c r="H1277"/>
      <c r="I1277"/>
      <c r="J1277"/>
      <c r="K1277"/>
      <c r="L1277"/>
      <c r="M1277"/>
      <c r="N1277"/>
      <c r="O1277"/>
      <c r="P1277"/>
      <c r="Q1277"/>
      <c r="R1277"/>
      <c r="S1277"/>
      <c r="T1277"/>
      <c r="U1277"/>
      <c r="V1277"/>
      <c r="W1277"/>
      <c r="X1277"/>
      <c r="Y1277"/>
      <c r="Z1277"/>
      <c r="AA1277"/>
      <c r="AB1277"/>
      <c r="AC1277"/>
      <c r="AD1277"/>
      <c r="AE1277"/>
      <c r="AF1277"/>
      <c r="BL1277"/>
      <c r="BN1277"/>
      <c r="BP1277" t="s">
        <v>3238</v>
      </c>
      <c r="BQ1277" t="s">
        <v>3210</v>
      </c>
      <c r="BR1277" t="s">
        <v>3880</v>
      </c>
      <c r="BS1277" s="1" t="str">
        <f t="shared" si="38"/>
        <v>MINNESOTA_CARLTON</v>
      </c>
      <c r="BT1277" t="s">
        <v>2586</v>
      </c>
      <c r="BU1277" s="1" t="str">
        <f t="shared" si="39"/>
        <v>MINNESOTA_CARLTON_CORN</v>
      </c>
      <c r="BV1277" s="28">
        <v>6798.4</v>
      </c>
      <c r="BW1277" s="29">
        <v>169.57208990885144</v>
      </c>
      <c r="BX1277" s="30">
        <v>40.091503287211253</v>
      </c>
    </row>
    <row r="1278" spans="1:76" x14ac:dyDescent="0.25">
      <c r="A1278"/>
      <c r="D1278"/>
      <c r="E1278"/>
      <c r="F1278"/>
      <c r="G1278"/>
      <c r="H1278"/>
      <c r="I1278"/>
      <c r="J1278"/>
      <c r="K1278"/>
      <c r="L1278"/>
      <c r="M1278"/>
      <c r="N1278"/>
      <c r="O1278"/>
      <c r="P1278"/>
      <c r="Q1278"/>
      <c r="R1278"/>
      <c r="S1278"/>
      <c r="T1278"/>
      <c r="U1278"/>
      <c r="V1278"/>
      <c r="W1278"/>
      <c r="X1278"/>
      <c r="Y1278"/>
      <c r="Z1278"/>
      <c r="AA1278"/>
      <c r="AB1278"/>
      <c r="AC1278"/>
      <c r="AD1278"/>
      <c r="AE1278"/>
      <c r="AF1278"/>
      <c r="BL1278"/>
      <c r="BN1278"/>
      <c r="BP1278" t="s">
        <v>3238</v>
      </c>
      <c r="BQ1278" t="s">
        <v>3210</v>
      </c>
      <c r="BR1278" t="s">
        <v>3880</v>
      </c>
      <c r="BS1278" s="1" t="str">
        <f t="shared" si="38"/>
        <v>MINNESOTA_CARLTON</v>
      </c>
      <c r="BT1278" t="s">
        <v>2395</v>
      </c>
      <c r="BU1278" s="1" t="str">
        <f t="shared" si="39"/>
        <v>MINNESOTA_CARLTON_OATS</v>
      </c>
      <c r="BV1278" s="28">
        <v>1319.4666666666667</v>
      </c>
      <c r="BW1278" s="29">
        <v>43.557661210086941</v>
      </c>
      <c r="BX1278" s="30">
        <v>30.292413091295842</v>
      </c>
    </row>
    <row r="1279" spans="1:76" x14ac:dyDescent="0.25">
      <c r="A1279"/>
      <c r="D1279"/>
      <c r="E1279"/>
      <c r="F1279"/>
      <c r="G1279"/>
      <c r="H1279"/>
      <c r="I1279"/>
      <c r="J1279"/>
      <c r="K1279"/>
      <c r="L1279"/>
      <c r="M1279"/>
      <c r="N1279"/>
      <c r="O1279"/>
      <c r="P1279"/>
      <c r="Q1279"/>
      <c r="R1279"/>
      <c r="S1279"/>
      <c r="T1279"/>
      <c r="U1279"/>
      <c r="V1279"/>
      <c r="W1279"/>
      <c r="X1279"/>
      <c r="Y1279"/>
      <c r="Z1279"/>
      <c r="AA1279"/>
      <c r="AB1279"/>
      <c r="AC1279"/>
      <c r="AD1279"/>
      <c r="AE1279"/>
      <c r="AF1279"/>
      <c r="BL1279"/>
      <c r="BN1279"/>
      <c r="BP1279" t="s">
        <v>3238</v>
      </c>
      <c r="BQ1279" t="s">
        <v>3210</v>
      </c>
      <c r="BR1279" t="s">
        <v>3874</v>
      </c>
      <c r="BS1279" s="1" t="str">
        <f t="shared" si="38"/>
        <v>MINNESOTA_CARVER</v>
      </c>
      <c r="BT1279" t="s">
        <v>2586</v>
      </c>
      <c r="BU1279" s="1" t="str">
        <f t="shared" si="39"/>
        <v>MINNESOTA_CARVER_CORN</v>
      </c>
      <c r="BV1279" s="28">
        <v>9613.3333333333321</v>
      </c>
      <c r="BW1279" s="29">
        <v>111.28707060731138</v>
      </c>
      <c r="BX1279" s="30">
        <v>86.383200500038612</v>
      </c>
    </row>
    <row r="1280" spans="1:76" x14ac:dyDescent="0.25">
      <c r="A1280"/>
      <c r="D1280"/>
      <c r="E1280"/>
      <c r="F1280"/>
      <c r="G1280"/>
      <c r="H1280"/>
      <c r="I1280"/>
      <c r="J1280"/>
      <c r="K1280"/>
      <c r="L1280"/>
      <c r="M1280"/>
      <c r="N1280"/>
      <c r="O1280"/>
      <c r="P1280"/>
      <c r="Q1280"/>
      <c r="R1280"/>
      <c r="S1280"/>
      <c r="T1280"/>
      <c r="U1280"/>
      <c r="V1280"/>
      <c r="W1280"/>
      <c r="X1280"/>
      <c r="Y1280"/>
      <c r="Z1280"/>
      <c r="AA1280"/>
      <c r="AB1280"/>
      <c r="AC1280"/>
      <c r="AD1280"/>
      <c r="AE1280"/>
      <c r="AF1280"/>
      <c r="BL1280"/>
      <c r="BN1280"/>
      <c r="BP1280" t="s">
        <v>3238</v>
      </c>
      <c r="BQ1280" t="s">
        <v>3210</v>
      </c>
      <c r="BR1280" t="s">
        <v>3874</v>
      </c>
      <c r="BS1280" s="1" t="str">
        <f t="shared" si="38"/>
        <v>MINNESOTA_CARVER</v>
      </c>
      <c r="BT1280" t="s">
        <v>2395</v>
      </c>
      <c r="BU1280" s="1" t="str">
        <f t="shared" si="39"/>
        <v>MINNESOTA_CARVER_OATS</v>
      </c>
      <c r="BV1280" s="28">
        <v>2007.4666666666665</v>
      </c>
      <c r="BW1280" s="29">
        <v>30.822213665748354</v>
      </c>
      <c r="BX1280" s="30">
        <v>65.130515557274649</v>
      </c>
    </row>
    <row r="1281" spans="1:76" x14ac:dyDescent="0.25">
      <c r="A1281"/>
      <c r="D1281"/>
      <c r="E1281"/>
      <c r="F1281"/>
      <c r="G1281"/>
      <c r="H1281"/>
      <c r="I1281"/>
      <c r="J1281"/>
      <c r="K1281"/>
      <c r="L1281"/>
      <c r="M1281"/>
      <c r="N1281"/>
      <c r="O1281"/>
      <c r="P1281"/>
      <c r="Q1281"/>
      <c r="R1281"/>
      <c r="S1281"/>
      <c r="T1281"/>
      <c r="U1281"/>
      <c r="V1281"/>
      <c r="W1281"/>
      <c r="X1281"/>
      <c r="Y1281"/>
      <c r="Z1281"/>
      <c r="AA1281"/>
      <c r="AB1281"/>
      <c r="AC1281"/>
      <c r="AD1281"/>
      <c r="AE1281"/>
      <c r="AF1281"/>
      <c r="BL1281"/>
      <c r="BN1281"/>
      <c r="BP1281" t="s">
        <v>3238</v>
      </c>
      <c r="BQ1281" t="s">
        <v>3210</v>
      </c>
      <c r="BR1281" t="s">
        <v>3874</v>
      </c>
      <c r="BS1281" s="1" t="str">
        <f t="shared" si="38"/>
        <v>MINNESOTA_CARVER</v>
      </c>
      <c r="BT1281" t="s">
        <v>2314</v>
      </c>
      <c r="BU1281" s="1" t="str">
        <f t="shared" si="39"/>
        <v>MINNESOTA_CARVER_SPRING WHEAT (EXCL DURUM)</v>
      </c>
      <c r="BV1281" s="28">
        <v>2727.9999999999995</v>
      </c>
      <c r="BW1281" s="29">
        <v>107.35022550191661</v>
      </c>
      <c r="BX1281" s="30">
        <v>25.412149692701803</v>
      </c>
    </row>
    <row r="1282" spans="1:76" x14ac:dyDescent="0.25">
      <c r="A1282"/>
      <c r="D1282"/>
      <c r="E1282"/>
      <c r="F1282"/>
      <c r="G1282"/>
      <c r="H1282"/>
      <c r="I1282"/>
      <c r="J1282"/>
      <c r="K1282"/>
      <c r="L1282"/>
      <c r="M1282"/>
      <c r="N1282"/>
      <c r="O1282"/>
      <c r="P1282"/>
      <c r="Q1282"/>
      <c r="R1282"/>
      <c r="S1282"/>
      <c r="T1282"/>
      <c r="U1282"/>
      <c r="V1282"/>
      <c r="W1282"/>
      <c r="X1282"/>
      <c r="Y1282"/>
      <c r="Z1282"/>
      <c r="AA1282"/>
      <c r="AB1282"/>
      <c r="AC1282"/>
      <c r="AD1282"/>
      <c r="AE1282"/>
      <c r="AF1282"/>
      <c r="BL1282"/>
      <c r="BN1282"/>
      <c r="BP1282" t="s">
        <v>3238</v>
      </c>
      <c r="BQ1282" t="s">
        <v>3210</v>
      </c>
      <c r="BR1282" t="s">
        <v>3402</v>
      </c>
      <c r="BS1282" s="1" t="str">
        <f t="shared" si="38"/>
        <v>MINNESOTA_CASS</v>
      </c>
      <c r="BT1282" t="s">
        <v>2395</v>
      </c>
      <c r="BU1282" s="1" t="str">
        <f t="shared" si="39"/>
        <v>MINNESOTA_CASS_OATS</v>
      </c>
      <c r="BV1282" s="28">
        <v>1363.2</v>
      </c>
      <c r="BW1282" s="29">
        <v>34.031804039892606</v>
      </c>
      <c r="BX1282" s="30">
        <v>40.056648140134918</v>
      </c>
    </row>
    <row r="1283" spans="1:76" x14ac:dyDescent="0.25">
      <c r="A1283"/>
      <c r="D1283"/>
      <c r="E1283"/>
      <c r="F1283"/>
      <c r="G1283"/>
      <c r="H1283"/>
      <c r="I1283"/>
      <c r="J1283"/>
      <c r="K1283"/>
      <c r="L1283"/>
      <c r="M1283"/>
      <c r="N1283"/>
      <c r="O1283"/>
      <c r="P1283"/>
      <c r="Q1283"/>
      <c r="R1283"/>
      <c r="S1283"/>
      <c r="T1283"/>
      <c r="U1283"/>
      <c r="V1283"/>
      <c r="W1283"/>
      <c r="X1283"/>
      <c r="Y1283"/>
      <c r="Z1283"/>
      <c r="AA1283"/>
      <c r="AB1283"/>
      <c r="AC1283"/>
      <c r="AD1283"/>
      <c r="AE1283"/>
      <c r="AF1283"/>
      <c r="BL1283"/>
      <c r="BN1283"/>
      <c r="BP1283" t="s">
        <v>3238</v>
      </c>
      <c r="BQ1283" t="s">
        <v>3210</v>
      </c>
      <c r="BR1283" t="s">
        <v>3868</v>
      </c>
      <c r="BS1283" s="1" t="str">
        <f t="shared" ref="BS1283:BS1346" si="40">BP1283&amp;"_"&amp;BR1283</f>
        <v>MINNESOTA_CHIPPEWA</v>
      </c>
      <c r="BT1283" t="s">
        <v>2586</v>
      </c>
      <c r="BU1283" s="1" t="str">
        <f t="shared" ref="BU1283:BU1346" si="41">BP1283&amp;"_"&amp;BR1283&amp;"_"&amp;BT1283</f>
        <v>MINNESOTA_CHIPPEWA_CORN</v>
      </c>
      <c r="BV1283" s="28">
        <v>9620.7999999999993</v>
      </c>
      <c r="BW1283" s="29">
        <v>148.80412649871897</v>
      </c>
      <c r="BX1283" s="30">
        <v>64.65412100035293</v>
      </c>
    </row>
    <row r="1284" spans="1:76" x14ac:dyDescent="0.25">
      <c r="A1284"/>
      <c r="D1284"/>
      <c r="E1284"/>
      <c r="F1284"/>
      <c r="G1284"/>
      <c r="H1284"/>
      <c r="I1284"/>
      <c r="J1284"/>
      <c r="K1284"/>
      <c r="L1284"/>
      <c r="M1284"/>
      <c r="N1284"/>
      <c r="O1284"/>
      <c r="P1284"/>
      <c r="Q1284"/>
      <c r="R1284"/>
      <c r="S1284"/>
      <c r="T1284"/>
      <c r="U1284"/>
      <c r="V1284"/>
      <c r="W1284"/>
      <c r="X1284"/>
      <c r="Y1284"/>
      <c r="Z1284"/>
      <c r="AA1284"/>
      <c r="AB1284"/>
      <c r="AC1284"/>
      <c r="AD1284"/>
      <c r="AE1284"/>
      <c r="AF1284"/>
      <c r="BL1284"/>
      <c r="BN1284"/>
      <c r="BP1284" t="s">
        <v>3238</v>
      </c>
      <c r="BQ1284" t="s">
        <v>3210</v>
      </c>
      <c r="BR1284" t="s">
        <v>3868</v>
      </c>
      <c r="BS1284" s="1" t="str">
        <f t="shared" si="40"/>
        <v>MINNESOTA_CHIPPEWA</v>
      </c>
      <c r="BT1284" t="s">
        <v>2395</v>
      </c>
      <c r="BU1284" s="1" t="str">
        <f t="shared" si="41"/>
        <v>MINNESOTA_CHIPPEWA_OATS</v>
      </c>
      <c r="BV1284" s="28">
        <v>2678.4</v>
      </c>
      <c r="BW1284" s="29">
        <v>40.776817172926613</v>
      </c>
      <c r="BX1284" s="30">
        <v>65.684381118845607</v>
      </c>
    </row>
    <row r="1285" spans="1:76" x14ac:dyDescent="0.25">
      <c r="A1285"/>
      <c r="D1285"/>
      <c r="E1285"/>
      <c r="F1285"/>
      <c r="G1285"/>
      <c r="H1285"/>
      <c r="I1285"/>
      <c r="J1285"/>
      <c r="K1285"/>
      <c r="L1285"/>
      <c r="M1285"/>
      <c r="N1285"/>
      <c r="O1285"/>
      <c r="P1285"/>
      <c r="Q1285"/>
      <c r="R1285"/>
      <c r="S1285"/>
      <c r="T1285"/>
      <c r="U1285"/>
      <c r="V1285"/>
      <c r="W1285"/>
      <c r="X1285"/>
      <c r="Y1285"/>
      <c r="Z1285"/>
      <c r="AA1285"/>
      <c r="AB1285"/>
      <c r="AC1285"/>
      <c r="AD1285"/>
      <c r="AE1285"/>
      <c r="AF1285"/>
      <c r="BL1285"/>
      <c r="BN1285"/>
      <c r="BP1285" t="s">
        <v>3238</v>
      </c>
      <c r="BQ1285" t="s">
        <v>3210</v>
      </c>
      <c r="BR1285" t="s">
        <v>3868</v>
      </c>
      <c r="BS1285" s="1" t="str">
        <f t="shared" si="40"/>
        <v>MINNESOTA_CHIPPEWA</v>
      </c>
      <c r="BT1285" t="s">
        <v>2314</v>
      </c>
      <c r="BU1285" s="1" t="str">
        <f t="shared" si="41"/>
        <v>MINNESOTA_CHIPPEWA_SPRING WHEAT (EXCL DURUM)</v>
      </c>
      <c r="BV1285" s="28">
        <v>3011.9999999999995</v>
      </c>
      <c r="BW1285" s="29">
        <v>142.79943434720136</v>
      </c>
      <c r="BX1285" s="30">
        <v>21.092520525513063</v>
      </c>
    </row>
    <row r="1286" spans="1:76" x14ac:dyDescent="0.25">
      <c r="A1286"/>
      <c r="D1286"/>
      <c r="E1286"/>
      <c r="F1286"/>
      <c r="G1286"/>
      <c r="H1286"/>
      <c r="I1286"/>
      <c r="J1286"/>
      <c r="K1286"/>
      <c r="L1286"/>
      <c r="M1286"/>
      <c r="N1286"/>
      <c r="O1286"/>
      <c r="P1286"/>
      <c r="Q1286"/>
      <c r="R1286"/>
      <c r="S1286"/>
      <c r="T1286"/>
      <c r="U1286"/>
      <c r="V1286"/>
      <c r="W1286"/>
      <c r="X1286"/>
      <c r="Y1286"/>
      <c r="Z1286"/>
      <c r="AA1286"/>
      <c r="AB1286"/>
      <c r="AC1286"/>
      <c r="AD1286"/>
      <c r="AE1286"/>
      <c r="AF1286"/>
      <c r="BL1286"/>
      <c r="BN1286"/>
      <c r="BP1286" t="s">
        <v>3238</v>
      </c>
      <c r="BQ1286" t="s">
        <v>3210</v>
      </c>
      <c r="BR1286" t="s">
        <v>3881</v>
      </c>
      <c r="BS1286" s="1" t="str">
        <f t="shared" si="40"/>
        <v>MINNESOTA_CHISAGO</v>
      </c>
      <c r="BT1286" t="s">
        <v>2586</v>
      </c>
      <c r="BU1286" s="1" t="str">
        <f t="shared" si="41"/>
        <v>MINNESOTA_CHISAGO_CORN</v>
      </c>
      <c r="BV1286" s="28">
        <v>7966.9333333333343</v>
      </c>
      <c r="BW1286" s="29">
        <v>229.55433119140034</v>
      </c>
      <c r="BX1286" s="30">
        <v>34.706090240094738</v>
      </c>
    </row>
    <row r="1287" spans="1:76" x14ac:dyDescent="0.25">
      <c r="A1287"/>
      <c r="D1287"/>
      <c r="E1287"/>
      <c r="F1287"/>
      <c r="G1287"/>
      <c r="H1287"/>
      <c r="I1287"/>
      <c r="J1287"/>
      <c r="K1287"/>
      <c r="L1287"/>
      <c r="M1287"/>
      <c r="N1287"/>
      <c r="O1287"/>
      <c r="P1287"/>
      <c r="Q1287"/>
      <c r="R1287"/>
      <c r="S1287"/>
      <c r="T1287"/>
      <c r="U1287"/>
      <c r="V1287"/>
      <c r="W1287"/>
      <c r="X1287"/>
      <c r="Y1287"/>
      <c r="Z1287"/>
      <c r="AA1287"/>
      <c r="AB1287"/>
      <c r="AC1287"/>
      <c r="AD1287"/>
      <c r="AE1287"/>
      <c r="AF1287"/>
      <c r="BL1287"/>
      <c r="BN1287"/>
      <c r="BP1287" t="s">
        <v>3238</v>
      </c>
      <c r="BQ1287" t="s">
        <v>3210</v>
      </c>
      <c r="BR1287" t="s">
        <v>3881</v>
      </c>
      <c r="BS1287" s="1" t="str">
        <f t="shared" si="40"/>
        <v>MINNESOTA_CHISAGO</v>
      </c>
      <c r="BT1287" t="s">
        <v>2395</v>
      </c>
      <c r="BU1287" s="1" t="str">
        <f t="shared" si="41"/>
        <v>MINNESOTA_CHISAGO_OATS</v>
      </c>
      <c r="BV1287" s="28">
        <v>1713.6</v>
      </c>
      <c r="BW1287" s="29">
        <v>66.904726386251312</v>
      </c>
      <c r="BX1287" s="30">
        <v>25.612540287619183</v>
      </c>
    </row>
    <row r="1288" spans="1:76" x14ac:dyDescent="0.25">
      <c r="A1288"/>
      <c r="D1288"/>
      <c r="E1288"/>
      <c r="F1288"/>
      <c r="G1288"/>
      <c r="H1288"/>
      <c r="I1288"/>
      <c r="J1288"/>
      <c r="K1288"/>
      <c r="L1288"/>
      <c r="M1288"/>
      <c r="N1288"/>
      <c r="O1288"/>
      <c r="P1288"/>
      <c r="Q1288"/>
      <c r="R1288"/>
      <c r="S1288"/>
      <c r="T1288"/>
      <c r="U1288"/>
      <c r="V1288"/>
      <c r="W1288"/>
      <c r="X1288"/>
      <c r="Y1288"/>
      <c r="Z1288"/>
      <c r="AA1288"/>
      <c r="AB1288"/>
      <c r="AC1288"/>
      <c r="AD1288"/>
      <c r="AE1288"/>
      <c r="AF1288"/>
      <c r="BL1288"/>
      <c r="BN1288"/>
      <c r="BP1288" t="s">
        <v>3238</v>
      </c>
      <c r="BQ1288" t="s">
        <v>3210</v>
      </c>
      <c r="BR1288" t="s">
        <v>3318</v>
      </c>
      <c r="BS1288" s="1" t="str">
        <f t="shared" si="40"/>
        <v>MINNESOTA_CLAY</v>
      </c>
      <c r="BT1288" t="s">
        <v>3101</v>
      </c>
      <c r="BU1288" s="1" t="str">
        <f t="shared" si="41"/>
        <v>MINNESOTA_CLAY_BARLEY</v>
      </c>
      <c r="BV1288" s="28">
        <v>2460</v>
      </c>
      <c r="BW1288" s="29">
        <v>115.55269975432945</v>
      </c>
      <c r="BX1288" s="30">
        <v>21.288987667359372</v>
      </c>
    </row>
    <row r="1289" spans="1:76" x14ac:dyDescent="0.25">
      <c r="A1289"/>
      <c r="D1289"/>
      <c r="E1289"/>
      <c r="F1289"/>
      <c r="G1289"/>
      <c r="H1289"/>
      <c r="I1289"/>
      <c r="J1289"/>
      <c r="K1289"/>
      <c r="L1289"/>
      <c r="M1289"/>
      <c r="N1289"/>
      <c r="O1289"/>
      <c r="P1289"/>
      <c r="Q1289"/>
      <c r="R1289"/>
      <c r="S1289"/>
      <c r="T1289"/>
      <c r="U1289"/>
      <c r="V1289"/>
      <c r="W1289"/>
      <c r="X1289"/>
      <c r="Y1289"/>
      <c r="Z1289"/>
      <c r="AA1289"/>
      <c r="AB1289"/>
      <c r="AC1289"/>
      <c r="AD1289"/>
      <c r="AE1289"/>
      <c r="AF1289"/>
      <c r="BL1289"/>
      <c r="BN1289"/>
      <c r="BP1289" t="s">
        <v>3238</v>
      </c>
      <c r="BQ1289" t="s">
        <v>3210</v>
      </c>
      <c r="BR1289" t="s">
        <v>3318</v>
      </c>
      <c r="BS1289" s="1" t="str">
        <f t="shared" si="40"/>
        <v>MINNESOTA_CLAY</v>
      </c>
      <c r="BT1289" t="s">
        <v>2586</v>
      </c>
      <c r="BU1289" s="1" t="str">
        <f t="shared" si="41"/>
        <v>MINNESOTA_CLAY_CORN</v>
      </c>
      <c r="BV1289" s="28">
        <v>7634.666666666667</v>
      </c>
      <c r="BW1289" s="29">
        <v>151.83941041276594</v>
      </c>
      <c r="BX1289" s="30">
        <v>50.281192780664142</v>
      </c>
    </row>
    <row r="1290" spans="1:76" x14ac:dyDescent="0.25">
      <c r="A1290"/>
      <c r="D1290"/>
      <c r="E1290"/>
      <c r="F1290"/>
      <c r="G1290"/>
      <c r="H1290"/>
      <c r="I1290"/>
      <c r="J1290"/>
      <c r="K1290"/>
      <c r="L1290"/>
      <c r="M1290"/>
      <c r="N1290"/>
      <c r="O1290"/>
      <c r="P1290"/>
      <c r="Q1290"/>
      <c r="R1290"/>
      <c r="S1290"/>
      <c r="T1290"/>
      <c r="U1290"/>
      <c r="V1290"/>
      <c r="W1290"/>
      <c r="X1290"/>
      <c r="Y1290"/>
      <c r="Z1290"/>
      <c r="AA1290"/>
      <c r="AB1290"/>
      <c r="AC1290"/>
      <c r="AD1290"/>
      <c r="AE1290"/>
      <c r="AF1290"/>
      <c r="BL1290"/>
      <c r="BN1290"/>
      <c r="BP1290" t="s">
        <v>3238</v>
      </c>
      <c r="BQ1290" t="s">
        <v>3210</v>
      </c>
      <c r="BR1290" t="s">
        <v>3318</v>
      </c>
      <c r="BS1290" s="1" t="str">
        <f t="shared" si="40"/>
        <v>MINNESOTA_CLAY</v>
      </c>
      <c r="BT1290" t="s">
        <v>2395</v>
      </c>
      <c r="BU1290" s="1" t="str">
        <f t="shared" si="41"/>
        <v>MINNESOTA_CLAY_OATS</v>
      </c>
      <c r="BV1290" s="28">
        <v>2598.4</v>
      </c>
      <c r="BW1290" s="29">
        <v>42.316961218714738</v>
      </c>
      <c r="BX1290" s="30">
        <v>61.403274837486535</v>
      </c>
    </row>
    <row r="1291" spans="1:76" x14ac:dyDescent="0.25">
      <c r="A1291"/>
      <c r="D1291"/>
      <c r="E1291"/>
      <c r="F1291"/>
      <c r="G1291"/>
      <c r="H1291"/>
      <c r="I1291"/>
      <c r="J1291"/>
      <c r="K1291"/>
      <c r="L1291"/>
      <c r="M1291"/>
      <c r="N1291"/>
      <c r="O1291"/>
      <c r="P1291"/>
      <c r="Q1291"/>
      <c r="R1291"/>
      <c r="S1291"/>
      <c r="T1291"/>
      <c r="U1291"/>
      <c r="V1291"/>
      <c r="W1291"/>
      <c r="X1291"/>
      <c r="Y1291"/>
      <c r="Z1291"/>
      <c r="AA1291"/>
      <c r="AB1291"/>
      <c r="AC1291"/>
      <c r="AD1291"/>
      <c r="AE1291"/>
      <c r="AF1291"/>
      <c r="BL1291"/>
      <c r="BN1291"/>
      <c r="BP1291" t="s">
        <v>3238</v>
      </c>
      <c r="BQ1291" t="s">
        <v>3210</v>
      </c>
      <c r="BR1291" t="s">
        <v>3318</v>
      </c>
      <c r="BS1291" s="1" t="str">
        <f t="shared" si="40"/>
        <v>MINNESOTA_CLAY</v>
      </c>
      <c r="BT1291" t="s">
        <v>2314</v>
      </c>
      <c r="BU1291" s="1" t="str">
        <f t="shared" si="41"/>
        <v>MINNESOTA_CLAY_SPRING WHEAT (EXCL DURUM)</v>
      </c>
      <c r="BV1291" s="28">
        <v>3098</v>
      </c>
      <c r="BW1291" s="29">
        <v>147.12549280258858</v>
      </c>
      <c r="BX1291" s="30">
        <v>21.056853853035946</v>
      </c>
    </row>
    <row r="1292" spans="1:76" x14ac:dyDescent="0.25">
      <c r="A1292"/>
      <c r="D1292"/>
      <c r="E1292"/>
      <c r="F1292"/>
      <c r="G1292"/>
      <c r="H1292"/>
      <c r="I1292"/>
      <c r="J1292"/>
      <c r="K1292"/>
      <c r="L1292"/>
      <c r="M1292"/>
      <c r="N1292"/>
      <c r="O1292"/>
      <c r="P1292"/>
      <c r="Q1292"/>
      <c r="R1292"/>
      <c r="S1292"/>
      <c r="T1292"/>
      <c r="U1292"/>
      <c r="V1292"/>
      <c r="W1292"/>
      <c r="X1292"/>
      <c r="Y1292"/>
      <c r="Z1292"/>
      <c r="AA1292"/>
      <c r="AB1292"/>
      <c r="AC1292"/>
      <c r="AD1292"/>
      <c r="AE1292"/>
      <c r="AF1292"/>
      <c r="BL1292"/>
      <c r="BN1292"/>
      <c r="BP1292" t="s">
        <v>3238</v>
      </c>
      <c r="BQ1292" t="s">
        <v>3210</v>
      </c>
      <c r="BR1292" t="s">
        <v>3864</v>
      </c>
      <c r="BS1292" s="1" t="str">
        <f t="shared" si="40"/>
        <v>MINNESOTA_CLEARWATER</v>
      </c>
      <c r="BT1292" t="s">
        <v>2586</v>
      </c>
      <c r="BU1292" s="1" t="str">
        <f t="shared" si="41"/>
        <v>MINNESOTA_CLEARWATER_CORN</v>
      </c>
      <c r="BV1292" s="28">
        <v>5693.3333333333339</v>
      </c>
      <c r="BW1292" s="29">
        <v>43.789186802339039</v>
      </c>
      <c r="BX1292" s="30">
        <v>130.01687743215226</v>
      </c>
    </row>
    <row r="1293" spans="1:76" x14ac:dyDescent="0.25">
      <c r="A1293"/>
      <c r="D1293"/>
      <c r="E1293"/>
      <c r="F1293"/>
      <c r="G1293"/>
      <c r="H1293"/>
      <c r="I1293"/>
      <c r="J1293"/>
      <c r="K1293"/>
      <c r="L1293"/>
      <c r="M1293"/>
      <c r="N1293"/>
      <c r="O1293"/>
      <c r="P1293"/>
      <c r="Q1293"/>
      <c r="R1293"/>
      <c r="S1293"/>
      <c r="T1293"/>
      <c r="U1293"/>
      <c r="V1293"/>
      <c r="W1293"/>
      <c r="X1293"/>
      <c r="Y1293"/>
      <c r="Z1293"/>
      <c r="AA1293"/>
      <c r="AB1293"/>
      <c r="AC1293"/>
      <c r="AD1293"/>
      <c r="AE1293"/>
      <c r="AF1293"/>
      <c r="BL1293"/>
      <c r="BN1293"/>
      <c r="BP1293" t="s">
        <v>3238</v>
      </c>
      <c r="BQ1293" t="s">
        <v>3210</v>
      </c>
      <c r="BR1293" t="s">
        <v>3864</v>
      </c>
      <c r="BS1293" s="1" t="str">
        <f t="shared" si="40"/>
        <v>MINNESOTA_CLEARWATER</v>
      </c>
      <c r="BT1293" t="s">
        <v>2395</v>
      </c>
      <c r="BU1293" s="1" t="str">
        <f t="shared" si="41"/>
        <v>MINNESOTA_CLEARWATER_OATS</v>
      </c>
      <c r="BV1293" s="28">
        <v>2023.4666666666669</v>
      </c>
      <c r="BW1293" s="29">
        <v>11.52863150930501</v>
      </c>
      <c r="BX1293" s="30">
        <v>175.51664003082092</v>
      </c>
    </row>
    <row r="1294" spans="1:76" x14ac:dyDescent="0.25">
      <c r="A1294"/>
      <c r="D1294"/>
      <c r="E1294"/>
      <c r="F1294"/>
      <c r="G1294"/>
      <c r="H1294"/>
      <c r="I1294"/>
      <c r="J1294"/>
      <c r="K1294"/>
      <c r="L1294"/>
      <c r="M1294"/>
      <c r="N1294"/>
      <c r="O1294"/>
      <c r="P1294"/>
      <c r="Q1294"/>
      <c r="R1294"/>
      <c r="S1294"/>
      <c r="T1294"/>
      <c r="U1294"/>
      <c r="V1294"/>
      <c r="W1294"/>
      <c r="X1294"/>
      <c r="Y1294"/>
      <c r="Z1294"/>
      <c r="AA1294"/>
      <c r="AB1294"/>
      <c r="AC1294"/>
      <c r="AD1294"/>
      <c r="AE1294"/>
      <c r="AF1294"/>
      <c r="BL1294"/>
      <c r="BN1294"/>
      <c r="BP1294" t="s">
        <v>3238</v>
      </c>
      <c r="BQ1294" t="s">
        <v>3210</v>
      </c>
      <c r="BR1294" t="s">
        <v>3864</v>
      </c>
      <c r="BS1294" s="1" t="str">
        <f t="shared" si="40"/>
        <v>MINNESOTA_CLEARWATER</v>
      </c>
      <c r="BT1294" t="s">
        <v>2314</v>
      </c>
      <c r="BU1294" s="1" t="str">
        <f t="shared" si="41"/>
        <v>MINNESOTA_CLEARWATER_SPRING WHEAT (EXCL DURUM)</v>
      </c>
      <c r="BV1294" s="28">
        <v>2790</v>
      </c>
      <c r="BW1294" s="29">
        <v>41.246571310354064</v>
      </c>
      <c r="BX1294" s="30">
        <v>67.641986021263065</v>
      </c>
    </row>
    <row r="1295" spans="1:76" x14ac:dyDescent="0.25">
      <c r="A1295"/>
      <c r="D1295"/>
      <c r="E1295"/>
      <c r="F1295"/>
      <c r="G1295"/>
      <c r="H1295"/>
      <c r="I1295"/>
      <c r="J1295"/>
      <c r="K1295"/>
      <c r="L1295"/>
      <c r="M1295"/>
      <c r="N1295"/>
      <c r="O1295"/>
      <c r="P1295"/>
      <c r="Q1295"/>
      <c r="R1295"/>
      <c r="S1295"/>
      <c r="T1295"/>
      <c r="U1295"/>
      <c r="V1295"/>
      <c r="W1295"/>
      <c r="X1295"/>
      <c r="Y1295"/>
      <c r="Z1295"/>
      <c r="AA1295"/>
      <c r="AB1295"/>
      <c r="AC1295"/>
      <c r="AD1295"/>
      <c r="AE1295"/>
      <c r="AF1295"/>
      <c r="BL1295"/>
      <c r="BN1295"/>
      <c r="BP1295" t="s">
        <v>3238</v>
      </c>
      <c r="BQ1295" t="s">
        <v>3210</v>
      </c>
      <c r="BR1295" t="s">
        <v>3887</v>
      </c>
      <c r="BS1295" s="1" t="str">
        <f t="shared" si="40"/>
        <v>MINNESOTA_COTTONWOOD</v>
      </c>
      <c r="BT1295" t="s">
        <v>2586</v>
      </c>
      <c r="BU1295" s="1" t="str">
        <f t="shared" si="41"/>
        <v>MINNESOTA_COTTONWOOD_CORN</v>
      </c>
      <c r="BV1295" s="28">
        <v>9361.3333333333321</v>
      </c>
      <c r="BW1295" s="29">
        <v>156.78215065118289</v>
      </c>
      <c r="BX1295" s="30">
        <v>59.709177954580525</v>
      </c>
    </row>
    <row r="1296" spans="1:76" x14ac:dyDescent="0.25">
      <c r="A1296"/>
      <c r="D1296"/>
      <c r="E1296"/>
      <c r="F1296"/>
      <c r="G1296"/>
      <c r="H1296"/>
      <c r="I1296"/>
      <c r="J1296"/>
      <c r="K1296"/>
      <c r="L1296"/>
      <c r="M1296"/>
      <c r="N1296"/>
      <c r="O1296"/>
      <c r="P1296"/>
      <c r="Q1296"/>
      <c r="R1296"/>
      <c r="S1296"/>
      <c r="T1296"/>
      <c r="U1296"/>
      <c r="V1296"/>
      <c r="W1296"/>
      <c r="X1296"/>
      <c r="Y1296"/>
      <c r="Z1296"/>
      <c r="AA1296"/>
      <c r="AB1296"/>
      <c r="AC1296"/>
      <c r="AD1296"/>
      <c r="AE1296"/>
      <c r="AF1296"/>
      <c r="BL1296"/>
      <c r="BN1296"/>
      <c r="BP1296" t="s">
        <v>3238</v>
      </c>
      <c r="BQ1296" t="s">
        <v>3210</v>
      </c>
      <c r="BR1296" t="s">
        <v>3887</v>
      </c>
      <c r="BS1296" s="1" t="str">
        <f t="shared" si="40"/>
        <v>MINNESOTA_COTTONWOOD</v>
      </c>
      <c r="BT1296" t="s">
        <v>2314</v>
      </c>
      <c r="BU1296" s="1" t="str">
        <f t="shared" si="41"/>
        <v>MINNESOTA_COTTONWOOD_SPRING WHEAT (EXCL DURUM)</v>
      </c>
      <c r="BV1296" s="28">
        <v>2438</v>
      </c>
      <c r="BW1296" s="29">
        <v>148.7084146879738</v>
      </c>
      <c r="BX1296" s="30">
        <v>16.39449929659672</v>
      </c>
    </row>
    <row r="1297" spans="1:76" x14ac:dyDescent="0.25">
      <c r="A1297"/>
      <c r="D1297"/>
      <c r="E1297"/>
      <c r="F1297"/>
      <c r="G1297"/>
      <c r="H1297"/>
      <c r="I1297"/>
      <c r="J1297"/>
      <c r="K1297"/>
      <c r="L1297"/>
      <c r="M1297"/>
      <c r="N1297"/>
      <c r="O1297"/>
      <c r="P1297"/>
      <c r="Q1297"/>
      <c r="R1297"/>
      <c r="S1297"/>
      <c r="T1297"/>
      <c r="U1297"/>
      <c r="V1297"/>
      <c r="W1297"/>
      <c r="X1297"/>
      <c r="Y1297"/>
      <c r="Z1297"/>
      <c r="AA1297"/>
      <c r="AB1297"/>
      <c r="AC1297"/>
      <c r="AD1297"/>
      <c r="AE1297"/>
      <c r="AF1297"/>
      <c r="BL1297"/>
      <c r="BN1297"/>
      <c r="BP1297" t="s">
        <v>3238</v>
      </c>
      <c r="BQ1297" t="s">
        <v>3210</v>
      </c>
      <c r="BR1297" t="s">
        <v>3882</v>
      </c>
      <c r="BS1297" s="1" t="str">
        <f t="shared" si="40"/>
        <v>MINNESOTA_CROW WING</v>
      </c>
      <c r="BT1297" t="s">
        <v>2586</v>
      </c>
      <c r="BU1297" s="1" t="str">
        <f t="shared" si="41"/>
        <v>MINNESOTA_CROW WING_CORN</v>
      </c>
      <c r="BV1297" s="28">
        <v>6784.4</v>
      </c>
      <c r="BW1297" s="29">
        <v>51.180457192521239</v>
      </c>
      <c r="BX1297" s="30">
        <v>132.55840944287954</v>
      </c>
    </row>
    <row r="1298" spans="1:76" x14ac:dyDescent="0.25">
      <c r="A1298"/>
      <c r="D1298"/>
      <c r="E1298"/>
      <c r="F1298"/>
      <c r="G1298"/>
      <c r="H1298"/>
      <c r="I1298"/>
      <c r="J1298"/>
      <c r="K1298"/>
      <c r="L1298"/>
      <c r="M1298"/>
      <c r="N1298"/>
      <c r="O1298"/>
      <c r="P1298"/>
      <c r="Q1298"/>
      <c r="R1298"/>
      <c r="S1298"/>
      <c r="T1298"/>
      <c r="U1298"/>
      <c r="V1298"/>
      <c r="W1298"/>
      <c r="X1298"/>
      <c r="Y1298"/>
      <c r="Z1298"/>
      <c r="AA1298"/>
      <c r="AB1298"/>
      <c r="AC1298"/>
      <c r="AD1298"/>
      <c r="AE1298"/>
      <c r="AF1298"/>
      <c r="BL1298"/>
      <c r="BN1298"/>
      <c r="BP1298" t="s">
        <v>3238</v>
      </c>
      <c r="BQ1298" t="s">
        <v>3210</v>
      </c>
      <c r="BR1298" t="s">
        <v>3882</v>
      </c>
      <c r="BS1298" s="1" t="str">
        <f t="shared" si="40"/>
        <v>MINNESOTA_CROW WING</v>
      </c>
      <c r="BT1298" t="s">
        <v>2395</v>
      </c>
      <c r="BU1298" s="1" t="str">
        <f t="shared" si="41"/>
        <v>MINNESOTA_CROW WING_OATS</v>
      </c>
      <c r="BV1298" s="28">
        <v>1538.1333333333332</v>
      </c>
      <c r="BW1298" s="29">
        <v>13.05836631852759</v>
      </c>
      <c r="BX1298" s="30">
        <v>117.78910897536892</v>
      </c>
    </row>
    <row r="1299" spans="1:76" x14ac:dyDescent="0.25">
      <c r="A1299"/>
      <c r="D1299"/>
      <c r="E1299"/>
      <c r="F1299"/>
      <c r="G1299"/>
      <c r="H1299"/>
      <c r="I1299"/>
      <c r="J1299"/>
      <c r="K1299"/>
      <c r="L1299"/>
      <c r="M1299"/>
      <c r="N1299"/>
      <c r="O1299"/>
      <c r="P1299"/>
      <c r="Q1299"/>
      <c r="R1299"/>
      <c r="S1299"/>
      <c r="T1299"/>
      <c r="U1299"/>
      <c r="V1299"/>
      <c r="W1299"/>
      <c r="X1299"/>
      <c r="Y1299"/>
      <c r="Z1299"/>
      <c r="AA1299"/>
      <c r="AB1299"/>
      <c r="AC1299"/>
      <c r="AD1299"/>
      <c r="AE1299"/>
      <c r="AF1299"/>
      <c r="BL1299"/>
      <c r="BN1299"/>
      <c r="BP1299" t="s">
        <v>3238</v>
      </c>
      <c r="BQ1299" t="s">
        <v>3210</v>
      </c>
      <c r="BR1299" t="s">
        <v>3899</v>
      </c>
      <c r="BS1299" s="1" t="str">
        <f t="shared" si="40"/>
        <v>MINNESOTA_DAKOTA</v>
      </c>
      <c r="BT1299" t="s">
        <v>2586</v>
      </c>
      <c r="BU1299" s="1" t="str">
        <f t="shared" si="41"/>
        <v>MINNESOTA_DAKOTA_CORN</v>
      </c>
      <c r="BV1299" s="28">
        <v>9975.4666666666672</v>
      </c>
      <c r="BW1299" s="29">
        <v>202.64073690235182</v>
      </c>
      <c r="BX1299" s="30">
        <v>49.227350922404256</v>
      </c>
    </row>
    <row r="1300" spans="1:76" x14ac:dyDescent="0.25">
      <c r="A1300"/>
      <c r="D1300"/>
      <c r="E1300"/>
      <c r="F1300"/>
      <c r="G1300"/>
      <c r="H1300"/>
      <c r="I1300"/>
      <c r="J1300"/>
      <c r="K1300"/>
      <c r="L1300"/>
      <c r="M1300"/>
      <c r="N1300"/>
      <c r="O1300"/>
      <c r="P1300"/>
      <c r="Q1300"/>
      <c r="R1300"/>
      <c r="S1300"/>
      <c r="T1300"/>
      <c r="U1300"/>
      <c r="V1300"/>
      <c r="W1300"/>
      <c r="X1300"/>
      <c r="Y1300"/>
      <c r="Z1300"/>
      <c r="AA1300"/>
      <c r="AB1300"/>
      <c r="AC1300"/>
      <c r="AD1300"/>
      <c r="AE1300"/>
      <c r="AF1300"/>
      <c r="BL1300"/>
      <c r="BN1300"/>
      <c r="BP1300" t="s">
        <v>3238</v>
      </c>
      <c r="BQ1300" t="s">
        <v>3210</v>
      </c>
      <c r="BR1300" t="s">
        <v>3506</v>
      </c>
      <c r="BS1300" s="1" t="str">
        <f t="shared" si="40"/>
        <v>MINNESOTA_DODGE</v>
      </c>
      <c r="BT1300" t="s">
        <v>2586</v>
      </c>
      <c r="BU1300" s="1" t="str">
        <f t="shared" si="41"/>
        <v>MINNESOTA_DODGE_CORN</v>
      </c>
      <c r="BV1300" s="28">
        <v>10705.333333333332</v>
      </c>
      <c r="BW1300" s="29">
        <v>137.99282112241022</v>
      </c>
      <c r="BX1300" s="30">
        <v>77.578914948313724</v>
      </c>
    </row>
    <row r="1301" spans="1:76" x14ac:dyDescent="0.25">
      <c r="A1301"/>
      <c r="D1301"/>
      <c r="E1301"/>
      <c r="F1301"/>
      <c r="G1301"/>
      <c r="H1301"/>
      <c r="I1301"/>
      <c r="J1301"/>
      <c r="K1301"/>
      <c r="L1301"/>
      <c r="M1301"/>
      <c r="N1301"/>
      <c r="O1301"/>
      <c r="P1301"/>
      <c r="Q1301"/>
      <c r="R1301"/>
      <c r="S1301"/>
      <c r="T1301"/>
      <c r="U1301"/>
      <c r="V1301"/>
      <c r="W1301"/>
      <c r="X1301"/>
      <c r="Y1301"/>
      <c r="Z1301"/>
      <c r="AA1301"/>
      <c r="AB1301"/>
      <c r="AC1301"/>
      <c r="AD1301"/>
      <c r="AE1301"/>
      <c r="AF1301"/>
      <c r="BL1301"/>
      <c r="BN1301"/>
      <c r="BP1301" t="s">
        <v>3238</v>
      </c>
      <c r="BQ1301" t="s">
        <v>3210</v>
      </c>
      <c r="BR1301" t="s">
        <v>3325</v>
      </c>
      <c r="BS1301" s="1" t="str">
        <f t="shared" si="40"/>
        <v>MINNESOTA_DOUGLAS</v>
      </c>
      <c r="BT1301" t="s">
        <v>3101</v>
      </c>
      <c r="BU1301" s="1" t="str">
        <f t="shared" si="41"/>
        <v>MINNESOTA_DOUGLAS_BARLEY</v>
      </c>
      <c r="BV1301" s="28">
        <v>2817.6000000000004</v>
      </c>
      <c r="BW1301" s="29">
        <v>69.652946373967026</v>
      </c>
      <c r="BX1301" s="30">
        <v>40.451985833769207</v>
      </c>
    </row>
    <row r="1302" spans="1:76" x14ac:dyDescent="0.25">
      <c r="A1302"/>
      <c r="D1302"/>
      <c r="E1302"/>
      <c r="F1302"/>
      <c r="G1302"/>
      <c r="H1302"/>
      <c r="I1302"/>
      <c r="J1302"/>
      <c r="K1302"/>
      <c r="L1302"/>
      <c r="M1302"/>
      <c r="N1302"/>
      <c r="O1302"/>
      <c r="P1302"/>
      <c r="Q1302"/>
      <c r="R1302"/>
      <c r="S1302"/>
      <c r="T1302"/>
      <c r="U1302"/>
      <c r="V1302"/>
      <c r="W1302"/>
      <c r="X1302"/>
      <c r="Y1302"/>
      <c r="Z1302"/>
      <c r="AA1302"/>
      <c r="AB1302"/>
      <c r="AC1302"/>
      <c r="AD1302"/>
      <c r="AE1302"/>
      <c r="AF1302"/>
      <c r="BL1302"/>
      <c r="BN1302"/>
      <c r="BP1302" t="s">
        <v>3238</v>
      </c>
      <c r="BQ1302" t="s">
        <v>3210</v>
      </c>
      <c r="BR1302" t="s">
        <v>3325</v>
      </c>
      <c r="BS1302" s="1" t="str">
        <f t="shared" si="40"/>
        <v>MINNESOTA_DOUGLAS</v>
      </c>
      <c r="BT1302" t="s">
        <v>2586</v>
      </c>
      <c r="BU1302" s="1" t="str">
        <f t="shared" si="41"/>
        <v>MINNESOTA_DOUGLAS_CORN</v>
      </c>
      <c r="BV1302" s="28">
        <v>8398.1333333333332</v>
      </c>
      <c r="BW1302" s="29">
        <v>91.398578923646141</v>
      </c>
      <c r="BX1302" s="30">
        <v>91.884725476411248</v>
      </c>
    </row>
    <row r="1303" spans="1:76" x14ac:dyDescent="0.25">
      <c r="A1303"/>
      <c r="D1303"/>
      <c r="E1303"/>
      <c r="F1303"/>
      <c r="G1303"/>
      <c r="H1303"/>
      <c r="I1303"/>
      <c r="J1303"/>
      <c r="K1303"/>
      <c r="L1303"/>
      <c r="M1303"/>
      <c r="N1303"/>
      <c r="O1303"/>
      <c r="P1303"/>
      <c r="Q1303"/>
      <c r="R1303"/>
      <c r="S1303"/>
      <c r="T1303"/>
      <c r="U1303"/>
      <c r="V1303"/>
      <c r="W1303"/>
      <c r="X1303"/>
      <c r="Y1303"/>
      <c r="Z1303"/>
      <c r="AA1303"/>
      <c r="AB1303"/>
      <c r="AC1303"/>
      <c r="AD1303"/>
      <c r="AE1303"/>
      <c r="AF1303"/>
      <c r="BL1303"/>
      <c r="BN1303"/>
      <c r="BP1303" t="s">
        <v>3238</v>
      </c>
      <c r="BQ1303" t="s">
        <v>3210</v>
      </c>
      <c r="BR1303" t="s">
        <v>3325</v>
      </c>
      <c r="BS1303" s="1" t="str">
        <f t="shared" si="40"/>
        <v>MINNESOTA_DOUGLAS</v>
      </c>
      <c r="BT1303" t="s">
        <v>2395</v>
      </c>
      <c r="BU1303" s="1" t="str">
        <f t="shared" si="41"/>
        <v>MINNESOTA_DOUGLAS_OATS</v>
      </c>
      <c r="BV1303" s="28">
        <v>1977.5999999999997</v>
      </c>
      <c r="BW1303" s="29">
        <v>25.204483719369353</v>
      </c>
      <c r="BX1303" s="30">
        <v>78.462230054735741</v>
      </c>
    </row>
    <row r="1304" spans="1:76" x14ac:dyDescent="0.25">
      <c r="A1304"/>
      <c r="D1304"/>
      <c r="E1304"/>
      <c r="F1304"/>
      <c r="G1304"/>
      <c r="H1304"/>
      <c r="I1304"/>
      <c r="J1304"/>
      <c r="K1304"/>
      <c r="L1304"/>
      <c r="M1304"/>
      <c r="N1304"/>
      <c r="O1304"/>
      <c r="P1304"/>
      <c r="Q1304"/>
      <c r="R1304"/>
      <c r="S1304"/>
      <c r="T1304"/>
      <c r="U1304"/>
      <c r="V1304"/>
      <c r="W1304"/>
      <c r="X1304"/>
      <c r="Y1304"/>
      <c r="Z1304"/>
      <c r="AA1304"/>
      <c r="AB1304"/>
      <c r="AC1304"/>
      <c r="AD1304"/>
      <c r="AE1304"/>
      <c r="AF1304"/>
      <c r="BL1304"/>
      <c r="BN1304"/>
      <c r="BP1304" t="s">
        <v>3238</v>
      </c>
      <c r="BQ1304" t="s">
        <v>3210</v>
      </c>
      <c r="BR1304" t="s">
        <v>3325</v>
      </c>
      <c r="BS1304" s="1" t="str">
        <f t="shared" si="40"/>
        <v>MINNESOTA_DOUGLAS</v>
      </c>
      <c r="BT1304" t="s">
        <v>2314</v>
      </c>
      <c r="BU1304" s="1" t="str">
        <f t="shared" si="41"/>
        <v>MINNESOTA_DOUGLAS_SPRING WHEAT (EXCL DURUM)</v>
      </c>
      <c r="BV1304" s="28">
        <v>2852</v>
      </c>
      <c r="BW1304" s="29">
        <v>88.13335665455439</v>
      </c>
      <c r="BX1304" s="30">
        <v>32.360051951483456</v>
      </c>
    </row>
    <row r="1305" spans="1:76" x14ac:dyDescent="0.25">
      <c r="A1305"/>
      <c r="D1305"/>
      <c r="E1305"/>
      <c r="F1305"/>
      <c r="G1305"/>
      <c r="H1305"/>
      <c r="I1305"/>
      <c r="J1305"/>
      <c r="K1305"/>
      <c r="L1305"/>
      <c r="M1305"/>
      <c r="N1305"/>
      <c r="O1305"/>
      <c r="P1305"/>
      <c r="Q1305"/>
      <c r="R1305"/>
      <c r="S1305"/>
      <c r="T1305"/>
      <c r="U1305"/>
      <c r="V1305"/>
      <c r="W1305"/>
      <c r="X1305"/>
      <c r="Y1305"/>
      <c r="Z1305"/>
      <c r="AA1305"/>
      <c r="AB1305"/>
      <c r="AC1305"/>
      <c r="AD1305"/>
      <c r="AE1305"/>
      <c r="AF1305"/>
      <c r="BL1305"/>
      <c r="BN1305"/>
      <c r="BP1305" t="s">
        <v>3238</v>
      </c>
      <c r="BQ1305" t="s">
        <v>3210</v>
      </c>
      <c r="BR1305" t="s">
        <v>3337</v>
      </c>
      <c r="BS1305" s="1" t="str">
        <f t="shared" si="40"/>
        <v>MINNESOTA_FILLMORE</v>
      </c>
      <c r="BT1305" t="s">
        <v>3101</v>
      </c>
      <c r="BU1305" s="1" t="str">
        <f t="shared" si="41"/>
        <v>MINNESOTA_FILLMORE_BARLEY</v>
      </c>
      <c r="BV1305" s="28">
        <v>2983.2</v>
      </c>
      <c r="BW1305" s="29">
        <v>111.1416697190898</v>
      </c>
      <c r="BX1305" s="30">
        <v>26.841417872702721</v>
      </c>
    </row>
    <row r="1306" spans="1:76" x14ac:dyDescent="0.25">
      <c r="A1306"/>
      <c r="D1306"/>
      <c r="E1306"/>
      <c r="F1306"/>
      <c r="G1306"/>
      <c r="H1306"/>
      <c r="I1306"/>
      <c r="J1306"/>
      <c r="K1306"/>
      <c r="L1306"/>
      <c r="M1306"/>
      <c r="N1306"/>
      <c r="O1306"/>
      <c r="P1306"/>
      <c r="Q1306"/>
      <c r="R1306"/>
      <c r="S1306"/>
      <c r="T1306"/>
      <c r="U1306"/>
      <c r="V1306"/>
      <c r="W1306"/>
      <c r="X1306"/>
      <c r="Y1306"/>
      <c r="Z1306"/>
      <c r="AA1306"/>
      <c r="AB1306"/>
      <c r="AC1306"/>
      <c r="AD1306"/>
      <c r="AE1306"/>
      <c r="AF1306"/>
      <c r="BL1306"/>
      <c r="BN1306"/>
      <c r="BP1306" t="s">
        <v>3238</v>
      </c>
      <c r="BQ1306" t="s">
        <v>3210</v>
      </c>
      <c r="BR1306" t="s">
        <v>3337</v>
      </c>
      <c r="BS1306" s="1" t="str">
        <f t="shared" si="40"/>
        <v>MINNESOTA_FILLMORE</v>
      </c>
      <c r="BT1306" t="s">
        <v>2586</v>
      </c>
      <c r="BU1306" s="1" t="str">
        <f t="shared" si="41"/>
        <v>MINNESOTA_FILLMORE_CORN</v>
      </c>
      <c r="BV1306" s="28">
        <v>10029.6</v>
      </c>
      <c r="BW1306" s="29">
        <v>143.0996729129167</v>
      </c>
      <c r="BX1306" s="30">
        <v>70.088210516759972</v>
      </c>
    </row>
    <row r="1307" spans="1:76" x14ac:dyDescent="0.25">
      <c r="A1307"/>
      <c r="D1307"/>
      <c r="E1307"/>
      <c r="F1307"/>
      <c r="G1307"/>
      <c r="H1307"/>
      <c r="I1307"/>
      <c r="J1307"/>
      <c r="K1307"/>
      <c r="L1307"/>
      <c r="M1307"/>
      <c r="N1307"/>
      <c r="O1307"/>
      <c r="P1307"/>
      <c r="Q1307"/>
      <c r="R1307"/>
      <c r="S1307"/>
      <c r="T1307"/>
      <c r="U1307"/>
      <c r="V1307"/>
      <c r="W1307"/>
      <c r="X1307"/>
      <c r="Y1307"/>
      <c r="Z1307"/>
      <c r="AA1307"/>
      <c r="AB1307"/>
      <c r="AC1307"/>
      <c r="AD1307"/>
      <c r="AE1307"/>
      <c r="AF1307"/>
      <c r="BL1307"/>
      <c r="BN1307"/>
      <c r="BP1307" t="s">
        <v>3238</v>
      </c>
      <c r="BQ1307" t="s">
        <v>3210</v>
      </c>
      <c r="BR1307" t="s">
        <v>3337</v>
      </c>
      <c r="BS1307" s="1" t="str">
        <f t="shared" si="40"/>
        <v>MINNESOTA_FILLMORE</v>
      </c>
      <c r="BT1307" t="s">
        <v>2395</v>
      </c>
      <c r="BU1307" s="1" t="str">
        <f t="shared" si="41"/>
        <v>MINNESOTA_FILLMORE_OATS</v>
      </c>
      <c r="BV1307" s="28">
        <v>2392.5333333333333</v>
      </c>
      <c r="BW1307" s="29">
        <v>39.140408024535908</v>
      </c>
      <c r="BX1307" s="30">
        <v>61.126938989331137</v>
      </c>
    </row>
    <row r="1308" spans="1:76" x14ac:dyDescent="0.25">
      <c r="A1308"/>
      <c r="D1308"/>
      <c r="E1308"/>
      <c r="F1308"/>
      <c r="G1308"/>
      <c r="H1308"/>
      <c r="I1308"/>
      <c r="J1308"/>
      <c r="K1308"/>
      <c r="L1308"/>
      <c r="M1308"/>
      <c r="N1308"/>
      <c r="O1308"/>
      <c r="P1308"/>
      <c r="Q1308"/>
      <c r="R1308"/>
      <c r="S1308"/>
      <c r="T1308"/>
      <c r="U1308"/>
      <c r="V1308"/>
      <c r="W1308"/>
      <c r="X1308"/>
      <c r="Y1308"/>
      <c r="Z1308"/>
      <c r="AA1308"/>
      <c r="AB1308"/>
      <c r="AC1308"/>
      <c r="AD1308"/>
      <c r="AE1308"/>
      <c r="AF1308"/>
      <c r="BL1308"/>
      <c r="BN1308"/>
      <c r="BP1308" t="s">
        <v>3238</v>
      </c>
      <c r="BQ1308" t="s">
        <v>3210</v>
      </c>
      <c r="BR1308" t="s">
        <v>3893</v>
      </c>
      <c r="BS1308" s="1" t="str">
        <f t="shared" si="40"/>
        <v>MINNESOTA_FREEBORN</v>
      </c>
      <c r="BT1308" t="s">
        <v>2586</v>
      </c>
      <c r="BU1308" s="1" t="str">
        <f t="shared" si="41"/>
        <v>MINNESOTA_FREEBORN_CORN</v>
      </c>
      <c r="BV1308" s="28">
        <v>9994.1333333333332</v>
      </c>
      <c r="BW1308" s="29">
        <v>168.6848737695573</v>
      </c>
      <c r="BX1308" s="30">
        <v>59.247359351179611</v>
      </c>
    </row>
    <row r="1309" spans="1:76" x14ac:dyDescent="0.25">
      <c r="A1309"/>
      <c r="D1309"/>
      <c r="E1309"/>
      <c r="F1309"/>
      <c r="G1309"/>
      <c r="H1309"/>
      <c r="I1309"/>
      <c r="J1309"/>
      <c r="K1309"/>
      <c r="L1309"/>
      <c r="M1309"/>
      <c r="N1309"/>
      <c r="O1309"/>
      <c r="P1309"/>
      <c r="Q1309"/>
      <c r="R1309"/>
      <c r="S1309"/>
      <c r="T1309"/>
      <c r="U1309"/>
      <c r="V1309"/>
      <c r="W1309"/>
      <c r="X1309"/>
      <c r="Y1309"/>
      <c r="Z1309"/>
      <c r="AA1309"/>
      <c r="AB1309"/>
      <c r="AC1309"/>
      <c r="AD1309"/>
      <c r="AE1309"/>
      <c r="AF1309"/>
      <c r="BL1309"/>
      <c r="BN1309"/>
      <c r="BP1309" t="s">
        <v>3238</v>
      </c>
      <c r="BQ1309" t="s">
        <v>3210</v>
      </c>
      <c r="BR1309" t="s">
        <v>3338</v>
      </c>
      <c r="BS1309" s="1" t="str">
        <f t="shared" si="40"/>
        <v>MINNESOTA_GOODHUE</v>
      </c>
      <c r="BT1309" t="s">
        <v>3101</v>
      </c>
      <c r="BU1309" s="1" t="str">
        <f t="shared" si="41"/>
        <v>MINNESOTA_GOODHUE_BARLEY</v>
      </c>
      <c r="BV1309" s="28">
        <v>3297.6000000000004</v>
      </c>
      <c r="BW1309" s="29">
        <v>116.53748344043372</v>
      </c>
      <c r="BX1309" s="30">
        <v>28.296475113824783</v>
      </c>
    </row>
    <row r="1310" spans="1:76" x14ac:dyDescent="0.25">
      <c r="A1310"/>
      <c r="D1310"/>
      <c r="E1310"/>
      <c r="F1310"/>
      <c r="G1310"/>
      <c r="H1310"/>
      <c r="I1310"/>
      <c r="J1310"/>
      <c r="K1310"/>
      <c r="L1310"/>
      <c r="M1310"/>
      <c r="N1310"/>
      <c r="O1310"/>
      <c r="P1310"/>
      <c r="Q1310"/>
      <c r="R1310"/>
      <c r="S1310"/>
      <c r="T1310"/>
      <c r="U1310"/>
      <c r="V1310"/>
      <c r="W1310"/>
      <c r="X1310"/>
      <c r="Y1310"/>
      <c r="Z1310"/>
      <c r="AA1310"/>
      <c r="AB1310"/>
      <c r="AC1310"/>
      <c r="AD1310"/>
      <c r="AE1310"/>
      <c r="AF1310"/>
      <c r="BL1310"/>
      <c r="BN1310"/>
      <c r="BP1310" t="s">
        <v>3238</v>
      </c>
      <c r="BQ1310" t="s">
        <v>3210</v>
      </c>
      <c r="BR1310" t="s">
        <v>3338</v>
      </c>
      <c r="BS1310" s="1" t="str">
        <f t="shared" si="40"/>
        <v>MINNESOTA_GOODHUE</v>
      </c>
      <c r="BT1310" t="s">
        <v>2586</v>
      </c>
      <c r="BU1310" s="1" t="str">
        <f t="shared" si="41"/>
        <v>MINNESOTA_GOODHUE_CORN</v>
      </c>
      <c r="BV1310" s="28">
        <v>10408.533333333333</v>
      </c>
      <c r="BW1310" s="29">
        <v>152.43377699670307</v>
      </c>
      <c r="BX1310" s="30">
        <v>68.282329142565658</v>
      </c>
    </row>
    <row r="1311" spans="1:76" x14ac:dyDescent="0.25">
      <c r="A1311"/>
      <c r="D1311"/>
      <c r="E1311"/>
      <c r="F1311"/>
      <c r="G1311"/>
      <c r="H1311"/>
      <c r="I1311"/>
      <c r="J1311"/>
      <c r="K1311"/>
      <c r="L1311"/>
      <c r="M1311"/>
      <c r="N1311"/>
      <c r="O1311"/>
      <c r="P1311"/>
      <c r="Q1311"/>
      <c r="R1311"/>
      <c r="S1311"/>
      <c r="T1311"/>
      <c r="U1311"/>
      <c r="V1311"/>
      <c r="W1311"/>
      <c r="X1311"/>
      <c r="Y1311"/>
      <c r="Z1311"/>
      <c r="AA1311"/>
      <c r="AB1311"/>
      <c r="AC1311"/>
      <c r="AD1311"/>
      <c r="AE1311"/>
      <c r="AF1311"/>
      <c r="BL1311"/>
      <c r="BN1311"/>
      <c r="BP1311" t="s">
        <v>3238</v>
      </c>
      <c r="BQ1311" t="s">
        <v>3210</v>
      </c>
      <c r="BR1311" t="s">
        <v>3338</v>
      </c>
      <c r="BS1311" s="1" t="str">
        <f t="shared" si="40"/>
        <v>MINNESOTA_GOODHUE</v>
      </c>
      <c r="BT1311" t="s">
        <v>2395</v>
      </c>
      <c r="BU1311" s="1" t="str">
        <f t="shared" si="41"/>
        <v>MINNESOTA_GOODHUE_OATS</v>
      </c>
      <c r="BV1311" s="28">
        <v>2288</v>
      </c>
      <c r="BW1311" s="29">
        <v>41.923040667882965</v>
      </c>
      <c r="BX1311" s="30">
        <v>54.576193986635744</v>
      </c>
    </row>
    <row r="1312" spans="1:76" x14ac:dyDescent="0.25">
      <c r="A1312"/>
      <c r="D1312"/>
      <c r="E1312"/>
      <c r="F1312"/>
      <c r="G1312"/>
      <c r="H1312"/>
      <c r="I1312"/>
      <c r="J1312"/>
      <c r="K1312"/>
      <c r="L1312"/>
      <c r="M1312"/>
      <c r="N1312"/>
      <c r="O1312"/>
      <c r="P1312"/>
      <c r="Q1312"/>
      <c r="R1312"/>
      <c r="S1312"/>
      <c r="T1312"/>
      <c r="U1312"/>
      <c r="V1312"/>
      <c r="W1312"/>
      <c r="X1312"/>
      <c r="Y1312"/>
      <c r="Z1312"/>
      <c r="AA1312"/>
      <c r="AB1312"/>
      <c r="AC1312"/>
      <c r="AD1312"/>
      <c r="AE1312"/>
      <c r="AF1312"/>
      <c r="BL1312"/>
      <c r="BN1312"/>
      <c r="BP1312" t="s">
        <v>3238</v>
      </c>
      <c r="BQ1312" t="s">
        <v>3210</v>
      </c>
      <c r="BR1312" t="s">
        <v>3412</v>
      </c>
      <c r="BS1312" s="1" t="str">
        <f t="shared" si="40"/>
        <v>MINNESOTA_GRANT</v>
      </c>
      <c r="BT1312" t="s">
        <v>2586</v>
      </c>
      <c r="BU1312" s="1" t="str">
        <f t="shared" si="41"/>
        <v>MINNESOTA_GRANT_CORN</v>
      </c>
      <c r="BV1312" s="28">
        <v>8937.6</v>
      </c>
      <c r="BW1312" s="29">
        <v>186.04852155875344</v>
      </c>
      <c r="BX1312" s="30">
        <v>48.039081015634622</v>
      </c>
    </row>
    <row r="1313" spans="1:76" x14ac:dyDescent="0.25">
      <c r="A1313"/>
      <c r="D1313"/>
      <c r="E1313"/>
      <c r="F1313"/>
      <c r="G1313"/>
      <c r="H1313"/>
      <c r="I1313"/>
      <c r="J1313"/>
      <c r="K1313"/>
      <c r="L1313"/>
      <c r="M1313"/>
      <c r="N1313"/>
      <c r="O1313"/>
      <c r="P1313"/>
      <c r="Q1313"/>
      <c r="R1313"/>
      <c r="S1313"/>
      <c r="T1313"/>
      <c r="U1313"/>
      <c r="V1313"/>
      <c r="W1313"/>
      <c r="X1313"/>
      <c r="Y1313"/>
      <c r="Z1313"/>
      <c r="AA1313"/>
      <c r="AB1313"/>
      <c r="AC1313"/>
      <c r="AD1313"/>
      <c r="AE1313"/>
      <c r="AF1313"/>
      <c r="BL1313"/>
      <c r="BN1313"/>
      <c r="BP1313" t="s">
        <v>3238</v>
      </c>
      <c r="BQ1313" t="s">
        <v>3210</v>
      </c>
      <c r="BR1313" t="s">
        <v>3412</v>
      </c>
      <c r="BS1313" s="1" t="str">
        <f t="shared" si="40"/>
        <v>MINNESOTA_GRANT</v>
      </c>
      <c r="BT1313" t="s">
        <v>2314</v>
      </c>
      <c r="BU1313" s="1" t="str">
        <f t="shared" si="41"/>
        <v>MINNESOTA_GRANT_SPRING WHEAT (EXCL DURUM)</v>
      </c>
      <c r="BV1313" s="28">
        <v>3018</v>
      </c>
      <c r="BW1313" s="29">
        <v>179.58990141924679</v>
      </c>
      <c r="BX1313" s="30">
        <v>16.804953820619218</v>
      </c>
    </row>
    <row r="1314" spans="1:76" x14ac:dyDescent="0.25">
      <c r="A1314"/>
      <c r="D1314"/>
      <c r="E1314"/>
      <c r="F1314"/>
      <c r="G1314"/>
      <c r="H1314"/>
      <c r="I1314"/>
      <c r="J1314"/>
      <c r="K1314"/>
      <c r="L1314"/>
      <c r="M1314"/>
      <c r="N1314"/>
      <c r="O1314"/>
      <c r="P1314"/>
      <c r="Q1314"/>
      <c r="R1314"/>
      <c r="S1314"/>
      <c r="T1314"/>
      <c r="U1314"/>
      <c r="V1314"/>
      <c r="W1314"/>
      <c r="X1314"/>
      <c r="Y1314"/>
      <c r="Z1314"/>
      <c r="AA1314"/>
      <c r="AB1314"/>
      <c r="AC1314"/>
      <c r="AD1314"/>
      <c r="AE1314"/>
      <c r="AF1314"/>
      <c r="BL1314"/>
      <c r="BN1314"/>
      <c r="BP1314" t="s">
        <v>3238</v>
      </c>
      <c r="BQ1314" t="s">
        <v>3210</v>
      </c>
      <c r="BR1314" t="s">
        <v>3883</v>
      </c>
      <c r="BS1314" s="1" t="str">
        <f t="shared" si="40"/>
        <v>MINNESOTA_HENNEPIN</v>
      </c>
      <c r="BT1314" t="s">
        <v>2586</v>
      </c>
      <c r="BU1314" s="1" t="str">
        <f t="shared" si="41"/>
        <v>MINNESOTA_HENNEPIN_CORN</v>
      </c>
      <c r="BV1314" s="28">
        <v>8709.8666666666668</v>
      </c>
      <c r="BW1314" s="29">
        <v>195.7926537543203</v>
      </c>
      <c r="BX1314" s="30">
        <v>44.485155595243967</v>
      </c>
    </row>
    <row r="1315" spans="1:76" x14ac:dyDescent="0.25">
      <c r="A1315"/>
      <c r="D1315"/>
      <c r="E1315"/>
      <c r="F1315"/>
      <c r="G1315"/>
      <c r="H1315"/>
      <c r="I1315"/>
      <c r="J1315"/>
      <c r="K1315"/>
      <c r="L1315"/>
      <c r="M1315"/>
      <c r="N1315"/>
      <c r="O1315"/>
      <c r="P1315"/>
      <c r="Q1315"/>
      <c r="R1315"/>
      <c r="S1315"/>
      <c r="T1315"/>
      <c r="U1315"/>
      <c r="V1315"/>
      <c r="W1315"/>
      <c r="X1315"/>
      <c r="Y1315"/>
      <c r="Z1315"/>
      <c r="AA1315"/>
      <c r="AB1315"/>
      <c r="AC1315"/>
      <c r="AD1315"/>
      <c r="AE1315"/>
      <c r="AF1315"/>
      <c r="BL1315"/>
      <c r="BN1315"/>
      <c r="BP1315" t="s">
        <v>3238</v>
      </c>
      <c r="BQ1315" t="s">
        <v>3210</v>
      </c>
      <c r="BR1315" t="s">
        <v>3883</v>
      </c>
      <c r="BS1315" s="1" t="str">
        <f t="shared" si="40"/>
        <v>MINNESOTA_HENNEPIN</v>
      </c>
      <c r="BT1315" t="s">
        <v>2395</v>
      </c>
      <c r="BU1315" s="1" t="str">
        <f t="shared" si="41"/>
        <v>MINNESOTA_HENNEPIN_OATS</v>
      </c>
      <c r="BV1315" s="28">
        <v>1920</v>
      </c>
      <c r="BW1315" s="29">
        <v>53.510703253956819</v>
      </c>
      <c r="BX1315" s="30">
        <v>35.880672150538906</v>
      </c>
    </row>
    <row r="1316" spans="1:76" x14ac:dyDescent="0.25">
      <c r="A1316"/>
      <c r="D1316"/>
      <c r="E1316"/>
      <c r="F1316"/>
      <c r="G1316"/>
      <c r="H1316"/>
      <c r="I1316"/>
      <c r="J1316"/>
      <c r="K1316"/>
      <c r="L1316"/>
      <c r="M1316"/>
      <c r="N1316"/>
      <c r="O1316"/>
      <c r="P1316"/>
      <c r="Q1316"/>
      <c r="R1316"/>
      <c r="S1316"/>
      <c r="T1316"/>
      <c r="U1316"/>
      <c r="V1316"/>
      <c r="W1316"/>
      <c r="X1316"/>
      <c r="Y1316"/>
      <c r="Z1316"/>
      <c r="AA1316"/>
      <c r="AB1316"/>
      <c r="AC1316"/>
      <c r="AD1316"/>
      <c r="AE1316"/>
      <c r="AF1316"/>
      <c r="BL1316"/>
      <c r="BN1316"/>
      <c r="BP1316" t="s">
        <v>3238</v>
      </c>
      <c r="BQ1316" t="s">
        <v>3210</v>
      </c>
      <c r="BR1316" t="s">
        <v>3883</v>
      </c>
      <c r="BS1316" s="1" t="str">
        <f t="shared" si="40"/>
        <v>MINNESOTA_HENNEPIN</v>
      </c>
      <c r="BT1316" t="s">
        <v>2314</v>
      </c>
      <c r="BU1316" s="1" t="str">
        <f t="shared" si="41"/>
        <v>MINNESOTA_HENNEPIN_SPRING WHEAT (EXCL DURUM)</v>
      </c>
      <c r="BV1316" s="28">
        <v>2157</v>
      </c>
      <c r="BW1316" s="29">
        <v>180.70166490212947</v>
      </c>
      <c r="BX1316" s="30">
        <v>11.936802027630797</v>
      </c>
    </row>
    <row r="1317" spans="1:76" x14ac:dyDescent="0.25">
      <c r="A1317"/>
      <c r="D1317"/>
      <c r="E1317"/>
      <c r="F1317"/>
      <c r="G1317"/>
      <c r="H1317"/>
      <c r="I1317"/>
      <c r="J1317"/>
      <c r="K1317"/>
      <c r="L1317"/>
      <c r="M1317"/>
      <c r="N1317"/>
      <c r="O1317"/>
      <c r="P1317"/>
      <c r="Q1317"/>
      <c r="R1317"/>
      <c r="S1317"/>
      <c r="T1317"/>
      <c r="U1317"/>
      <c r="V1317"/>
      <c r="W1317"/>
      <c r="X1317"/>
      <c r="Y1317"/>
      <c r="Z1317"/>
      <c r="AA1317"/>
      <c r="AB1317"/>
      <c r="AC1317"/>
      <c r="AD1317"/>
      <c r="AE1317"/>
      <c r="AF1317"/>
      <c r="BL1317"/>
      <c r="BN1317"/>
      <c r="BP1317" t="s">
        <v>3238</v>
      </c>
      <c r="BQ1317" t="s">
        <v>3210</v>
      </c>
      <c r="BR1317" t="s">
        <v>3507</v>
      </c>
      <c r="BS1317" s="1" t="str">
        <f t="shared" si="40"/>
        <v>MINNESOTA_HOUSTON</v>
      </c>
      <c r="BT1317" t="s">
        <v>2586</v>
      </c>
      <c r="BU1317" s="1" t="str">
        <f t="shared" si="41"/>
        <v>MINNESOTA_HOUSTON_CORN</v>
      </c>
      <c r="BV1317" s="28">
        <v>9772</v>
      </c>
      <c r="BW1317" s="29">
        <v>121.73640588892768</v>
      </c>
      <c r="BX1317" s="30">
        <v>80.271796498707005</v>
      </c>
    </row>
    <row r="1318" spans="1:76" x14ac:dyDescent="0.25">
      <c r="A1318"/>
      <c r="D1318"/>
      <c r="E1318"/>
      <c r="F1318"/>
      <c r="G1318"/>
      <c r="H1318"/>
      <c r="I1318"/>
      <c r="J1318"/>
      <c r="K1318"/>
      <c r="L1318"/>
      <c r="M1318"/>
      <c r="N1318"/>
      <c r="O1318"/>
      <c r="P1318"/>
      <c r="Q1318"/>
      <c r="R1318"/>
      <c r="S1318"/>
      <c r="T1318"/>
      <c r="U1318"/>
      <c r="V1318"/>
      <c r="W1318"/>
      <c r="X1318"/>
      <c r="Y1318"/>
      <c r="Z1318"/>
      <c r="AA1318"/>
      <c r="AB1318"/>
      <c r="AC1318"/>
      <c r="AD1318"/>
      <c r="AE1318"/>
      <c r="AF1318"/>
      <c r="BL1318"/>
      <c r="BN1318"/>
      <c r="BP1318" t="s">
        <v>3238</v>
      </c>
      <c r="BQ1318" t="s">
        <v>3210</v>
      </c>
      <c r="BR1318" t="s">
        <v>3507</v>
      </c>
      <c r="BS1318" s="1" t="str">
        <f t="shared" si="40"/>
        <v>MINNESOTA_HOUSTON</v>
      </c>
      <c r="BT1318" t="s">
        <v>2395</v>
      </c>
      <c r="BU1318" s="1" t="str">
        <f t="shared" si="41"/>
        <v>MINNESOTA_HOUSTON_OATS</v>
      </c>
      <c r="BV1318" s="28">
        <v>2116.2666666666669</v>
      </c>
      <c r="BW1318" s="29">
        <v>33.397428263359252</v>
      </c>
      <c r="BX1318" s="30">
        <v>63.366156518957183</v>
      </c>
    </row>
    <row r="1319" spans="1:76" x14ac:dyDescent="0.25">
      <c r="A1319"/>
      <c r="D1319"/>
      <c r="E1319"/>
      <c r="F1319"/>
      <c r="G1319"/>
      <c r="H1319"/>
      <c r="I1319"/>
      <c r="J1319"/>
      <c r="K1319"/>
      <c r="L1319"/>
      <c r="M1319"/>
      <c r="N1319"/>
      <c r="O1319"/>
      <c r="P1319"/>
      <c r="Q1319"/>
      <c r="R1319"/>
      <c r="S1319"/>
      <c r="T1319"/>
      <c r="U1319"/>
      <c r="V1319"/>
      <c r="W1319"/>
      <c r="X1319"/>
      <c r="Y1319"/>
      <c r="Z1319"/>
      <c r="AA1319"/>
      <c r="AB1319"/>
      <c r="AC1319"/>
      <c r="AD1319"/>
      <c r="AE1319"/>
      <c r="AF1319"/>
      <c r="BL1319"/>
      <c r="BN1319"/>
      <c r="BP1319" t="s">
        <v>3238</v>
      </c>
      <c r="BQ1319" t="s">
        <v>3210</v>
      </c>
      <c r="BR1319" t="s">
        <v>4240</v>
      </c>
      <c r="BS1319" s="1" t="str">
        <f t="shared" si="40"/>
        <v>MINNESOTA_HUBBARD</v>
      </c>
      <c r="BT1319" t="s">
        <v>2395</v>
      </c>
      <c r="BU1319" s="1" t="str">
        <f t="shared" si="41"/>
        <v>MINNESOTA_HUBBARD_OATS</v>
      </c>
      <c r="BV1319" s="28">
        <v>1337.6</v>
      </c>
      <c r="BW1319" s="29">
        <v>31.495329927458798</v>
      </c>
      <c r="BX1319" s="30">
        <v>42.469788475968009</v>
      </c>
    </row>
    <row r="1320" spans="1:76" x14ac:dyDescent="0.25">
      <c r="A1320"/>
      <c r="D1320"/>
      <c r="E1320"/>
      <c r="F1320"/>
      <c r="G1320"/>
      <c r="H1320"/>
      <c r="I1320"/>
      <c r="J1320"/>
      <c r="K1320"/>
      <c r="L1320"/>
      <c r="M1320"/>
      <c r="N1320"/>
      <c r="O1320"/>
      <c r="P1320"/>
      <c r="Q1320"/>
      <c r="R1320"/>
      <c r="S1320"/>
      <c r="T1320"/>
      <c r="U1320"/>
      <c r="V1320"/>
      <c r="W1320"/>
      <c r="X1320"/>
      <c r="Y1320"/>
      <c r="Z1320"/>
      <c r="AA1320"/>
      <c r="AB1320"/>
      <c r="AC1320"/>
      <c r="AD1320"/>
      <c r="AE1320"/>
      <c r="AF1320"/>
      <c r="BL1320"/>
      <c r="BN1320"/>
      <c r="BP1320" t="s">
        <v>3238</v>
      </c>
      <c r="BQ1320" t="s">
        <v>3210</v>
      </c>
      <c r="BR1320" t="s">
        <v>4240</v>
      </c>
      <c r="BS1320" s="1" t="str">
        <f t="shared" si="40"/>
        <v>MINNESOTA_HUBBARD</v>
      </c>
      <c r="BT1320" t="s">
        <v>2314</v>
      </c>
      <c r="BU1320" s="1" t="str">
        <f t="shared" si="41"/>
        <v>MINNESOTA_HUBBARD_SPRING WHEAT (EXCL DURUM)</v>
      </c>
      <c r="BV1320" s="28">
        <v>3198</v>
      </c>
      <c r="BW1320" s="29">
        <v>110.42128283358539</v>
      </c>
      <c r="BX1320" s="30">
        <v>28.961808067559474</v>
      </c>
    </row>
    <row r="1321" spans="1:76" x14ac:dyDescent="0.25">
      <c r="A1321"/>
      <c r="D1321"/>
      <c r="E1321"/>
      <c r="F1321"/>
      <c r="G1321"/>
      <c r="H1321"/>
      <c r="I1321"/>
      <c r="J1321"/>
      <c r="K1321"/>
      <c r="L1321"/>
      <c r="M1321"/>
      <c r="N1321"/>
      <c r="O1321"/>
      <c r="P1321"/>
      <c r="Q1321"/>
      <c r="R1321"/>
      <c r="S1321"/>
      <c r="T1321"/>
      <c r="U1321"/>
      <c r="V1321"/>
      <c r="W1321"/>
      <c r="X1321"/>
      <c r="Y1321"/>
      <c r="Z1321"/>
      <c r="AA1321"/>
      <c r="AB1321"/>
      <c r="AC1321"/>
      <c r="AD1321"/>
      <c r="AE1321"/>
      <c r="AF1321"/>
      <c r="BL1321"/>
      <c r="BN1321"/>
      <c r="BP1321" t="s">
        <v>3238</v>
      </c>
      <c r="BQ1321" t="s">
        <v>3210</v>
      </c>
      <c r="BR1321" t="s">
        <v>3884</v>
      </c>
      <c r="BS1321" s="1" t="str">
        <f t="shared" si="40"/>
        <v>MINNESOTA_ISANTI</v>
      </c>
      <c r="BT1321" t="s">
        <v>2586</v>
      </c>
      <c r="BU1321" s="1" t="str">
        <f t="shared" si="41"/>
        <v>MINNESOTA_ISANTI_CORN</v>
      </c>
      <c r="BV1321" s="28">
        <v>7336</v>
      </c>
      <c r="BW1321" s="29">
        <v>91.212477146309837</v>
      </c>
      <c r="BX1321" s="30">
        <v>80.427593126679938</v>
      </c>
    </row>
    <row r="1322" spans="1:76" x14ac:dyDescent="0.25">
      <c r="A1322"/>
      <c r="D1322"/>
      <c r="E1322"/>
      <c r="F1322"/>
      <c r="G1322"/>
      <c r="H1322"/>
      <c r="I1322"/>
      <c r="J1322"/>
      <c r="K1322"/>
      <c r="L1322"/>
      <c r="M1322"/>
      <c r="N1322"/>
      <c r="O1322"/>
      <c r="P1322"/>
      <c r="Q1322"/>
      <c r="R1322"/>
      <c r="S1322"/>
      <c r="T1322"/>
      <c r="U1322"/>
      <c r="V1322"/>
      <c r="W1322"/>
      <c r="X1322"/>
      <c r="Y1322"/>
      <c r="Z1322"/>
      <c r="AA1322"/>
      <c r="AB1322"/>
      <c r="AC1322"/>
      <c r="AD1322"/>
      <c r="AE1322"/>
      <c r="AF1322"/>
      <c r="BL1322"/>
      <c r="BN1322"/>
      <c r="BP1322" t="s">
        <v>3238</v>
      </c>
      <c r="BQ1322" t="s">
        <v>3210</v>
      </c>
      <c r="BR1322" t="s">
        <v>3884</v>
      </c>
      <c r="BS1322" s="1" t="str">
        <f t="shared" si="40"/>
        <v>MINNESOTA_ISANTI</v>
      </c>
      <c r="BT1322" t="s">
        <v>2395</v>
      </c>
      <c r="BU1322" s="1" t="str">
        <f t="shared" si="41"/>
        <v>MINNESOTA_ISANTI_OATS</v>
      </c>
      <c r="BV1322" s="28">
        <v>1331.1999999999998</v>
      </c>
      <c r="BW1322" s="29">
        <v>25.975316009296776</v>
      </c>
      <c r="BX1322" s="30">
        <v>51.248654665974136</v>
      </c>
    </row>
    <row r="1323" spans="1:76" x14ac:dyDescent="0.25">
      <c r="A1323"/>
      <c r="D1323"/>
      <c r="E1323"/>
      <c r="F1323"/>
      <c r="G1323"/>
      <c r="H1323"/>
      <c r="I1323"/>
      <c r="J1323"/>
      <c r="K1323"/>
      <c r="L1323"/>
      <c r="M1323"/>
      <c r="N1323"/>
      <c r="O1323"/>
      <c r="P1323"/>
      <c r="Q1323"/>
      <c r="R1323"/>
      <c r="S1323"/>
      <c r="T1323"/>
      <c r="U1323"/>
      <c r="V1323"/>
      <c r="W1323"/>
      <c r="X1323"/>
      <c r="Y1323"/>
      <c r="Z1323"/>
      <c r="AA1323"/>
      <c r="AB1323"/>
      <c r="AC1323"/>
      <c r="AD1323"/>
      <c r="AE1323"/>
      <c r="AF1323"/>
      <c r="BL1323"/>
      <c r="BN1323"/>
      <c r="BP1323" t="s">
        <v>3238</v>
      </c>
      <c r="BQ1323" t="s">
        <v>3210</v>
      </c>
      <c r="BR1323" t="s">
        <v>4241</v>
      </c>
      <c r="BS1323" s="1" t="str">
        <f t="shared" si="40"/>
        <v>MINNESOTA_ITASCA</v>
      </c>
      <c r="BT1323" t="s">
        <v>2395</v>
      </c>
      <c r="BU1323" s="1" t="str">
        <f t="shared" si="41"/>
        <v>MINNESOTA_ITASCA_OATS</v>
      </c>
      <c r="BV1323" s="28">
        <v>1881.5999999999997</v>
      </c>
      <c r="BW1323" s="29">
        <v>13.19708674072921</v>
      </c>
      <c r="BX1323" s="30">
        <v>142.57692148017443</v>
      </c>
    </row>
    <row r="1324" spans="1:76" x14ac:dyDescent="0.25">
      <c r="A1324"/>
      <c r="D1324"/>
      <c r="E1324"/>
      <c r="F1324"/>
      <c r="G1324"/>
      <c r="H1324"/>
      <c r="I1324"/>
      <c r="J1324"/>
      <c r="K1324"/>
      <c r="L1324"/>
      <c r="M1324"/>
      <c r="N1324"/>
      <c r="O1324"/>
      <c r="P1324"/>
      <c r="Q1324"/>
      <c r="R1324"/>
      <c r="S1324"/>
      <c r="T1324"/>
      <c r="U1324"/>
      <c r="V1324"/>
      <c r="W1324"/>
      <c r="X1324"/>
      <c r="Y1324"/>
      <c r="Z1324"/>
      <c r="AA1324"/>
      <c r="AB1324"/>
      <c r="AC1324"/>
      <c r="AD1324"/>
      <c r="AE1324"/>
      <c r="AF1324"/>
      <c r="BL1324"/>
      <c r="BN1324"/>
      <c r="BP1324" t="s">
        <v>3238</v>
      </c>
      <c r="BQ1324" t="s">
        <v>3210</v>
      </c>
      <c r="BR1324" t="s">
        <v>4241</v>
      </c>
      <c r="BS1324" s="1" t="str">
        <f t="shared" si="40"/>
        <v>MINNESOTA_ITASCA</v>
      </c>
      <c r="BT1324" t="s">
        <v>2314</v>
      </c>
      <c r="BU1324" s="1" t="str">
        <f t="shared" si="41"/>
        <v>MINNESOTA_ITASCA_SPRING WHEAT (EXCL DURUM)</v>
      </c>
      <c r="BV1324" s="28">
        <v>2352</v>
      </c>
      <c r="BW1324" s="29">
        <v>45.454808867324743</v>
      </c>
      <c r="BX1324" s="30">
        <v>51.743700141058973</v>
      </c>
    </row>
    <row r="1325" spans="1:76" x14ac:dyDescent="0.25">
      <c r="A1325"/>
      <c r="D1325"/>
      <c r="E1325"/>
      <c r="F1325"/>
      <c r="G1325"/>
      <c r="H1325"/>
      <c r="I1325"/>
      <c r="J1325"/>
      <c r="K1325"/>
      <c r="L1325"/>
      <c r="M1325"/>
      <c r="N1325"/>
      <c r="O1325"/>
      <c r="P1325"/>
      <c r="Q1325"/>
      <c r="R1325"/>
      <c r="S1325"/>
      <c r="T1325"/>
      <c r="U1325"/>
      <c r="V1325"/>
      <c r="W1325"/>
      <c r="X1325"/>
      <c r="Y1325"/>
      <c r="Z1325"/>
      <c r="AA1325"/>
      <c r="AB1325"/>
      <c r="AC1325"/>
      <c r="AD1325"/>
      <c r="AE1325"/>
      <c r="AF1325"/>
      <c r="BL1325"/>
      <c r="BN1325"/>
      <c r="BP1325" t="s">
        <v>3238</v>
      </c>
      <c r="BQ1325" t="s">
        <v>3210</v>
      </c>
      <c r="BR1325" t="s">
        <v>3617</v>
      </c>
      <c r="BS1325" s="1" t="str">
        <f t="shared" si="40"/>
        <v>MINNESOTA_JACKSON</v>
      </c>
      <c r="BT1325" t="s">
        <v>2586</v>
      </c>
      <c r="BU1325" s="1" t="str">
        <f t="shared" si="41"/>
        <v>MINNESOTA_JACKSON_CORN</v>
      </c>
      <c r="BV1325" s="28">
        <v>9785.0666666666675</v>
      </c>
      <c r="BW1325" s="29">
        <v>151.46464475602193</v>
      </c>
      <c r="BX1325" s="30">
        <v>64.602975053540561</v>
      </c>
    </row>
    <row r="1326" spans="1:76" x14ac:dyDescent="0.25">
      <c r="A1326"/>
      <c r="D1326"/>
      <c r="E1326"/>
      <c r="F1326"/>
      <c r="G1326"/>
      <c r="H1326"/>
      <c r="I1326"/>
      <c r="J1326"/>
      <c r="K1326"/>
      <c r="L1326"/>
      <c r="M1326"/>
      <c r="N1326"/>
      <c r="O1326"/>
      <c r="P1326"/>
      <c r="Q1326"/>
      <c r="R1326"/>
      <c r="S1326"/>
      <c r="T1326"/>
      <c r="U1326"/>
      <c r="V1326"/>
      <c r="W1326"/>
      <c r="X1326"/>
      <c r="Y1326"/>
      <c r="Z1326"/>
      <c r="AA1326"/>
      <c r="AB1326"/>
      <c r="AC1326"/>
      <c r="AD1326"/>
      <c r="AE1326"/>
      <c r="AF1326"/>
      <c r="BL1326"/>
      <c r="BN1326"/>
      <c r="BP1326" t="s">
        <v>3238</v>
      </c>
      <c r="BQ1326" t="s">
        <v>3210</v>
      </c>
      <c r="BR1326" t="s">
        <v>3885</v>
      </c>
      <c r="BS1326" s="1" t="str">
        <f t="shared" si="40"/>
        <v>MINNESOTA_KANABEC</v>
      </c>
      <c r="BT1326" t="s">
        <v>2586</v>
      </c>
      <c r="BU1326" s="1" t="str">
        <f t="shared" si="41"/>
        <v>MINNESOTA_KANABEC_CORN</v>
      </c>
      <c r="BV1326" s="28">
        <v>7408.7999999999993</v>
      </c>
      <c r="BW1326" s="29">
        <v>107.06342549394789</v>
      </c>
      <c r="BX1326" s="30">
        <v>69.200102330172555</v>
      </c>
    </row>
    <row r="1327" spans="1:76" x14ac:dyDescent="0.25">
      <c r="A1327"/>
      <c r="D1327"/>
      <c r="E1327"/>
      <c r="F1327"/>
      <c r="G1327"/>
      <c r="H1327"/>
      <c r="I1327"/>
      <c r="J1327"/>
      <c r="K1327"/>
      <c r="L1327"/>
      <c r="M1327"/>
      <c r="N1327"/>
      <c r="O1327"/>
      <c r="P1327"/>
      <c r="Q1327"/>
      <c r="R1327"/>
      <c r="S1327"/>
      <c r="T1327"/>
      <c r="U1327"/>
      <c r="V1327"/>
      <c r="W1327"/>
      <c r="X1327"/>
      <c r="Y1327"/>
      <c r="Z1327"/>
      <c r="AA1327"/>
      <c r="AB1327"/>
      <c r="AC1327"/>
      <c r="AD1327"/>
      <c r="AE1327"/>
      <c r="AF1327"/>
      <c r="BL1327"/>
      <c r="BN1327"/>
      <c r="BP1327" t="s">
        <v>3238</v>
      </c>
      <c r="BQ1327" t="s">
        <v>3210</v>
      </c>
      <c r="BR1327" t="s">
        <v>3885</v>
      </c>
      <c r="BS1327" s="1" t="str">
        <f t="shared" si="40"/>
        <v>MINNESOTA_KANABEC</v>
      </c>
      <c r="BT1327" t="s">
        <v>2395</v>
      </c>
      <c r="BU1327" s="1" t="str">
        <f t="shared" si="41"/>
        <v>MINNESOTA_KANABEC_OATS</v>
      </c>
      <c r="BV1327" s="28">
        <v>1822.9333333333334</v>
      </c>
      <c r="BW1327" s="29">
        <v>30.239497905675464</v>
      </c>
      <c r="BX1327" s="30">
        <v>60.283187869703298</v>
      </c>
    </row>
    <row r="1328" spans="1:76" x14ac:dyDescent="0.25">
      <c r="A1328"/>
      <c r="D1328"/>
      <c r="E1328"/>
      <c r="F1328"/>
      <c r="G1328"/>
      <c r="H1328"/>
      <c r="I1328"/>
      <c r="J1328"/>
      <c r="K1328"/>
      <c r="L1328"/>
      <c r="M1328"/>
      <c r="N1328"/>
      <c r="O1328"/>
      <c r="P1328"/>
      <c r="Q1328"/>
      <c r="R1328"/>
      <c r="S1328"/>
      <c r="T1328"/>
      <c r="U1328"/>
      <c r="V1328"/>
      <c r="W1328"/>
      <c r="X1328"/>
      <c r="Y1328"/>
      <c r="Z1328"/>
      <c r="AA1328"/>
      <c r="AB1328"/>
      <c r="AC1328"/>
      <c r="AD1328"/>
      <c r="AE1328"/>
      <c r="AF1328"/>
      <c r="BL1328"/>
      <c r="BN1328"/>
      <c r="BP1328" t="s">
        <v>3238</v>
      </c>
      <c r="BQ1328" t="s">
        <v>3210</v>
      </c>
      <c r="BR1328" t="s">
        <v>3885</v>
      </c>
      <c r="BS1328" s="1" t="str">
        <f t="shared" si="40"/>
        <v>MINNESOTA_KANABEC</v>
      </c>
      <c r="BT1328" t="s">
        <v>2314</v>
      </c>
      <c r="BU1328" s="1" t="str">
        <f t="shared" si="41"/>
        <v>MINNESOTA_KANABEC_SPRING WHEAT (EXCL DURUM)</v>
      </c>
      <c r="BV1328" s="28">
        <v>2604</v>
      </c>
      <c r="BW1328" s="29">
        <v>102.80852297882974</v>
      </c>
      <c r="BX1328" s="30">
        <v>25.328639343804344</v>
      </c>
    </row>
    <row r="1329" spans="1:76" x14ac:dyDescent="0.25">
      <c r="A1329"/>
      <c r="D1329"/>
      <c r="E1329"/>
      <c r="F1329"/>
      <c r="G1329"/>
      <c r="H1329"/>
      <c r="I1329"/>
      <c r="J1329"/>
      <c r="K1329"/>
      <c r="L1329"/>
      <c r="M1329"/>
      <c r="N1329"/>
      <c r="O1329"/>
      <c r="P1329"/>
      <c r="Q1329"/>
      <c r="R1329"/>
      <c r="S1329"/>
      <c r="T1329"/>
      <c r="U1329"/>
      <c r="V1329"/>
      <c r="W1329"/>
      <c r="X1329"/>
      <c r="Y1329"/>
      <c r="Z1329"/>
      <c r="AA1329"/>
      <c r="AB1329"/>
      <c r="AC1329"/>
      <c r="AD1329"/>
      <c r="AE1329"/>
      <c r="AF1329"/>
      <c r="BL1329"/>
      <c r="BN1329"/>
      <c r="BP1329" t="s">
        <v>3238</v>
      </c>
      <c r="BQ1329" t="s">
        <v>3210</v>
      </c>
      <c r="BR1329" t="s">
        <v>3875</v>
      </c>
      <c r="BS1329" s="1" t="str">
        <f t="shared" si="40"/>
        <v>MINNESOTA_KANDIYOHI</v>
      </c>
      <c r="BT1329" t="s">
        <v>2586</v>
      </c>
      <c r="BU1329" s="1" t="str">
        <f t="shared" si="41"/>
        <v>MINNESOTA_KANDIYOHI_CORN</v>
      </c>
      <c r="BV1329" s="28">
        <v>9546.1333333333332</v>
      </c>
      <c r="BW1329" s="29">
        <v>133.04641188397522</v>
      </c>
      <c r="BX1329" s="30">
        <v>71.750400466704491</v>
      </c>
    </row>
    <row r="1330" spans="1:76" x14ac:dyDescent="0.25">
      <c r="A1330"/>
      <c r="D1330"/>
      <c r="E1330"/>
      <c r="F1330"/>
      <c r="G1330"/>
      <c r="H1330"/>
      <c r="I1330"/>
      <c r="J1330"/>
      <c r="K1330"/>
      <c r="L1330"/>
      <c r="M1330"/>
      <c r="N1330"/>
      <c r="O1330"/>
      <c r="P1330"/>
      <c r="Q1330"/>
      <c r="R1330"/>
      <c r="S1330"/>
      <c r="T1330"/>
      <c r="U1330"/>
      <c r="V1330"/>
      <c r="W1330"/>
      <c r="X1330"/>
      <c r="Y1330"/>
      <c r="Z1330"/>
      <c r="AA1330"/>
      <c r="AB1330"/>
      <c r="AC1330"/>
      <c r="AD1330"/>
      <c r="AE1330"/>
      <c r="AF1330"/>
      <c r="BL1330"/>
      <c r="BN1330"/>
      <c r="BP1330" t="s">
        <v>3238</v>
      </c>
      <c r="BQ1330" t="s">
        <v>3210</v>
      </c>
      <c r="BR1330" t="s">
        <v>3875</v>
      </c>
      <c r="BS1330" s="1" t="str">
        <f t="shared" si="40"/>
        <v>MINNESOTA_KANDIYOHI</v>
      </c>
      <c r="BT1330" t="s">
        <v>2395</v>
      </c>
      <c r="BU1330" s="1" t="str">
        <f t="shared" si="41"/>
        <v>MINNESOTA_KANDIYOHI_OATS</v>
      </c>
      <c r="BV1330" s="28">
        <v>1816</v>
      </c>
      <c r="BW1330" s="29">
        <v>36.759809683626081</v>
      </c>
      <c r="BX1330" s="30">
        <v>49.401779161247966</v>
      </c>
    </row>
    <row r="1331" spans="1:76" x14ac:dyDescent="0.25">
      <c r="A1331"/>
      <c r="D1331"/>
      <c r="E1331"/>
      <c r="F1331"/>
      <c r="G1331"/>
      <c r="H1331"/>
      <c r="I1331"/>
      <c r="J1331"/>
      <c r="K1331"/>
      <c r="L1331"/>
      <c r="M1331"/>
      <c r="N1331"/>
      <c r="O1331"/>
      <c r="P1331"/>
      <c r="Q1331"/>
      <c r="R1331"/>
      <c r="S1331"/>
      <c r="T1331"/>
      <c r="U1331"/>
      <c r="V1331"/>
      <c r="W1331"/>
      <c r="X1331"/>
      <c r="Y1331"/>
      <c r="Z1331"/>
      <c r="AA1331"/>
      <c r="AB1331"/>
      <c r="AC1331"/>
      <c r="AD1331"/>
      <c r="AE1331"/>
      <c r="AF1331"/>
      <c r="BL1331"/>
      <c r="BN1331"/>
      <c r="BP1331" t="s">
        <v>3238</v>
      </c>
      <c r="BQ1331" t="s">
        <v>3210</v>
      </c>
      <c r="BR1331" t="s">
        <v>3875</v>
      </c>
      <c r="BS1331" s="1" t="str">
        <f t="shared" si="40"/>
        <v>MINNESOTA_KANDIYOHI</v>
      </c>
      <c r="BT1331" t="s">
        <v>2314</v>
      </c>
      <c r="BU1331" s="1" t="str">
        <f t="shared" si="41"/>
        <v>MINNESOTA_KANDIYOHI_SPRING WHEAT (EXCL DURUM)</v>
      </c>
      <c r="BV1331" s="28">
        <v>2711.9999999999995</v>
      </c>
      <c r="BW1331" s="29">
        <v>127.50667085980979</v>
      </c>
      <c r="BX1331" s="30">
        <v>21.269475406363419</v>
      </c>
    </row>
    <row r="1332" spans="1:76" x14ac:dyDescent="0.25">
      <c r="A1332"/>
      <c r="D1332"/>
      <c r="E1332"/>
      <c r="F1332"/>
      <c r="G1332"/>
      <c r="H1332"/>
      <c r="I1332"/>
      <c r="J1332"/>
      <c r="K1332"/>
      <c r="L1332"/>
      <c r="M1332"/>
      <c r="N1332"/>
      <c r="O1332"/>
      <c r="P1332"/>
      <c r="Q1332"/>
      <c r="R1332"/>
      <c r="S1332"/>
      <c r="T1332"/>
      <c r="U1332"/>
      <c r="V1332"/>
      <c r="W1332"/>
      <c r="X1332"/>
      <c r="Y1332"/>
      <c r="Z1332"/>
      <c r="AA1332"/>
      <c r="AB1332"/>
      <c r="AC1332"/>
      <c r="AD1332"/>
      <c r="AE1332"/>
      <c r="AF1332"/>
      <c r="BL1332"/>
      <c r="BN1332"/>
      <c r="BP1332" t="s">
        <v>3238</v>
      </c>
      <c r="BQ1332" t="s">
        <v>3210</v>
      </c>
      <c r="BR1332" t="s">
        <v>3319</v>
      </c>
      <c r="BS1332" s="1" t="str">
        <f t="shared" si="40"/>
        <v>MINNESOTA_KITTSON</v>
      </c>
      <c r="BT1332" t="s">
        <v>3101</v>
      </c>
      <c r="BU1332" s="1" t="str">
        <f t="shared" si="41"/>
        <v>MINNESOTA_KITTSON_BARLEY</v>
      </c>
      <c r="BV1332" s="28">
        <v>2822.3999999999996</v>
      </c>
      <c r="BW1332" s="29">
        <v>86.55484007701773</v>
      </c>
      <c r="BX1332" s="30">
        <v>32.608228465197186</v>
      </c>
    </row>
    <row r="1333" spans="1:76" x14ac:dyDescent="0.25">
      <c r="A1333"/>
      <c r="D1333"/>
      <c r="E1333"/>
      <c r="F1333"/>
      <c r="G1333"/>
      <c r="H1333"/>
      <c r="I1333"/>
      <c r="J1333"/>
      <c r="K1333"/>
      <c r="L1333"/>
      <c r="M1333"/>
      <c r="N1333"/>
      <c r="O1333"/>
      <c r="P1333"/>
      <c r="Q1333"/>
      <c r="R1333"/>
      <c r="S1333"/>
      <c r="T1333"/>
      <c r="U1333"/>
      <c r="V1333"/>
      <c r="W1333"/>
      <c r="X1333"/>
      <c r="Y1333"/>
      <c r="Z1333"/>
      <c r="AA1333"/>
      <c r="AB1333"/>
      <c r="AC1333"/>
      <c r="AD1333"/>
      <c r="AE1333"/>
      <c r="AF1333"/>
      <c r="BL1333"/>
      <c r="BN1333"/>
      <c r="BP1333" t="s">
        <v>3238</v>
      </c>
      <c r="BQ1333" t="s">
        <v>3210</v>
      </c>
      <c r="BR1333" t="s">
        <v>3319</v>
      </c>
      <c r="BS1333" s="1" t="str">
        <f t="shared" si="40"/>
        <v>MINNESOTA_KITTSON</v>
      </c>
      <c r="BT1333" t="s">
        <v>2586</v>
      </c>
      <c r="BU1333" s="1" t="str">
        <f t="shared" si="41"/>
        <v>MINNESOTA_KITTSON_CORN</v>
      </c>
      <c r="BV1333" s="28">
        <v>8226.4</v>
      </c>
      <c r="BW1333" s="29">
        <v>111.69977747775307</v>
      </c>
      <c r="BX1333" s="30">
        <v>73.647416187900902</v>
      </c>
    </row>
    <row r="1334" spans="1:76" x14ac:dyDescent="0.25">
      <c r="A1334"/>
      <c r="D1334"/>
      <c r="E1334"/>
      <c r="F1334"/>
      <c r="G1334"/>
      <c r="H1334"/>
      <c r="I1334"/>
      <c r="J1334"/>
      <c r="K1334"/>
      <c r="L1334"/>
      <c r="M1334"/>
      <c r="N1334"/>
      <c r="O1334"/>
      <c r="P1334"/>
      <c r="Q1334"/>
      <c r="R1334"/>
      <c r="S1334"/>
      <c r="T1334"/>
      <c r="U1334"/>
      <c r="V1334"/>
      <c r="W1334"/>
      <c r="X1334"/>
      <c r="Y1334"/>
      <c r="Z1334"/>
      <c r="AA1334"/>
      <c r="AB1334"/>
      <c r="AC1334"/>
      <c r="AD1334"/>
      <c r="AE1334"/>
      <c r="AF1334"/>
      <c r="BL1334"/>
      <c r="BN1334"/>
      <c r="BP1334" t="s">
        <v>3238</v>
      </c>
      <c r="BQ1334" t="s">
        <v>3210</v>
      </c>
      <c r="BR1334" t="s">
        <v>3319</v>
      </c>
      <c r="BS1334" s="1" t="str">
        <f t="shared" si="40"/>
        <v>MINNESOTA_KITTSON</v>
      </c>
      <c r="BT1334" t="s">
        <v>2395</v>
      </c>
      <c r="BU1334" s="1" t="str">
        <f t="shared" si="41"/>
        <v>MINNESOTA_KITTSON_OATS</v>
      </c>
      <c r="BV1334" s="28">
        <v>1978.6666666666667</v>
      </c>
      <c r="BW1334" s="29">
        <v>30.913563602144222</v>
      </c>
      <c r="BX1334" s="30">
        <v>64.006424239275432</v>
      </c>
    </row>
    <row r="1335" spans="1:76" x14ac:dyDescent="0.25">
      <c r="A1335"/>
      <c r="D1335"/>
      <c r="E1335"/>
      <c r="F1335"/>
      <c r="G1335"/>
      <c r="H1335"/>
      <c r="I1335"/>
      <c r="J1335"/>
      <c r="K1335"/>
      <c r="L1335"/>
      <c r="M1335"/>
      <c r="N1335"/>
      <c r="O1335"/>
      <c r="P1335"/>
      <c r="Q1335"/>
      <c r="R1335"/>
      <c r="S1335"/>
      <c r="T1335"/>
      <c r="U1335"/>
      <c r="V1335"/>
      <c r="W1335"/>
      <c r="X1335"/>
      <c r="Y1335"/>
      <c r="Z1335"/>
      <c r="AA1335"/>
      <c r="AB1335"/>
      <c r="AC1335"/>
      <c r="AD1335"/>
      <c r="AE1335"/>
      <c r="AF1335"/>
      <c r="BL1335"/>
      <c r="BN1335"/>
      <c r="BP1335" t="s">
        <v>3238</v>
      </c>
      <c r="BQ1335" t="s">
        <v>3210</v>
      </c>
      <c r="BR1335" t="s">
        <v>3319</v>
      </c>
      <c r="BS1335" s="1" t="str">
        <f t="shared" si="40"/>
        <v>MINNESOTA_KITTSON</v>
      </c>
      <c r="BT1335" t="s">
        <v>2314</v>
      </c>
      <c r="BU1335" s="1" t="str">
        <f t="shared" si="41"/>
        <v>MINNESOTA_KITTSON_SPRING WHEAT (EXCL DURUM)</v>
      </c>
      <c r="BV1335" s="28">
        <v>3184</v>
      </c>
      <c r="BW1335" s="29">
        <v>107.09672062395911</v>
      </c>
      <c r="BX1335" s="30">
        <v>29.730135352881124</v>
      </c>
    </row>
    <row r="1336" spans="1:76" x14ac:dyDescent="0.25">
      <c r="A1336"/>
      <c r="D1336"/>
      <c r="E1336"/>
      <c r="F1336"/>
      <c r="G1336"/>
      <c r="H1336"/>
      <c r="I1336"/>
      <c r="J1336"/>
      <c r="K1336"/>
      <c r="L1336"/>
      <c r="M1336"/>
      <c r="N1336"/>
      <c r="O1336"/>
      <c r="P1336"/>
      <c r="Q1336"/>
      <c r="R1336"/>
      <c r="S1336"/>
      <c r="T1336"/>
      <c r="U1336"/>
      <c r="V1336"/>
      <c r="W1336"/>
      <c r="X1336"/>
      <c r="Y1336"/>
      <c r="Z1336"/>
      <c r="AA1336"/>
      <c r="AB1336"/>
      <c r="AC1336"/>
      <c r="AD1336"/>
      <c r="AE1336"/>
      <c r="AF1336"/>
      <c r="BL1336"/>
      <c r="BN1336"/>
      <c r="BP1336" t="s">
        <v>3238</v>
      </c>
      <c r="BQ1336" t="s">
        <v>3210</v>
      </c>
      <c r="BR1336" t="s">
        <v>3869</v>
      </c>
      <c r="BS1336" s="1" t="str">
        <f t="shared" si="40"/>
        <v>MINNESOTA_LAC QUI PARLE</v>
      </c>
      <c r="BT1336" t="s">
        <v>2586</v>
      </c>
      <c r="BU1336" s="1" t="str">
        <f t="shared" si="41"/>
        <v>MINNESOTA_LAC QUI PARLE_CORN</v>
      </c>
      <c r="BV1336" s="28">
        <v>8709.8666666666668</v>
      </c>
      <c r="BW1336" s="29">
        <v>115.42043164962671</v>
      </c>
      <c r="BX1336" s="30">
        <v>75.462087103491058</v>
      </c>
    </row>
    <row r="1337" spans="1:76" x14ac:dyDescent="0.25">
      <c r="A1337"/>
      <c r="D1337"/>
      <c r="E1337"/>
      <c r="F1337"/>
      <c r="G1337"/>
      <c r="H1337"/>
      <c r="I1337"/>
      <c r="J1337"/>
      <c r="K1337"/>
      <c r="L1337"/>
      <c r="M1337"/>
      <c r="N1337"/>
      <c r="O1337"/>
      <c r="P1337"/>
      <c r="Q1337"/>
      <c r="R1337"/>
      <c r="S1337"/>
      <c r="T1337"/>
      <c r="U1337"/>
      <c r="V1337"/>
      <c r="W1337"/>
      <c r="X1337"/>
      <c r="Y1337"/>
      <c r="Z1337"/>
      <c r="AA1337"/>
      <c r="AB1337"/>
      <c r="AC1337"/>
      <c r="AD1337"/>
      <c r="AE1337"/>
      <c r="AF1337"/>
      <c r="BL1337"/>
      <c r="BN1337"/>
      <c r="BP1337" t="s">
        <v>3238</v>
      </c>
      <c r="BQ1337" t="s">
        <v>3210</v>
      </c>
      <c r="BR1337" t="s">
        <v>3869</v>
      </c>
      <c r="BS1337" s="1" t="str">
        <f t="shared" si="40"/>
        <v>MINNESOTA_LAC QUI PARLE</v>
      </c>
      <c r="BT1337" t="s">
        <v>2395</v>
      </c>
      <c r="BU1337" s="1" t="str">
        <f t="shared" si="41"/>
        <v>MINNESOTA_LAC QUI PARLE_OATS</v>
      </c>
      <c r="BV1337" s="28">
        <v>2134.4</v>
      </c>
      <c r="BW1337" s="29">
        <v>31.915660434611166</v>
      </c>
      <c r="BX1337" s="30">
        <v>66.876259834038549</v>
      </c>
    </row>
    <row r="1338" spans="1:76" x14ac:dyDescent="0.25">
      <c r="A1338"/>
      <c r="D1338"/>
      <c r="E1338"/>
      <c r="F1338"/>
      <c r="G1338"/>
      <c r="H1338"/>
      <c r="I1338"/>
      <c r="J1338"/>
      <c r="K1338"/>
      <c r="L1338"/>
      <c r="M1338"/>
      <c r="N1338"/>
      <c r="O1338"/>
      <c r="P1338"/>
      <c r="Q1338"/>
      <c r="R1338"/>
      <c r="S1338"/>
      <c r="T1338"/>
      <c r="U1338"/>
      <c r="V1338"/>
      <c r="W1338"/>
      <c r="X1338"/>
      <c r="Y1338"/>
      <c r="Z1338"/>
      <c r="AA1338"/>
      <c r="AB1338"/>
      <c r="AC1338"/>
      <c r="AD1338"/>
      <c r="AE1338"/>
      <c r="AF1338"/>
      <c r="BL1338"/>
      <c r="BN1338"/>
      <c r="BP1338" t="s">
        <v>3238</v>
      </c>
      <c r="BQ1338" t="s">
        <v>3210</v>
      </c>
      <c r="BR1338" t="s">
        <v>3869</v>
      </c>
      <c r="BS1338" s="1" t="str">
        <f t="shared" si="40"/>
        <v>MINNESOTA_LAC QUI PARLE</v>
      </c>
      <c r="BT1338" t="s">
        <v>2314</v>
      </c>
      <c r="BU1338" s="1" t="str">
        <f t="shared" si="41"/>
        <v>MINNESOTA_LAC QUI PARLE_SPRING WHEAT (EXCL DURUM)</v>
      </c>
      <c r="BV1338" s="28">
        <v>2770</v>
      </c>
      <c r="BW1338" s="29">
        <v>111.02162372954173</v>
      </c>
      <c r="BX1338" s="30">
        <v>24.950094467614338</v>
      </c>
    </row>
    <row r="1339" spans="1:76" x14ac:dyDescent="0.25">
      <c r="A1339"/>
      <c r="D1339"/>
      <c r="E1339"/>
      <c r="F1339"/>
      <c r="G1339"/>
      <c r="H1339"/>
      <c r="I1339"/>
      <c r="J1339"/>
      <c r="K1339"/>
      <c r="L1339"/>
      <c r="M1339"/>
      <c r="N1339"/>
      <c r="O1339"/>
      <c r="P1339"/>
      <c r="Q1339"/>
      <c r="R1339"/>
      <c r="S1339"/>
      <c r="T1339"/>
      <c r="U1339"/>
      <c r="V1339"/>
      <c r="W1339"/>
      <c r="X1339"/>
      <c r="Y1339"/>
      <c r="Z1339"/>
      <c r="AA1339"/>
      <c r="AB1339"/>
      <c r="AC1339"/>
      <c r="AD1339"/>
      <c r="AE1339"/>
      <c r="AF1339"/>
      <c r="BL1339"/>
      <c r="BN1339"/>
      <c r="BP1339" t="s">
        <v>3238</v>
      </c>
      <c r="BQ1339" t="s">
        <v>3210</v>
      </c>
      <c r="BR1339" t="s">
        <v>4242</v>
      </c>
      <c r="BS1339" s="1" t="str">
        <f t="shared" si="40"/>
        <v>MINNESOTA_LAKE OF THE WOODS</v>
      </c>
      <c r="BT1339" t="s">
        <v>2395</v>
      </c>
      <c r="BU1339" s="1" t="str">
        <f t="shared" si="41"/>
        <v>MINNESOTA_LAKE OF THE WOODS_OATS</v>
      </c>
      <c r="BV1339" s="28">
        <v>1781.3333333333333</v>
      </c>
      <c r="BW1339" s="29">
        <v>45.663593096530839</v>
      </c>
      <c r="BX1339" s="30">
        <v>39.009924811822678</v>
      </c>
    </row>
    <row r="1340" spans="1:76" x14ac:dyDescent="0.25">
      <c r="A1340"/>
      <c r="D1340"/>
      <c r="E1340"/>
      <c r="F1340"/>
      <c r="G1340"/>
      <c r="H1340"/>
      <c r="I1340"/>
      <c r="J1340"/>
      <c r="K1340"/>
      <c r="L1340"/>
      <c r="M1340"/>
      <c r="N1340"/>
      <c r="O1340"/>
      <c r="P1340"/>
      <c r="Q1340"/>
      <c r="R1340"/>
      <c r="S1340"/>
      <c r="T1340"/>
      <c r="U1340"/>
      <c r="V1340"/>
      <c r="W1340"/>
      <c r="X1340"/>
      <c r="Y1340"/>
      <c r="Z1340"/>
      <c r="AA1340"/>
      <c r="AB1340"/>
      <c r="AC1340"/>
      <c r="AD1340"/>
      <c r="AE1340"/>
      <c r="AF1340"/>
      <c r="BL1340"/>
      <c r="BN1340"/>
      <c r="BP1340" t="s">
        <v>3238</v>
      </c>
      <c r="BQ1340" t="s">
        <v>3210</v>
      </c>
      <c r="BR1340" t="s">
        <v>4242</v>
      </c>
      <c r="BS1340" s="1" t="str">
        <f t="shared" si="40"/>
        <v>MINNESOTA_LAKE OF THE WOODS</v>
      </c>
      <c r="BT1340" t="s">
        <v>2314</v>
      </c>
      <c r="BU1340" s="1" t="str">
        <f t="shared" si="41"/>
        <v>MINNESOTA_LAKE OF THE WOODS_SPRING WHEAT (EXCL DURUM)</v>
      </c>
      <c r="BV1340" s="28">
        <v>2943</v>
      </c>
      <c r="BW1340" s="29">
        <v>152.46248480428775</v>
      </c>
      <c r="BX1340" s="30">
        <v>19.303109245384888</v>
      </c>
    </row>
    <row r="1341" spans="1:76" x14ac:dyDescent="0.25">
      <c r="A1341"/>
      <c r="D1341"/>
      <c r="E1341"/>
      <c r="F1341"/>
      <c r="G1341"/>
      <c r="H1341"/>
      <c r="I1341"/>
      <c r="J1341"/>
      <c r="K1341"/>
      <c r="L1341"/>
      <c r="M1341"/>
      <c r="N1341"/>
      <c r="O1341"/>
      <c r="P1341"/>
      <c r="Q1341"/>
      <c r="R1341"/>
      <c r="S1341"/>
      <c r="T1341"/>
      <c r="U1341"/>
      <c r="V1341"/>
      <c r="W1341"/>
      <c r="X1341"/>
      <c r="Y1341"/>
      <c r="Z1341"/>
      <c r="AA1341"/>
      <c r="AB1341"/>
      <c r="AC1341"/>
      <c r="AD1341"/>
      <c r="AE1341"/>
      <c r="AF1341"/>
      <c r="BL1341"/>
      <c r="BN1341"/>
      <c r="BP1341" t="s">
        <v>3238</v>
      </c>
      <c r="BQ1341" t="s">
        <v>3210</v>
      </c>
      <c r="BR1341" t="s">
        <v>3894</v>
      </c>
      <c r="BS1341" s="1" t="str">
        <f t="shared" si="40"/>
        <v>MINNESOTA_LE SUEUR</v>
      </c>
      <c r="BT1341" t="s">
        <v>2586</v>
      </c>
      <c r="BU1341" s="1" t="str">
        <f t="shared" si="41"/>
        <v>MINNESOTA_LE SUEUR_CORN</v>
      </c>
      <c r="BV1341" s="28">
        <v>9389.3333333333321</v>
      </c>
      <c r="BW1341" s="29">
        <v>154.19453464405407</v>
      </c>
      <c r="BX1341" s="30">
        <v>60.892776485287676</v>
      </c>
    </row>
    <row r="1342" spans="1:76" x14ac:dyDescent="0.25">
      <c r="A1342"/>
      <c r="D1342"/>
      <c r="E1342"/>
      <c r="F1342"/>
      <c r="G1342"/>
      <c r="H1342"/>
      <c r="I1342"/>
      <c r="J1342"/>
      <c r="K1342"/>
      <c r="L1342"/>
      <c r="M1342"/>
      <c r="N1342"/>
      <c r="O1342"/>
      <c r="P1342"/>
      <c r="Q1342"/>
      <c r="R1342"/>
      <c r="S1342"/>
      <c r="T1342"/>
      <c r="U1342"/>
      <c r="V1342"/>
      <c r="W1342"/>
      <c r="X1342"/>
      <c r="Y1342"/>
      <c r="Z1342"/>
      <c r="AA1342"/>
      <c r="AB1342"/>
      <c r="AC1342"/>
      <c r="AD1342"/>
      <c r="AE1342"/>
      <c r="AF1342"/>
      <c r="BL1342"/>
      <c r="BN1342"/>
      <c r="BP1342" t="s">
        <v>3238</v>
      </c>
      <c r="BQ1342" t="s">
        <v>3210</v>
      </c>
      <c r="BR1342" t="s">
        <v>3894</v>
      </c>
      <c r="BS1342" s="1" t="str">
        <f t="shared" si="40"/>
        <v>MINNESOTA_LE SUEUR</v>
      </c>
      <c r="BT1342" t="s">
        <v>2395</v>
      </c>
      <c r="BU1342" s="1" t="str">
        <f t="shared" si="41"/>
        <v>MINNESOTA_LE SUEUR_OATS</v>
      </c>
      <c r="BV1342" s="28">
        <v>1936</v>
      </c>
      <c r="BW1342" s="29">
        <v>44.266092086265104</v>
      </c>
      <c r="BX1342" s="30">
        <v>43.735507445002192</v>
      </c>
    </row>
    <row r="1343" spans="1:76" x14ac:dyDescent="0.25">
      <c r="A1343"/>
      <c r="D1343"/>
      <c r="E1343"/>
      <c r="F1343"/>
      <c r="G1343"/>
      <c r="H1343"/>
      <c r="I1343"/>
      <c r="J1343"/>
      <c r="K1343"/>
      <c r="L1343"/>
      <c r="M1343"/>
      <c r="N1343"/>
      <c r="O1343"/>
      <c r="P1343"/>
      <c r="Q1343"/>
      <c r="R1343"/>
      <c r="S1343"/>
      <c r="T1343"/>
      <c r="U1343"/>
      <c r="V1343"/>
      <c r="W1343"/>
      <c r="X1343"/>
      <c r="Y1343"/>
      <c r="Z1343"/>
      <c r="AA1343"/>
      <c r="AB1343"/>
      <c r="AC1343"/>
      <c r="AD1343"/>
      <c r="AE1343"/>
      <c r="AF1343"/>
      <c r="BL1343"/>
      <c r="BN1343"/>
      <c r="BP1343" t="s">
        <v>3238</v>
      </c>
      <c r="BQ1343" t="s">
        <v>3210</v>
      </c>
      <c r="BR1343" t="s">
        <v>3894</v>
      </c>
      <c r="BS1343" s="1" t="str">
        <f t="shared" si="40"/>
        <v>MINNESOTA_LE SUEUR</v>
      </c>
      <c r="BT1343" t="s">
        <v>2314</v>
      </c>
      <c r="BU1343" s="1" t="str">
        <f t="shared" si="41"/>
        <v>MINNESOTA_LE SUEUR_SPRING WHEAT (EXCL DURUM)</v>
      </c>
      <c r="BV1343" s="28">
        <v>2713.9999999999995</v>
      </c>
      <c r="BW1343" s="29">
        <v>155.30939009599135</v>
      </c>
      <c r="BX1343" s="30">
        <v>17.474796587138552</v>
      </c>
    </row>
    <row r="1344" spans="1:76" x14ac:dyDescent="0.25">
      <c r="A1344"/>
      <c r="D1344"/>
      <c r="E1344"/>
      <c r="F1344"/>
      <c r="G1344"/>
      <c r="H1344"/>
      <c r="I1344"/>
      <c r="J1344"/>
      <c r="K1344"/>
      <c r="L1344"/>
      <c r="M1344"/>
      <c r="N1344"/>
      <c r="O1344"/>
      <c r="P1344"/>
      <c r="Q1344"/>
      <c r="R1344"/>
      <c r="S1344"/>
      <c r="T1344"/>
      <c r="U1344"/>
      <c r="V1344"/>
      <c r="W1344"/>
      <c r="X1344"/>
      <c r="Y1344"/>
      <c r="Z1344"/>
      <c r="AA1344"/>
      <c r="AB1344"/>
      <c r="AC1344"/>
      <c r="AD1344"/>
      <c r="AE1344"/>
      <c r="AF1344"/>
      <c r="BL1344"/>
      <c r="BN1344"/>
      <c r="BP1344" t="s">
        <v>3238</v>
      </c>
      <c r="BQ1344" t="s">
        <v>3210</v>
      </c>
      <c r="BR1344" t="s">
        <v>3300</v>
      </c>
      <c r="BS1344" s="1" t="str">
        <f t="shared" si="40"/>
        <v>MINNESOTA_LINCOLN</v>
      </c>
      <c r="BT1344" t="s">
        <v>2586</v>
      </c>
      <c r="BU1344" s="1" t="str">
        <f t="shared" si="41"/>
        <v>MINNESOTA_LINCOLN_CORN</v>
      </c>
      <c r="BV1344" s="28">
        <v>8426.1333333333332</v>
      </c>
      <c r="BW1344" s="29">
        <v>104.50451816279384</v>
      </c>
      <c r="BX1344" s="30">
        <v>80.629368772433054</v>
      </c>
    </row>
    <row r="1345" spans="1:76" x14ac:dyDescent="0.25">
      <c r="A1345"/>
      <c r="D1345"/>
      <c r="E1345"/>
      <c r="F1345"/>
      <c r="G1345"/>
      <c r="H1345"/>
      <c r="I1345"/>
      <c r="J1345"/>
      <c r="K1345"/>
      <c r="L1345"/>
      <c r="M1345"/>
      <c r="N1345"/>
      <c r="O1345"/>
      <c r="P1345"/>
      <c r="Q1345"/>
      <c r="R1345"/>
      <c r="S1345"/>
      <c r="T1345"/>
      <c r="U1345"/>
      <c r="V1345"/>
      <c r="W1345"/>
      <c r="X1345"/>
      <c r="Y1345"/>
      <c r="Z1345"/>
      <c r="AA1345"/>
      <c r="AB1345"/>
      <c r="AC1345"/>
      <c r="AD1345"/>
      <c r="AE1345"/>
      <c r="AF1345"/>
      <c r="BL1345"/>
      <c r="BN1345"/>
      <c r="BP1345" t="s">
        <v>3238</v>
      </c>
      <c r="BQ1345" t="s">
        <v>3210</v>
      </c>
      <c r="BR1345" t="s">
        <v>3300</v>
      </c>
      <c r="BS1345" s="1" t="str">
        <f t="shared" si="40"/>
        <v>MINNESOTA_LINCOLN</v>
      </c>
      <c r="BT1345" t="s">
        <v>2395</v>
      </c>
      <c r="BU1345" s="1" t="str">
        <f t="shared" si="41"/>
        <v>MINNESOTA_LINCOLN_OATS</v>
      </c>
      <c r="BV1345" s="28">
        <v>2472.5333333333333</v>
      </c>
      <c r="BW1345" s="29">
        <v>28.241857860165904</v>
      </c>
      <c r="BX1345" s="30">
        <v>87.548536841152725</v>
      </c>
    </row>
    <row r="1346" spans="1:76" x14ac:dyDescent="0.25">
      <c r="A1346"/>
      <c r="D1346"/>
      <c r="E1346"/>
      <c r="F1346"/>
      <c r="G1346"/>
      <c r="H1346"/>
      <c r="I1346"/>
      <c r="J1346"/>
      <c r="K1346"/>
      <c r="L1346"/>
      <c r="M1346"/>
      <c r="N1346"/>
      <c r="O1346"/>
      <c r="P1346"/>
      <c r="Q1346"/>
      <c r="R1346"/>
      <c r="S1346"/>
      <c r="T1346"/>
      <c r="U1346"/>
      <c r="V1346"/>
      <c r="W1346"/>
      <c r="X1346"/>
      <c r="Y1346"/>
      <c r="Z1346"/>
      <c r="AA1346"/>
      <c r="AB1346"/>
      <c r="AC1346"/>
      <c r="AD1346"/>
      <c r="AE1346"/>
      <c r="AF1346"/>
      <c r="BL1346"/>
      <c r="BN1346"/>
      <c r="BP1346" t="s">
        <v>3238</v>
      </c>
      <c r="BQ1346" t="s">
        <v>3210</v>
      </c>
      <c r="BR1346" t="s">
        <v>3300</v>
      </c>
      <c r="BS1346" s="1" t="str">
        <f t="shared" si="40"/>
        <v>MINNESOTA_LINCOLN</v>
      </c>
      <c r="BT1346" t="s">
        <v>2314</v>
      </c>
      <c r="BU1346" s="1" t="str">
        <f t="shared" si="41"/>
        <v>MINNESOTA_LINCOLN_SPRING WHEAT (EXCL DURUM)</v>
      </c>
      <c r="BV1346" s="28">
        <v>2912</v>
      </c>
      <c r="BW1346" s="29">
        <v>101.0489298422829</v>
      </c>
      <c r="BX1346" s="30">
        <v>28.817722310815636</v>
      </c>
    </row>
    <row r="1347" spans="1:76" x14ac:dyDescent="0.25">
      <c r="A1347"/>
      <c r="D1347"/>
      <c r="E1347"/>
      <c r="F1347"/>
      <c r="G1347"/>
      <c r="H1347"/>
      <c r="I1347"/>
      <c r="J1347"/>
      <c r="K1347"/>
      <c r="L1347"/>
      <c r="M1347"/>
      <c r="N1347"/>
      <c r="O1347"/>
      <c r="P1347"/>
      <c r="Q1347"/>
      <c r="R1347"/>
      <c r="S1347"/>
      <c r="T1347"/>
      <c r="U1347"/>
      <c r="V1347"/>
      <c r="W1347"/>
      <c r="X1347"/>
      <c r="Y1347"/>
      <c r="Z1347"/>
      <c r="AA1347"/>
      <c r="AB1347"/>
      <c r="AC1347"/>
      <c r="AD1347"/>
      <c r="AE1347"/>
      <c r="AF1347"/>
      <c r="BL1347"/>
      <c r="BN1347"/>
      <c r="BP1347" t="s">
        <v>3238</v>
      </c>
      <c r="BQ1347" t="s">
        <v>3210</v>
      </c>
      <c r="BR1347" t="s">
        <v>3670</v>
      </c>
      <c r="BS1347" s="1" t="str">
        <f t="shared" ref="BS1347:BS1410" si="42">BP1347&amp;"_"&amp;BR1347</f>
        <v>MINNESOTA_LYON</v>
      </c>
      <c r="BT1347" t="s">
        <v>2586</v>
      </c>
      <c r="BU1347" s="1" t="str">
        <f t="shared" ref="BU1347:BU1410" si="43">BP1347&amp;"_"&amp;BR1347&amp;"_"&amp;BT1347</f>
        <v>MINNESOTA_LYON_CORN</v>
      </c>
      <c r="BV1347" s="28">
        <v>8754.6666666666679</v>
      </c>
      <c r="BW1347" s="29">
        <v>130.58053950499084</v>
      </c>
      <c r="BX1347" s="30">
        <v>67.044191269649801</v>
      </c>
    </row>
    <row r="1348" spans="1:76" x14ac:dyDescent="0.25">
      <c r="A1348"/>
      <c r="D1348"/>
      <c r="E1348"/>
      <c r="F1348"/>
      <c r="G1348"/>
      <c r="H1348"/>
      <c r="I1348"/>
      <c r="J1348"/>
      <c r="K1348"/>
      <c r="L1348"/>
      <c r="M1348"/>
      <c r="N1348"/>
      <c r="O1348"/>
      <c r="P1348"/>
      <c r="Q1348"/>
      <c r="R1348"/>
      <c r="S1348"/>
      <c r="T1348"/>
      <c r="U1348"/>
      <c r="V1348"/>
      <c r="W1348"/>
      <c r="X1348"/>
      <c r="Y1348"/>
      <c r="Z1348"/>
      <c r="AA1348"/>
      <c r="AB1348"/>
      <c r="AC1348"/>
      <c r="AD1348"/>
      <c r="AE1348"/>
      <c r="AF1348"/>
      <c r="BL1348"/>
      <c r="BN1348"/>
      <c r="BP1348" t="s">
        <v>3238</v>
      </c>
      <c r="BQ1348" t="s">
        <v>3210</v>
      </c>
      <c r="BR1348" t="s">
        <v>3670</v>
      </c>
      <c r="BS1348" s="1" t="str">
        <f t="shared" si="42"/>
        <v>MINNESOTA_LYON</v>
      </c>
      <c r="BT1348" t="s">
        <v>2314</v>
      </c>
      <c r="BU1348" s="1" t="str">
        <f t="shared" si="43"/>
        <v>MINNESOTA_LYON_SPRING WHEAT (EXCL DURUM)</v>
      </c>
      <c r="BV1348" s="28">
        <v>2801.9999999999995</v>
      </c>
      <c r="BW1348" s="29">
        <v>126.03548754802796</v>
      </c>
      <c r="BX1348" s="30">
        <v>22.231833704235484</v>
      </c>
    </row>
    <row r="1349" spans="1:76" x14ac:dyDescent="0.25">
      <c r="A1349"/>
      <c r="D1349"/>
      <c r="E1349"/>
      <c r="F1349"/>
      <c r="G1349"/>
      <c r="H1349"/>
      <c r="I1349"/>
      <c r="J1349"/>
      <c r="K1349"/>
      <c r="L1349"/>
      <c r="M1349"/>
      <c r="N1349"/>
      <c r="O1349"/>
      <c r="P1349"/>
      <c r="Q1349"/>
      <c r="R1349"/>
      <c r="S1349"/>
      <c r="T1349"/>
      <c r="U1349"/>
      <c r="V1349"/>
      <c r="W1349"/>
      <c r="X1349"/>
      <c r="Y1349"/>
      <c r="Z1349"/>
      <c r="AA1349"/>
      <c r="AB1349"/>
      <c r="AC1349"/>
      <c r="AD1349"/>
      <c r="AE1349"/>
      <c r="AF1349"/>
      <c r="BL1349"/>
      <c r="BN1349"/>
      <c r="BP1349" t="s">
        <v>3238</v>
      </c>
      <c r="BQ1349" t="s">
        <v>3210</v>
      </c>
      <c r="BR1349" t="s">
        <v>3865</v>
      </c>
      <c r="BS1349" s="1" t="str">
        <f t="shared" si="42"/>
        <v>MINNESOTA_MAHNOMEN</v>
      </c>
      <c r="BT1349" t="s">
        <v>2586</v>
      </c>
      <c r="BU1349" s="1" t="str">
        <f t="shared" si="43"/>
        <v>MINNESOTA_MAHNOMEN_CORN</v>
      </c>
      <c r="BV1349" s="28">
        <v>7784</v>
      </c>
      <c r="BW1349" s="29">
        <v>37.917773354404815</v>
      </c>
      <c r="BX1349" s="30">
        <v>205.28631592487093</v>
      </c>
    </row>
    <row r="1350" spans="1:76" x14ac:dyDescent="0.25">
      <c r="A1350"/>
      <c r="D1350"/>
      <c r="E1350"/>
      <c r="F1350"/>
      <c r="G1350"/>
      <c r="H1350"/>
      <c r="I1350"/>
      <c r="J1350"/>
      <c r="K1350"/>
      <c r="L1350"/>
      <c r="M1350"/>
      <c r="N1350"/>
      <c r="O1350"/>
      <c r="P1350"/>
      <c r="Q1350"/>
      <c r="R1350"/>
      <c r="S1350"/>
      <c r="T1350"/>
      <c r="U1350"/>
      <c r="V1350"/>
      <c r="W1350"/>
      <c r="X1350"/>
      <c r="Y1350"/>
      <c r="Z1350"/>
      <c r="AA1350"/>
      <c r="AB1350"/>
      <c r="AC1350"/>
      <c r="AD1350"/>
      <c r="AE1350"/>
      <c r="AF1350"/>
      <c r="BL1350"/>
      <c r="BN1350"/>
      <c r="BP1350" t="s">
        <v>3238</v>
      </c>
      <c r="BQ1350" t="s">
        <v>3210</v>
      </c>
      <c r="BR1350" t="s">
        <v>3865</v>
      </c>
      <c r="BS1350" s="1" t="str">
        <f t="shared" si="42"/>
        <v>MINNESOTA_MAHNOMEN</v>
      </c>
      <c r="BT1350" t="s">
        <v>2395</v>
      </c>
      <c r="BU1350" s="1" t="str">
        <f t="shared" si="43"/>
        <v>MINNESOTA_MAHNOMEN_OATS</v>
      </c>
      <c r="BV1350" s="28">
        <v>2460.8000000000002</v>
      </c>
      <c r="BW1350" s="29">
        <v>11.170786346460195</v>
      </c>
      <c r="BX1350" s="30">
        <v>220.28887883795036</v>
      </c>
    </row>
    <row r="1351" spans="1:76" x14ac:dyDescent="0.25">
      <c r="A1351"/>
      <c r="D1351"/>
      <c r="E1351"/>
      <c r="F1351"/>
      <c r="G1351"/>
      <c r="H1351"/>
      <c r="I1351"/>
      <c r="J1351"/>
      <c r="K1351"/>
      <c r="L1351"/>
      <c r="M1351"/>
      <c r="N1351"/>
      <c r="O1351"/>
      <c r="P1351"/>
      <c r="Q1351"/>
      <c r="R1351"/>
      <c r="S1351"/>
      <c r="T1351"/>
      <c r="U1351"/>
      <c r="V1351"/>
      <c r="W1351"/>
      <c r="X1351"/>
      <c r="Y1351"/>
      <c r="Z1351"/>
      <c r="AA1351"/>
      <c r="AB1351"/>
      <c r="AC1351"/>
      <c r="AD1351"/>
      <c r="AE1351"/>
      <c r="AF1351"/>
      <c r="BL1351"/>
      <c r="BN1351"/>
      <c r="BP1351" t="s">
        <v>3238</v>
      </c>
      <c r="BQ1351" t="s">
        <v>3210</v>
      </c>
      <c r="BR1351" t="s">
        <v>3865</v>
      </c>
      <c r="BS1351" s="1" t="str">
        <f t="shared" si="42"/>
        <v>MINNESOTA_MAHNOMEN</v>
      </c>
      <c r="BT1351" t="s">
        <v>2314</v>
      </c>
      <c r="BU1351" s="1" t="str">
        <f t="shared" si="43"/>
        <v>MINNESOTA_MAHNOMEN_SPRING WHEAT (EXCL DURUM)</v>
      </c>
      <c r="BV1351" s="28">
        <v>3126</v>
      </c>
      <c r="BW1351" s="29">
        <v>38.234094539790398</v>
      </c>
      <c r="BX1351" s="30">
        <v>81.759488164333476</v>
      </c>
    </row>
    <row r="1352" spans="1:76" x14ac:dyDescent="0.25">
      <c r="A1352"/>
      <c r="D1352"/>
      <c r="E1352"/>
      <c r="F1352"/>
      <c r="G1352"/>
      <c r="H1352"/>
      <c r="I1352"/>
      <c r="J1352"/>
      <c r="K1352"/>
      <c r="L1352"/>
      <c r="M1352"/>
      <c r="N1352"/>
      <c r="O1352"/>
      <c r="P1352"/>
      <c r="Q1352"/>
      <c r="R1352"/>
      <c r="S1352"/>
      <c r="T1352"/>
      <c r="U1352"/>
      <c r="V1352"/>
      <c r="W1352"/>
      <c r="X1352"/>
      <c r="Y1352"/>
      <c r="Z1352"/>
      <c r="AA1352"/>
      <c r="AB1352"/>
      <c r="AC1352"/>
      <c r="AD1352"/>
      <c r="AE1352"/>
      <c r="AF1352"/>
      <c r="BL1352"/>
      <c r="BN1352"/>
      <c r="BP1352" t="s">
        <v>3238</v>
      </c>
      <c r="BQ1352" t="s">
        <v>3210</v>
      </c>
      <c r="BR1352" t="s">
        <v>3320</v>
      </c>
      <c r="BS1352" s="1" t="str">
        <f t="shared" si="42"/>
        <v>MINNESOTA_MARSHALL</v>
      </c>
      <c r="BT1352" t="s">
        <v>3101</v>
      </c>
      <c r="BU1352" s="1" t="str">
        <f t="shared" si="43"/>
        <v>MINNESOTA_MARSHALL_BARLEY</v>
      </c>
      <c r="BV1352" s="28">
        <v>2872</v>
      </c>
      <c r="BW1352" s="29">
        <v>93.32842535480377</v>
      </c>
      <c r="BX1352" s="30">
        <v>30.773046786995568</v>
      </c>
    </row>
    <row r="1353" spans="1:76" x14ac:dyDescent="0.25">
      <c r="A1353"/>
      <c r="D1353"/>
      <c r="E1353"/>
      <c r="F1353"/>
      <c r="G1353"/>
      <c r="H1353"/>
      <c r="I1353"/>
      <c r="J1353"/>
      <c r="K1353"/>
      <c r="L1353"/>
      <c r="M1353"/>
      <c r="N1353"/>
      <c r="O1353"/>
      <c r="P1353"/>
      <c r="Q1353"/>
      <c r="R1353"/>
      <c r="S1353"/>
      <c r="T1353"/>
      <c r="U1353"/>
      <c r="V1353"/>
      <c r="W1353"/>
      <c r="X1353"/>
      <c r="Y1353"/>
      <c r="Z1353"/>
      <c r="AA1353"/>
      <c r="AB1353"/>
      <c r="AC1353"/>
      <c r="AD1353"/>
      <c r="AE1353"/>
      <c r="AF1353"/>
      <c r="BL1353"/>
      <c r="BN1353"/>
      <c r="BP1353" t="s">
        <v>3238</v>
      </c>
      <c r="BQ1353" t="s">
        <v>3210</v>
      </c>
      <c r="BR1353" t="s">
        <v>3320</v>
      </c>
      <c r="BS1353" s="1" t="str">
        <f t="shared" si="42"/>
        <v>MINNESOTA_MARSHALL</v>
      </c>
      <c r="BT1353" t="s">
        <v>2586</v>
      </c>
      <c r="BU1353" s="1" t="str">
        <f t="shared" si="43"/>
        <v>MINNESOTA_MARSHALL_CORN</v>
      </c>
      <c r="BV1353" s="28">
        <v>6945.8666666666677</v>
      </c>
      <c r="BW1353" s="29">
        <v>120.5687205815468</v>
      </c>
      <c r="BX1353" s="30">
        <v>57.609192775408296</v>
      </c>
    </row>
    <row r="1354" spans="1:76" x14ac:dyDescent="0.25">
      <c r="A1354"/>
      <c r="D1354"/>
      <c r="E1354"/>
      <c r="F1354"/>
      <c r="G1354"/>
      <c r="H1354"/>
      <c r="I1354"/>
      <c r="J1354"/>
      <c r="K1354"/>
      <c r="L1354"/>
      <c r="M1354"/>
      <c r="N1354"/>
      <c r="O1354"/>
      <c r="P1354"/>
      <c r="Q1354"/>
      <c r="R1354"/>
      <c r="S1354"/>
      <c r="T1354"/>
      <c r="U1354"/>
      <c r="V1354"/>
      <c r="W1354"/>
      <c r="X1354"/>
      <c r="Y1354"/>
      <c r="Z1354"/>
      <c r="AA1354"/>
      <c r="AB1354"/>
      <c r="AC1354"/>
      <c r="AD1354"/>
      <c r="AE1354"/>
      <c r="AF1354"/>
      <c r="BL1354"/>
      <c r="BN1354"/>
      <c r="BP1354" t="s">
        <v>3238</v>
      </c>
      <c r="BQ1354" t="s">
        <v>3210</v>
      </c>
      <c r="BR1354" t="s">
        <v>3320</v>
      </c>
      <c r="BS1354" s="1" t="str">
        <f t="shared" si="42"/>
        <v>MINNESOTA_MARSHALL</v>
      </c>
      <c r="BT1354" t="s">
        <v>2395</v>
      </c>
      <c r="BU1354" s="1" t="str">
        <f t="shared" si="43"/>
        <v>MINNESOTA_MARSHALL_OATS</v>
      </c>
      <c r="BV1354" s="28">
        <v>1854.4</v>
      </c>
      <c r="BW1354" s="29">
        <v>33.864213655311914</v>
      </c>
      <c r="BX1354" s="30">
        <v>54.759871848053983</v>
      </c>
    </row>
    <row r="1355" spans="1:76" x14ac:dyDescent="0.25">
      <c r="A1355"/>
      <c r="D1355"/>
      <c r="E1355"/>
      <c r="F1355"/>
      <c r="G1355"/>
      <c r="H1355"/>
      <c r="I1355"/>
      <c r="J1355"/>
      <c r="K1355"/>
      <c r="L1355"/>
      <c r="M1355"/>
      <c r="N1355"/>
      <c r="O1355"/>
      <c r="P1355"/>
      <c r="Q1355"/>
      <c r="R1355"/>
      <c r="S1355"/>
      <c r="T1355"/>
      <c r="U1355"/>
      <c r="V1355"/>
      <c r="W1355"/>
      <c r="X1355"/>
      <c r="Y1355"/>
      <c r="Z1355"/>
      <c r="AA1355"/>
      <c r="AB1355"/>
      <c r="AC1355"/>
      <c r="AD1355"/>
      <c r="AE1355"/>
      <c r="AF1355"/>
      <c r="BL1355"/>
      <c r="BN1355"/>
      <c r="BP1355" t="s">
        <v>3238</v>
      </c>
      <c r="BQ1355" t="s">
        <v>3210</v>
      </c>
      <c r="BR1355" t="s">
        <v>3320</v>
      </c>
      <c r="BS1355" s="1" t="str">
        <f t="shared" si="42"/>
        <v>MINNESOTA_MARSHALL</v>
      </c>
      <c r="BT1355" t="s">
        <v>2314</v>
      </c>
      <c r="BU1355" s="1" t="str">
        <f t="shared" si="43"/>
        <v>MINNESOTA_MARSHALL_SPRING WHEAT (EXCL DURUM)</v>
      </c>
      <c r="BV1355" s="28">
        <v>3286.0000000000005</v>
      </c>
      <c r="BW1355" s="29">
        <v>116.34905626198145</v>
      </c>
      <c r="BX1355" s="30">
        <v>28.242601234349188</v>
      </c>
    </row>
    <row r="1356" spans="1:76" x14ac:dyDescent="0.25">
      <c r="A1356"/>
      <c r="D1356"/>
      <c r="E1356"/>
      <c r="F1356"/>
      <c r="G1356"/>
      <c r="H1356"/>
      <c r="I1356"/>
      <c r="J1356"/>
      <c r="K1356"/>
      <c r="L1356"/>
      <c r="M1356"/>
      <c r="N1356"/>
      <c r="O1356"/>
      <c r="P1356"/>
      <c r="Q1356"/>
      <c r="R1356"/>
      <c r="S1356"/>
      <c r="T1356"/>
      <c r="U1356"/>
      <c r="V1356"/>
      <c r="W1356"/>
      <c r="X1356"/>
      <c r="Y1356"/>
      <c r="Z1356"/>
      <c r="AA1356"/>
      <c r="AB1356"/>
      <c r="AC1356"/>
      <c r="AD1356"/>
      <c r="AE1356"/>
      <c r="AF1356"/>
      <c r="BL1356"/>
      <c r="BN1356"/>
      <c r="BP1356" t="s">
        <v>3238</v>
      </c>
      <c r="BQ1356" t="s">
        <v>3210</v>
      </c>
      <c r="BR1356" t="s">
        <v>3655</v>
      </c>
      <c r="BS1356" s="1" t="str">
        <f t="shared" si="42"/>
        <v>MINNESOTA_MARTIN</v>
      </c>
      <c r="BT1356" t="s">
        <v>2586</v>
      </c>
      <c r="BU1356" s="1" t="str">
        <f t="shared" si="43"/>
        <v>MINNESOTA_MARTIN_CORN</v>
      </c>
      <c r="BV1356" s="28">
        <v>9936.2666666666646</v>
      </c>
      <c r="BW1356" s="29">
        <v>149.06155228984633</v>
      </c>
      <c r="BX1356" s="30">
        <v>66.658816536043119</v>
      </c>
    </row>
    <row r="1357" spans="1:76" x14ac:dyDescent="0.25">
      <c r="A1357"/>
      <c r="D1357"/>
      <c r="E1357"/>
      <c r="F1357"/>
      <c r="G1357"/>
      <c r="H1357"/>
      <c r="I1357"/>
      <c r="J1357"/>
      <c r="K1357"/>
      <c r="L1357"/>
      <c r="M1357"/>
      <c r="N1357"/>
      <c r="O1357"/>
      <c r="P1357"/>
      <c r="Q1357"/>
      <c r="R1357"/>
      <c r="S1357"/>
      <c r="T1357"/>
      <c r="U1357"/>
      <c r="V1357"/>
      <c r="W1357"/>
      <c r="X1357"/>
      <c r="Y1357"/>
      <c r="Z1357"/>
      <c r="AA1357"/>
      <c r="AB1357"/>
      <c r="AC1357"/>
      <c r="AD1357"/>
      <c r="AE1357"/>
      <c r="AF1357"/>
      <c r="BL1357"/>
      <c r="BN1357"/>
      <c r="BP1357" t="s">
        <v>3238</v>
      </c>
      <c r="BQ1357" t="s">
        <v>3210</v>
      </c>
      <c r="BR1357" t="s">
        <v>3655</v>
      </c>
      <c r="BS1357" s="1" t="str">
        <f t="shared" si="42"/>
        <v>MINNESOTA_MARTIN</v>
      </c>
      <c r="BT1357" t="s">
        <v>2395</v>
      </c>
      <c r="BU1357" s="1" t="str">
        <f t="shared" si="43"/>
        <v>MINNESOTA_MARTIN_OATS</v>
      </c>
      <c r="BV1357" s="28">
        <v>2524.7999999999997</v>
      </c>
      <c r="BW1357" s="29">
        <v>42.436869666586972</v>
      </c>
      <c r="BX1357" s="30">
        <v>59.495434508637246</v>
      </c>
    </row>
    <row r="1358" spans="1:76" x14ac:dyDescent="0.25">
      <c r="A1358"/>
      <c r="D1358"/>
      <c r="E1358"/>
      <c r="F1358"/>
      <c r="G1358"/>
      <c r="H1358"/>
      <c r="I1358"/>
      <c r="J1358"/>
      <c r="K1358"/>
      <c r="L1358"/>
      <c r="M1358"/>
      <c r="N1358"/>
      <c r="O1358"/>
      <c r="P1358"/>
      <c r="Q1358"/>
      <c r="R1358"/>
      <c r="S1358"/>
      <c r="T1358"/>
      <c r="U1358"/>
      <c r="V1358"/>
      <c r="W1358"/>
      <c r="X1358"/>
      <c r="Y1358"/>
      <c r="Z1358"/>
      <c r="AA1358"/>
      <c r="AB1358"/>
      <c r="AC1358"/>
      <c r="AD1358"/>
      <c r="AE1358"/>
      <c r="AF1358"/>
      <c r="BL1358"/>
      <c r="BN1358"/>
      <c r="BP1358" t="s">
        <v>3238</v>
      </c>
      <c r="BQ1358" t="s">
        <v>3210</v>
      </c>
      <c r="BR1358" t="s">
        <v>3876</v>
      </c>
      <c r="BS1358" s="1" t="str">
        <f t="shared" si="42"/>
        <v>MINNESOTA_MCLEOD</v>
      </c>
      <c r="BT1358" t="s">
        <v>2586</v>
      </c>
      <c r="BU1358" s="1" t="str">
        <f t="shared" si="43"/>
        <v>MINNESOTA_MCLEOD_CORN</v>
      </c>
      <c r="BV1358" s="28">
        <v>9486.4</v>
      </c>
      <c r="BW1358" s="29">
        <v>133.913257490402</v>
      </c>
      <c r="BX1358" s="30">
        <v>70.83988678775826</v>
      </c>
    </row>
    <row r="1359" spans="1:76" x14ac:dyDescent="0.25">
      <c r="A1359"/>
      <c r="D1359"/>
      <c r="E1359"/>
      <c r="F1359"/>
      <c r="G1359"/>
      <c r="H1359"/>
      <c r="I1359"/>
      <c r="J1359"/>
      <c r="K1359"/>
      <c r="L1359"/>
      <c r="M1359"/>
      <c r="N1359"/>
      <c r="O1359"/>
      <c r="P1359"/>
      <c r="Q1359"/>
      <c r="R1359"/>
      <c r="S1359"/>
      <c r="T1359"/>
      <c r="U1359"/>
      <c r="V1359"/>
      <c r="W1359"/>
      <c r="X1359"/>
      <c r="Y1359"/>
      <c r="Z1359"/>
      <c r="AA1359"/>
      <c r="AB1359"/>
      <c r="AC1359"/>
      <c r="AD1359"/>
      <c r="AE1359"/>
      <c r="AF1359"/>
      <c r="BL1359"/>
      <c r="BN1359"/>
      <c r="BP1359" t="s">
        <v>3238</v>
      </c>
      <c r="BQ1359" t="s">
        <v>3210</v>
      </c>
      <c r="BR1359" t="s">
        <v>3876</v>
      </c>
      <c r="BS1359" s="1" t="str">
        <f t="shared" si="42"/>
        <v>MINNESOTA_MCLEOD</v>
      </c>
      <c r="BT1359" t="s">
        <v>2395</v>
      </c>
      <c r="BU1359" s="1" t="str">
        <f t="shared" si="43"/>
        <v>MINNESOTA_MCLEOD_OATS</v>
      </c>
      <c r="BV1359" s="28">
        <v>1997.8666666666668</v>
      </c>
      <c r="BW1359" s="29">
        <v>37.385659073782854</v>
      </c>
      <c r="BX1359" s="30">
        <v>53.439386014935735</v>
      </c>
    </row>
    <row r="1360" spans="1:76" x14ac:dyDescent="0.25">
      <c r="A1360"/>
      <c r="D1360"/>
      <c r="E1360"/>
      <c r="F1360"/>
      <c r="G1360"/>
      <c r="H1360"/>
      <c r="I1360"/>
      <c r="J1360"/>
      <c r="K1360"/>
      <c r="L1360"/>
      <c r="M1360"/>
      <c r="N1360"/>
      <c r="O1360"/>
      <c r="P1360"/>
      <c r="Q1360"/>
      <c r="R1360"/>
      <c r="S1360"/>
      <c r="T1360"/>
      <c r="U1360"/>
      <c r="V1360"/>
      <c r="W1360"/>
      <c r="X1360"/>
      <c r="Y1360"/>
      <c r="Z1360"/>
      <c r="AA1360"/>
      <c r="AB1360"/>
      <c r="AC1360"/>
      <c r="AD1360"/>
      <c r="AE1360"/>
      <c r="AF1360"/>
      <c r="BL1360"/>
      <c r="BN1360"/>
      <c r="BP1360" t="s">
        <v>3238</v>
      </c>
      <c r="BQ1360" t="s">
        <v>3210</v>
      </c>
      <c r="BR1360" t="s">
        <v>3876</v>
      </c>
      <c r="BS1360" s="1" t="str">
        <f t="shared" si="42"/>
        <v>MINNESOTA_MCLEOD</v>
      </c>
      <c r="BT1360" t="s">
        <v>2314</v>
      </c>
      <c r="BU1360" s="1" t="str">
        <f t="shared" si="43"/>
        <v>MINNESOTA_MCLEOD_SPRING WHEAT (EXCL DURUM)</v>
      </c>
      <c r="BV1360" s="28">
        <v>2664</v>
      </c>
      <c r="BW1360" s="29">
        <v>129.09965132069985</v>
      </c>
      <c r="BX1360" s="30">
        <v>20.635222270138339</v>
      </c>
    </row>
    <row r="1361" spans="1:76" x14ac:dyDescent="0.25">
      <c r="A1361"/>
      <c r="D1361"/>
      <c r="E1361"/>
      <c r="F1361"/>
      <c r="G1361"/>
      <c r="H1361"/>
      <c r="I1361"/>
      <c r="J1361"/>
      <c r="K1361"/>
      <c r="L1361"/>
      <c r="M1361"/>
      <c r="N1361"/>
      <c r="O1361"/>
      <c r="P1361"/>
      <c r="Q1361"/>
      <c r="R1361"/>
      <c r="S1361"/>
      <c r="T1361"/>
      <c r="U1361"/>
      <c r="V1361"/>
      <c r="W1361"/>
      <c r="X1361"/>
      <c r="Y1361"/>
      <c r="Z1361"/>
      <c r="AA1361"/>
      <c r="AB1361"/>
      <c r="AC1361"/>
      <c r="AD1361"/>
      <c r="AE1361"/>
      <c r="AF1361"/>
      <c r="BL1361"/>
      <c r="BN1361"/>
      <c r="BP1361" t="s">
        <v>3238</v>
      </c>
      <c r="BQ1361" t="s">
        <v>3210</v>
      </c>
      <c r="BR1361" t="s">
        <v>3328</v>
      </c>
      <c r="BS1361" s="1" t="str">
        <f t="shared" si="42"/>
        <v>MINNESOTA_MEEKER</v>
      </c>
      <c r="BT1361" t="s">
        <v>3101</v>
      </c>
      <c r="BU1361" s="1" t="str">
        <f t="shared" si="43"/>
        <v>MINNESOTA_MEEKER_BARLEY</v>
      </c>
      <c r="BV1361" s="28">
        <v>2764.8</v>
      </c>
      <c r="BW1361" s="29">
        <v>127.13663801287105</v>
      </c>
      <c r="BX1361" s="30">
        <v>21.746681705710181</v>
      </c>
    </row>
    <row r="1362" spans="1:76" x14ac:dyDescent="0.25">
      <c r="A1362"/>
      <c r="D1362"/>
      <c r="E1362"/>
      <c r="F1362"/>
      <c r="G1362"/>
      <c r="H1362"/>
      <c r="I1362"/>
      <c r="J1362"/>
      <c r="K1362"/>
      <c r="L1362"/>
      <c r="M1362"/>
      <c r="N1362"/>
      <c r="O1362"/>
      <c r="P1362"/>
      <c r="Q1362"/>
      <c r="R1362"/>
      <c r="S1362"/>
      <c r="T1362"/>
      <c r="U1362"/>
      <c r="V1362"/>
      <c r="W1362"/>
      <c r="X1362"/>
      <c r="Y1362"/>
      <c r="Z1362"/>
      <c r="AA1362"/>
      <c r="AB1362"/>
      <c r="AC1362"/>
      <c r="AD1362"/>
      <c r="AE1362"/>
      <c r="AF1362"/>
      <c r="BL1362"/>
      <c r="BN1362"/>
      <c r="BP1362" t="s">
        <v>3238</v>
      </c>
      <c r="BQ1362" t="s">
        <v>3210</v>
      </c>
      <c r="BR1362" t="s">
        <v>3328</v>
      </c>
      <c r="BS1362" s="1" t="str">
        <f t="shared" si="42"/>
        <v>MINNESOTA_MEEKER</v>
      </c>
      <c r="BT1362" t="s">
        <v>2586</v>
      </c>
      <c r="BU1362" s="1" t="str">
        <f t="shared" si="43"/>
        <v>MINNESOTA_MEEKER_CORN</v>
      </c>
      <c r="BV1362" s="28">
        <v>9154.1333333333332</v>
      </c>
      <c r="BW1362" s="29">
        <v>163.1107542662692</v>
      </c>
      <c r="BX1362" s="30">
        <v>56.122193625502597</v>
      </c>
    </row>
    <row r="1363" spans="1:76" x14ac:dyDescent="0.25">
      <c r="A1363"/>
      <c r="D1363"/>
      <c r="E1363"/>
      <c r="F1363"/>
      <c r="G1363"/>
      <c r="H1363"/>
      <c r="I1363"/>
      <c r="J1363"/>
      <c r="K1363"/>
      <c r="L1363"/>
      <c r="M1363"/>
      <c r="N1363"/>
      <c r="O1363"/>
      <c r="P1363"/>
      <c r="Q1363"/>
      <c r="R1363"/>
      <c r="S1363"/>
      <c r="T1363"/>
      <c r="U1363"/>
      <c r="V1363"/>
      <c r="W1363"/>
      <c r="X1363"/>
      <c r="Y1363"/>
      <c r="Z1363"/>
      <c r="AA1363"/>
      <c r="AB1363"/>
      <c r="AC1363"/>
      <c r="AD1363"/>
      <c r="AE1363"/>
      <c r="AF1363"/>
      <c r="BL1363"/>
      <c r="BN1363"/>
      <c r="BP1363" t="s">
        <v>3238</v>
      </c>
      <c r="BQ1363" t="s">
        <v>3210</v>
      </c>
      <c r="BR1363" t="s">
        <v>3328</v>
      </c>
      <c r="BS1363" s="1" t="str">
        <f t="shared" si="42"/>
        <v>MINNESOTA_MEEKER</v>
      </c>
      <c r="BT1363" t="s">
        <v>2395</v>
      </c>
      <c r="BU1363" s="1" t="str">
        <f t="shared" si="43"/>
        <v>MINNESOTA_MEEKER_OATS</v>
      </c>
      <c r="BV1363" s="28">
        <v>2017.6</v>
      </c>
      <c r="BW1363" s="29">
        <v>44.183317785684885</v>
      </c>
      <c r="BX1363" s="30">
        <v>45.664293699865368</v>
      </c>
    </row>
    <row r="1364" spans="1:76" x14ac:dyDescent="0.25">
      <c r="A1364"/>
      <c r="D1364"/>
      <c r="E1364"/>
      <c r="F1364"/>
      <c r="G1364"/>
      <c r="H1364"/>
      <c r="I1364"/>
      <c r="J1364"/>
      <c r="K1364"/>
      <c r="L1364"/>
      <c r="M1364"/>
      <c r="N1364"/>
      <c r="O1364"/>
      <c r="P1364"/>
      <c r="Q1364"/>
      <c r="R1364"/>
      <c r="S1364"/>
      <c r="T1364"/>
      <c r="U1364"/>
      <c r="V1364"/>
      <c r="W1364"/>
      <c r="X1364"/>
      <c r="Y1364"/>
      <c r="Z1364"/>
      <c r="AA1364"/>
      <c r="AB1364"/>
      <c r="AC1364"/>
      <c r="AD1364"/>
      <c r="AE1364"/>
      <c r="AF1364"/>
      <c r="BL1364"/>
      <c r="BN1364"/>
      <c r="BP1364" t="s">
        <v>3238</v>
      </c>
      <c r="BQ1364" t="s">
        <v>3210</v>
      </c>
      <c r="BR1364" t="s">
        <v>3328</v>
      </c>
      <c r="BS1364" s="1" t="str">
        <f t="shared" si="42"/>
        <v>MINNESOTA_MEEKER</v>
      </c>
      <c r="BT1364" t="s">
        <v>2314</v>
      </c>
      <c r="BU1364" s="1" t="str">
        <f t="shared" si="43"/>
        <v>MINNESOTA_MEEKER_SPRING WHEAT (EXCL DURUM)</v>
      </c>
      <c r="BV1364" s="28">
        <v>2835</v>
      </c>
      <c r="BW1364" s="29">
        <v>154.64540790651321</v>
      </c>
      <c r="BX1364" s="30">
        <v>18.33226112807581</v>
      </c>
    </row>
    <row r="1365" spans="1:76" x14ac:dyDescent="0.25">
      <c r="A1365"/>
      <c r="D1365"/>
      <c r="E1365"/>
      <c r="F1365"/>
      <c r="G1365"/>
      <c r="H1365"/>
      <c r="I1365"/>
      <c r="J1365"/>
      <c r="K1365"/>
      <c r="L1365"/>
      <c r="M1365"/>
      <c r="N1365"/>
      <c r="O1365"/>
      <c r="P1365"/>
      <c r="Q1365"/>
      <c r="R1365"/>
      <c r="S1365"/>
      <c r="T1365"/>
      <c r="U1365"/>
      <c r="V1365"/>
      <c r="W1365"/>
      <c r="X1365"/>
      <c r="Y1365"/>
      <c r="Z1365"/>
      <c r="AA1365"/>
      <c r="AB1365"/>
      <c r="AC1365"/>
      <c r="AD1365"/>
      <c r="AE1365"/>
      <c r="AF1365"/>
      <c r="BL1365"/>
      <c r="BN1365"/>
      <c r="BP1365" t="s">
        <v>3238</v>
      </c>
      <c r="BQ1365" t="s">
        <v>3210</v>
      </c>
      <c r="BR1365" t="s">
        <v>3886</v>
      </c>
      <c r="BS1365" s="1" t="str">
        <f t="shared" si="42"/>
        <v>MINNESOTA_MILLE LACS</v>
      </c>
      <c r="BT1365" t="s">
        <v>2586</v>
      </c>
      <c r="BU1365" s="1" t="str">
        <f t="shared" si="43"/>
        <v>MINNESOTA_MILLE LACS_CORN</v>
      </c>
      <c r="BV1365" s="28">
        <v>7550.666666666667</v>
      </c>
      <c r="BW1365" s="29">
        <v>116.58357896525736</v>
      </c>
      <c r="BX1365" s="30">
        <v>64.766125158302216</v>
      </c>
    </row>
    <row r="1366" spans="1:76" x14ac:dyDescent="0.25">
      <c r="A1366"/>
      <c r="D1366"/>
      <c r="E1366"/>
      <c r="F1366"/>
      <c r="G1366"/>
      <c r="H1366"/>
      <c r="I1366"/>
      <c r="J1366"/>
      <c r="K1366"/>
      <c r="L1366"/>
      <c r="M1366"/>
      <c r="N1366"/>
      <c r="O1366"/>
      <c r="P1366"/>
      <c r="Q1366"/>
      <c r="R1366"/>
      <c r="S1366"/>
      <c r="T1366"/>
      <c r="U1366"/>
      <c r="V1366"/>
      <c r="W1366"/>
      <c r="X1366"/>
      <c r="Y1366"/>
      <c r="Z1366"/>
      <c r="AA1366"/>
      <c r="AB1366"/>
      <c r="AC1366"/>
      <c r="AD1366"/>
      <c r="AE1366"/>
      <c r="AF1366"/>
      <c r="BL1366"/>
      <c r="BN1366"/>
      <c r="BP1366" t="s">
        <v>3238</v>
      </c>
      <c r="BQ1366" t="s">
        <v>3210</v>
      </c>
      <c r="BR1366" t="s">
        <v>3886</v>
      </c>
      <c r="BS1366" s="1" t="str">
        <f t="shared" si="42"/>
        <v>MINNESOTA_MILLE LACS</v>
      </c>
      <c r="BT1366" t="s">
        <v>2395</v>
      </c>
      <c r="BU1366" s="1" t="str">
        <f t="shared" si="43"/>
        <v>MINNESOTA_MILLE LACS_OATS</v>
      </c>
      <c r="BV1366" s="28">
        <v>2048</v>
      </c>
      <c r="BW1366" s="29">
        <v>32.635613292795078</v>
      </c>
      <c r="BX1366" s="30">
        <v>62.753531904734707</v>
      </c>
    </row>
    <row r="1367" spans="1:76" x14ac:dyDescent="0.25">
      <c r="A1367"/>
      <c r="D1367"/>
      <c r="E1367"/>
      <c r="F1367"/>
      <c r="G1367"/>
      <c r="H1367"/>
      <c r="I1367"/>
      <c r="J1367"/>
      <c r="K1367"/>
      <c r="L1367"/>
      <c r="M1367"/>
      <c r="N1367"/>
      <c r="O1367"/>
      <c r="P1367"/>
      <c r="Q1367"/>
      <c r="R1367"/>
      <c r="S1367"/>
      <c r="T1367"/>
      <c r="U1367"/>
      <c r="V1367"/>
      <c r="W1367"/>
      <c r="X1367"/>
      <c r="Y1367"/>
      <c r="Z1367"/>
      <c r="AA1367"/>
      <c r="AB1367"/>
      <c r="AC1367"/>
      <c r="AD1367"/>
      <c r="AE1367"/>
      <c r="AF1367"/>
      <c r="BL1367"/>
      <c r="BN1367"/>
      <c r="BP1367" t="s">
        <v>3238</v>
      </c>
      <c r="BQ1367" t="s">
        <v>3210</v>
      </c>
      <c r="BR1367" t="s">
        <v>3886</v>
      </c>
      <c r="BS1367" s="1" t="str">
        <f t="shared" si="42"/>
        <v>MINNESOTA_MILLE LACS</v>
      </c>
      <c r="BT1367" t="s">
        <v>2314</v>
      </c>
      <c r="BU1367" s="1" t="str">
        <f t="shared" si="43"/>
        <v>MINNESOTA_MILLE LACS_SPRING WHEAT (EXCL DURUM)</v>
      </c>
      <c r="BV1367" s="28">
        <v>2244</v>
      </c>
      <c r="BW1367" s="29">
        <v>111.00313579397148</v>
      </c>
      <c r="BX1367" s="30">
        <v>20.215645116233468</v>
      </c>
    </row>
    <row r="1368" spans="1:76" x14ac:dyDescent="0.25">
      <c r="A1368"/>
      <c r="D1368"/>
      <c r="E1368"/>
      <c r="F1368"/>
      <c r="G1368"/>
      <c r="H1368"/>
      <c r="I1368"/>
      <c r="J1368"/>
      <c r="K1368"/>
      <c r="L1368"/>
      <c r="M1368"/>
      <c r="N1368"/>
      <c r="O1368"/>
      <c r="P1368"/>
      <c r="Q1368"/>
      <c r="R1368"/>
      <c r="S1368"/>
      <c r="T1368"/>
      <c r="U1368"/>
      <c r="V1368"/>
      <c r="W1368"/>
      <c r="X1368"/>
      <c r="Y1368"/>
      <c r="Z1368"/>
      <c r="AA1368"/>
      <c r="AB1368"/>
      <c r="AC1368"/>
      <c r="AD1368"/>
      <c r="AE1368"/>
      <c r="AF1368"/>
      <c r="BL1368"/>
      <c r="BN1368"/>
      <c r="BP1368" t="s">
        <v>3238</v>
      </c>
      <c r="BQ1368" t="s">
        <v>3210</v>
      </c>
      <c r="BR1368" t="s">
        <v>3329</v>
      </c>
      <c r="BS1368" s="1" t="str">
        <f t="shared" si="42"/>
        <v>MINNESOTA_MORRISON</v>
      </c>
      <c r="BT1368" t="s">
        <v>3101</v>
      </c>
      <c r="BU1368" s="1" t="str">
        <f t="shared" si="43"/>
        <v>MINNESOTA_MORRISON_BARLEY</v>
      </c>
      <c r="BV1368" s="28">
        <v>2563.1999999999998</v>
      </c>
      <c r="BW1368" s="29">
        <v>65.088525321531222</v>
      </c>
      <c r="BX1368" s="30">
        <v>39.380213137999853</v>
      </c>
    </row>
    <row r="1369" spans="1:76" x14ac:dyDescent="0.25">
      <c r="A1369"/>
      <c r="D1369"/>
      <c r="E1369"/>
      <c r="F1369"/>
      <c r="G1369"/>
      <c r="H1369"/>
      <c r="I1369"/>
      <c r="J1369"/>
      <c r="K1369"/>
      <c r="L1369"/>
      <c r="M1369"/>
      <c r="N1369"/>
      <c r="O1369"/>
      <c r="P1369"/>
      <c r="Q1369"/>
      <c r="R1369"/>
      <c r="S1369"/>
      <c r="T1369"/>
      <c r="U1369"/>
      <c r="V1369"/>
      <c r="W1369"/>
      <c r="X1369"/>
      <c r="Y1369"/>
      <c r="Z1369"/>
      <c r="AA1369"/>
      <c r="AB1369"/>
      <c r="AC1369"/>
      <c r="AD1369"/>
      <c r="AE1369"/>
      <c r="AF1369"/>
      <c r="BL1369"/>
      <c r="BN1369"/>
      <c r="BP1369" t="s">
        <v>3238</v>
      </c>
      <c r="BQ1369" t="s">
        <v>3210</v>
      </c>
      <c r="BR1369" t="s">
        <v>3329</v>
      </c>
      <c r="BS1369" s="1" t="str">
        <f t="shared" si="42"/>
        <v>MINNESOTA_MORRISON</v>
      </c>
      <c r="BT1369" t="s">
        <v>2586</v>
      </c>
      <c r="BU1369" s="1" t="str">
        <f t="shared" si="43"/>
        <v>MINNESOTA_MORRISON_CORN</v>
      </c>
      <c r="BV1369" s="28">
        <v>8366.4</v>
      </c>
      <c r="BW1369" s="29">
        <v>83.110851630113004</v>
      </c>
      <c r="BX1369" s="30">
        <v>100.66555492939574</v>
      </c>
    </row>
    <row r="1370" spans="1:76" x14ac:dyDescent="0.25">
      <c r="A1370"/>
      <c r="D1370"/>
      <c r="E1370"/>
      <c r="F1370"/>
      <c r="G1370"/>
      <c r="H1370"/>
      <c r="I1370"/>
      <c r="J1370"/>
      <c r="K1370"/>
      <c r="L1370"/>
      <c r="M1370"/>
      <c r="N1370"/>
      <c r="O1370"/>
      <c r="P1370"/>
      <c r="Q1370"/>
      <c r="R1370"/>
      <c r="S1370"/>
      <c r="T1370"/>
      <c r="U1370"/>
      <c r="V1370"/>
      <c r="W1370"/>
      <c r="X1370"/>
      <c r="Y1370"/>
      <c r="Z1370"/>
      <c r="AA1370"/>
      <c r="AB1370"/>
      <c r="AC1370"/>
      <c r="AD1370"/>
      <c r="AE1370"/>
      <c r="AF1370"/>
      <c r="BL1370"/>
      <c r="BN1370"/>
      <c r="BP1370" t="s">
        <v>3238</v>
      </c>
      <c r="BQ1370" t="s">
        <v>3210</v>
      </c>
      <c r="BR1370" t="s">
        <v>3329</v>
      </c>
      <c r="BS1370" s="1" t="str">
        <f t="shared" si="42"/>
        <v>MINNESOTA_MORRISON</v>
      </c>
      <c r="BT1370" t="s">
        <v>2395</v>
      </c>
      <c r="BU1370" s="1" t="str">
        <f t="shared" si="43"/>
        <v>MINNESOTA_MORRISON_OATS</v>
      </c>
      <c r="BV1370" s="28">
        <v>1835.7333333333333</v>
      </c>
      <c r="BW1370" s="29">
        <v>22.789074553850227</v>
      </c>
      <c r="BX1370" s="30">
        <v>80.553219877161936</v>
      </c>
    </row>
    <row r="1371" spans="1:76" x14ac:dyDescent="0.25">
      <c r="A1371"/>
      <c r="D1371"/>
      <c r="E1371"/>
      <c r="F1371"/>
      <c r="G1371"/>
      <c r="H1371"/>
      <c r="I1371"/>
      <c r="J1371"/>
      <c r="K1371"/>
      <c r="L1371"/>
      <c r="M1371"/>
      <c r="N1371"/>
      <c r="O1371"/>
      <c r="P1371"/>
      <c r="Q1371"/>
      <c r="R1371"/>
      <c r="S1371"/>
      <c r="T1371"/>
      <c r="U1371"/>
      <c r="V1371"/>
      <c r="W1371"/>
      <c r="X1371"/>
      <c r="Y1371"/>
      <c r="Z1371"/>
      <c r="AA1371"/>
      <c r="AB1371"/>
      <c r="AC1371"/>
      <c r="AD1371"/>
      <c r="AE1371"/>
      <c r="AF1371"/>
      <c r="BL1371"/>
      <c r="BN1371"/>
      <c r="BP1371" t="s">
        <v>3238</v>
      </c>
      <c r="BQ1371" t="s">
        <v>3210</v>
      </c>
      <c r="BR1371" t="s">
        <v>3329</v>
      </c>
      <c r="BS1371" s="1" t="str">
        <f t="shared" si="42"/>
        <v>MINNESOTA_MORRISON</v>
      </c>
      <c r="BT1371" t="s">
        <v>2314</v>
      </c>
      <c r="BU1371" s="1" t="str">
        <f t="shared" si="43"/>
        <v>MINNESOTA_MORRISON_SPRING WHEAT (EXCL DURUM)</v>
      </c>
      <c r="BV1371" s="28">
        <v>2214</v>
      </c>
      <c r="BW1371" s="29">
        <v>79.019459383744177</v>
      </c>
      <c r="BX1371" s="30">
        <v>28.018414922938113</v>
      </c>
    </row>
    <row r="1372" spans="1:76" x14ac:dyDescent="0.25">
      <c r="A1372"/>
      <c r="D1372"/>
      <c r="E1372"/>
      <c r="F1372"/>
      <c r="G1372"/>
      <c r="H1372"/>
      <c r="I1372"/>
      <c r="J1372"/>
      <c r="K1372"/>
      <c r="L1372"/>
      <c r="M1372"/>
      <c r="N1372"/>
      <c r="O1372"/>
      <c r="P1372"/>
      <c r="Q1372"/>
      <c r="R1372"/>
      <c r="S1372"/>
      <c r="T1372"/>
      <c r="U1372"/>
      <c r="V1372"/>
      <c r="W1372"/>
      <c r="X1372"/>
      <c r="Y1372"/>
      <c r="Z1372"/>
      <c r="AA1372"/>
      <c r="AB1372"/>
      <c r="AC1372"/>
      <c r="AD1372"/>
      <c r="AE1372"/>
      <c r="AF1372"/>
      <c r="BL1372"/>
      <c r="BN1372"/>
      <c r="BP1372" t="s">
        <v>3238</v>
      </c>
      <c r="BQ1372" t="s">
        <v>3210</v>
      </c>
      <c r="BR1372" t="s">
        <v>3900</v>
      </c>
      <c r="BS1372" s="1" t="str">
        <f t="shared" si="42"/>
        <v>MINNESOTA_MOWER</v>
      </c>
      <c r="BT1372" t="s">
        <v>2586</v>
      </c>
      <c r="BU1372" s="1" t="str">
        <f t="shared" si="43"/>
        <v>MINNESOTA_MOWER_CORN</v>
      </c>
      <c r="BV1372" s="28">
        <v>10053.866666666667</v>
      </c>
      <c r="BW1372" s="29">
        <v>130.90374060267848</v>
      </c>
      <c r="BX1372" s="30">
        <v>76.803509360227935</v>
      </c>
    </row>
    <row r="1373" spans="1:76" x14ac:dyDescent="0.25">
      <c r="A1373"/>
      <c r="D1373"/>
      <c r="E1373"/>
      <c r="F1373"/>
      <c r="G1373"/>
      <c r="H1373"/>
      <c r="I1373"/>
      <c r="J1373"/>
      <c r="K1373"/>
      <c r="L1373"/>
      <c r="M1373"/>
      <c r="N1373"/>
      <c r="O1373"/>
      <c r="P1373"/>
      <c r="Q1373"/>
      <c r="R1373"/>
      <c r="S1373"/>
      <c r="T1373"/>
      <c r="U1373"/>
      <c r="V1373"/>
      <c r="W1373"/>
      <c r="X1373"/>
      <c r="Y1373"/>
      <c r="Z1373"/>
      <c r="AA1373"/>
      <c r="AB1373"/>
      <c r="AC1373"/>
      <c r="AD1373"/>
      <c r="AE1373"/>
      <c r="AF1373"/>
      <c r="BL1373"/>
      <c r="BN1373"/>
      <c r="BP1373" t="s">
        <v>3238</v>
      </c>
      <c r="BQ1373" t="s">
        <v>3210</v>
      </c>
      <c r="BR1373" t="s">
        <v>3900</v>
      </c>
      <c r="BS1373" s="1" t="str">
        <f t="shared" si="42"/>
        <v>MINNESOTA_MOWER</v>
      </c>
      <c r="BT1373" t="s">
        <v>2395</v>
      </c>
      <c r="BU1373" s="1" t="str">
        <f t="shared" si="43"/>
        <v>MINNESOTA_MOWER_OATS</v>
      </c>
      <c r="BV1373" s="28">
        <v>2381.8666666666663</v>
      </c>
      <c r="BW1373" s="29">
        <v>34.850368712128819</v>
      </c>
      <c r="BX1373" s="30">
        <v>68.345522721477423</v>
      </c>
    </row>
    <row r="1374" spans="1:76" x14ac:dyDescent="0.25">
      <c r="A1374"/>
      <c r="D1374"/>
      <c r="E1374"/>
      <c r="F1374"/>
      <c r="G1374"/>
      <c r="H1374"/>
      <c r="I1374"/>
      <c r="J1374"/>
      <c r="K1374"/>
      <c r="L1374"/>
      <c r="M1374"/>
      <c r="N1374"/>
      <c r="O1374"/>
      <c r="P1374"/>
      <c r="Q1374"/>
      <c r="R1374"/>
      <c r="S1374"/>
      <c r="T1374"/>
      <c r="U1374"/>
      <c r="V1374"/>
      <c r="W1374"/>
      <c r="X1374"/>
      <c r="Y1374"/>
      <c r="Z1374"/>
      <c r="AA1374"/>
      <c r="AB1374"/>
      <c r="AC1374"/>
      <c r="AD1374"/>
      <c r="AE1374"/>
      <c r="AF1374"/>
      <c r="BL1374"/>
      <c r="BN1374"/>
      <c r="BP1374" t="s">
        <v>3238</v>
      </c>
      <c r="BQ1374" t="s">
        <v>3210</v>
      </c>
      <c r="BR1374" t="s">
        <v>3888</v>
      </c>
      <c r="BS1374" s="1" t="str">
        <f t="shared" si="42"/>
        <v>MINNESOTA_MURRAY</v>
      </c>
      <c r="BT1374" t="s">
        <v>2586</v>
      </c>
      <c r="BU1374" s="1" t="str">
        <f t="shared" si="43"/>
        <v>MINNESOTA_MURRAY_CORN</v>
      </c>
      <c r="BV1374" s="28">
        <v>9396.8000000000011</v>
      </c>
      <c r="BW1374" s="29">
        <v>135.92664605341807</v>
      </c>
      <c r="BX1374" s="30">
        <v>69.131404863084271</v>
      </c>
    </row>
    <row r="1375" spans="1:76" x14ac:dyDescent="0.25">
      <c r="A1375"/>
      <c r="D1375"/>
      <c r="E1375"/>
      <c r="F1375"/>
      <c r="G1375"/>
      <c r="H1375"/>
      <c r="I1375"/>
      <c r="J1375"/>
      <c r="K1375"/>
      <c r="L1375"/>
      <c r="M1375"/>
      <c r="N1375"/>
      <c r="O1375"/>
      <c r="P1375"/>
      <c r="Q1375"/>
      <c r="R1375"/>
      <c r="S1375"/>
      <c r="T1375"/>
      <c r="U1375"/>
      <c r="V1375"/>
      <c r="W1375"/>
      <c r="X1375"/>
      <c r="Y1375"/>
      <c r="Z1375"/>
      <c r="AA1375"/>
      <c r="AB1375"/>
      <c r="AC1375"/>
      <c r="AD1375"/>
      <c r="AE1375"/>
      <c r="AF1375"/>
      <c r="BL1375"/>
      <c r="BN1375"/>
      <c r="BP1375" t="s">
        <v>3238</v>
      </c>
      <c r="BQ1375" t="s">
        <v>3210</v>
      </c>
      <c r="BR1375" t="s">
        <v>3888</v>
      </c>
      <c r="BS1375" s="1" t="str">
        <f t="shared" si="42"/>
        <v>MINNESOTA_MURRAY</v>
      </c>
      <c r="BT1375" t="s">
        <v>2395</v>
      </c>
      <c r="BU1375" s="1" t="str">
        <f t="shared" si="43"/>
        <v>MINNESOTA_MURRAY_OATS</v>
      </c>
      <c r="BV1375" s="28">
        <v>2620.7999999999997</v>
      </c>
      <c r="BW1375" s="29">
        <v>38.999426442606158</v>
      </c>
      <c r="BX1375" s="30">
        <v>67.200988298043882</v>
      </c>
    </row>
    <row r="1376" spans="1:76" x14ac:dyDescent="0.25">
      <c r="A1376"/>
      <c r="D1376"/>
      <c r="E1376"/>
      <c r="F1376"/>
      <c r="G1376"/>
      <c r="H1376"/>
      <c r="I1376"/>
      <c r="J1376"/>
      <c r="K1376"/>
      <c r="L1376"/>
      <c r="M1376"/>
      <c r="N1376"/>
      <c r="O1376"/>
      <c r="P1376"/>
      <c r="Q1376"/>
      <c r="R1376"/>
      <c r="S1376"/>
      <c r="T1376"/>
      <c r="U1376"/>
      <c r="V1376"/>
      <c r="W1376"/>
      <c r="X1376"/>
      <c r="Y1376"/>
      <c r="Z1376"/>
      <c r="AA1376"/>
      <c r="AB1376"/>
      <c r="AC1376"/>
      <c r="AD1376"/>
      <c r="AE1376"/>
      <c r="AF1376"/>
      <c r="BL1376"/>
      <c r="BN1376"/>
      <c r="BP1376" t="s">
        <v>3238</v>
      </c>
      <c r="BQ1376" t="s">
        <v>3210</v>
      </c>
      <c r="BR1376" t="s">
        <v>3888</v>
      </c>
      <c r="BS1376" s="1" t="str">
        <f t="shared" si="42"/>
        <v>MINNESOTA_MURRAY</v>
      </c>
      <c r="BT1376" t="s">
        <v>2314</v>
      </c>
      <c r="BU1376" s="1" t="str">
        <f t="shared" si="43"/>
        <v>MINNESOTA_MURRAY_SPRING WHEAT (EXCL DURUM)</v>
      </c>
      <c r="BV1376" s="28">
        <v>3306</v>
      </c>
      <c r="BW1376" s="29">
        <v>132.80074899773388</v>
      </c>
      <c r="BX1376" s="30">
        <v>24.894437907548351</v>
      </c>
    </row>
    <row r="1377" spans="1:76" x14ac:dyDescent="0.25">
      <c r="A1377"/>
      <c r="D1377"/>
      <c r="E1377"/>
      <c r="F1377"/>
      <c r="G1377"/>
      <c r="H1377"/>
      <c r="I1377"/>
      <c r="J1377"/>
      <c r="K1377"/>
      <c r="L1377"/>
      <c r="M1377"/>
      <c r="N1377"/>
      <c r="O1377"/>
      <c r="P1377"/>
      <c r="Q1377"/>
      <c r="R1377"/>
      <c r="S1377"/>
      <c r="T1377"/>
      <c r="U1377"/>
      <c r="V1377"/>
      <c r="W1377"/>
      <c r="X1377"/>
      <c r="Y1377"/>
      <c r="Z1377"/>
      <c r="AA1377"/>
      <c r="AB1377"/>
      <c r="AC1377"/>
      <c r="AD1377"/>
      <c r="AE1377"/>
      <c r="AF1377"/>
      <c r="BL1377"/>
      <c r="BN1377"/>
      <c r="BP1377" t="s">
        <v>3238</v>
      </c>
      <c r="BQ1377" t="s">
        <v>3210</v>
      </c>
      <c r="BR1377" t="s">
        <v>3895</v>
      </c>
      <c r="BS1377" s="1" t="str">
        <f t="shared" si="42"/>
        <v>MINNESOTA_NICOLLET</v>
      </c>
      <c r="BT1377" t="s">
        <v>2586</v>
      </c>
      <c r="BU1377" s="1" t="str">
        <f t="shared" si="43"/>
        <v>MINNESOTA_NICOLLET_CORN</v>
      </c>
      <c r="BV1377" s="28">
        <v>9281.0666666666675</v>
      </c>
      <c r="BW1377" s="29">
        <v>113.55044113189922</v>
      </c>
      <c r="BX1377" s="30">
        <v>81.735188116846331</v>
      </c>
    </row>
    <row r="1378" spans="1:76" x14ac:dyDescent="0.25">
      <c r="A1378"/>
      <c r="D1378"/>
      <c r="E1378"/>
      <c r="F1378"/>
      <c r="G1378"/>
      <c r="H1378"/>
      <c r="I1378"/>
      <c r="J1378"/>
      <c r="K1378"/>
      <c r="L1378"/>
      <c r="M1378"/>
      <c r="N1378"/>
      <c r="O1378"/>
      <c r="P1378"/>
      <c r="Q1378"/>
      <c r="R1378"/>
      <c r="S1378"/>
      <c r="T1378"/>
      <c r="U1378"/>
      <c r="V1378"/>
      <c r="W1378"/>
      <c r="X1378"/>
      <c r="Y1378"/>
      <c r="Z1378"/>
      <c r="AA1378"/>
      <c r="AB1378"/>
      <c r="AC1378"/>
      <c r="AD1378"/>
      <c r="AE1378"/>
      <c r="AF1378"/>
      <c r="BL1378"/>
      <c r="BN1378"/>
      <c r="BP1378" t="s">
        <v>3238</v>
      </c>
      <c r="BQ1378" t="s">
        <v>3210</v>
      </c>
      <c r="BR1378" t="s">
        <v>3895</v>
      </c>
      <c r="BS1378" s="1" t="str">
        <f t="shared" si="42"/>
        <v>MINNESOTA_NICOLLET</v>
      </c>
      <c r="BT1378" t="s">
        <v>2395</v>
      </c>
      <c r="BU1378" s="1" t="str">
        <f t="shared" si="43"/>
        <v>MINNESOTA_NICOLLET_OATS</v>
      </c>
      <c r="BV1378" s="28">
        <v>1972.8000000000002</v>
      </c>
      <c r="BW1378" s="29">
        <v>32.059701254619554</v>
      </c>
      <c r="BX1378" s="30">
        <v>61.535195987384164</v>
      </c>
    </row>
    <row r="1379" spans="1:76" x14ac:dyDescent="0.25">
      <c r="A1379"/>
      <c r="D1379"/>
      <c r="E1379"/>
      <c r="F1379"/>
      <c r="G1379"/>
      <c r="H1379"/>
      <c r="I1379"/>
      <c r="J1379"/>
      <c r="K1379"/>
      <c r="L1379"/>
      <c r="M1379"/>
      <c r="N1379"/>
      <c r="O1379"/>
      <c r="P1379"/>
      <c r="Q1379"/>
      <c r="R1379"/>
      <c r="S1379"/>
      <c r="T1379"/>
      <c r="U1379"/>
      <c r="V1379"/>
      <c r="W1379"/>
      <c r="X1379"/>
      <c r="Y1379"/>
      <c r="Z1379"/>
      <c r="AA1379"/>
      <c r="AB1379"/>
      <c r="AC1379"/>
      <c r="AD1379"/>
      <c r="AE1379"/>
      <c r="AF1379"/>
      <c r="BL1379"/>
      <c r="BN1379"/>
      <c r="BP1379" t="s">
        <v>3238</v>
      </c>
      <c r="BQ1379" t="s">
        <v>3210</v>
      </c>
      <c r="BR1379" t="s">
        <v>3895</v>
      </c>
      <c r="BS1379" s="1" t="str">
        <f t="shared" si="42"/>
        <v>MINNESOTA_NICOLLET</v>
      </c>
      <c r="BT1379" t="s">
        <v>2314</v>
      </c>
      <c r="BU1379" s="1" t="str">
        <f t="shared" si="43"/>
        <v>MINNESOTA_NICOLLET_SPRING WHEAT (EXCL DURUM)</v>
      </c>
      <c r="BV1379" s="28">
        <v>2542</v>
      </c>
      <c r="BW1379" s="29">
        <v>109.92762582404991</v>
      </c>
      <c r="BX1379" s="30">
        <v>23.124305477757918</v>
      </c>
    </row>
    <row r="1380" spans="1:76" x14ac:dyDescent="0.25">
      <c r="A1380"/>
      <c r="D1380"/>
      <c r="E1380"/>
      <c r="F1380"/>
      <c r="G1380"/>
      <c r="H1380"/>
      <c r="I1380"/>
      <c r="J1380"/>
      <c r="K1380"/>
      <c r="L1380"/>
      <c r="M1380"/>
      <c r="N1380"/>
      <c r="O1380"/>
      <c r="P1380"/>
      <c r="Q1380"/>
      <c r="R1380"/>
      <c r="S1380"/>
      <c r="T1380"/>
      <c r="U1380"/>
      <c r="V1380"/>
      <c r="W1380"/>
      <c r="X1380"/>
      <c r="Y1380"/>
      <c r="Z1380"/>
      <c r="AA1380"/>
      <c r="AB1380"/>
      <c r="AC1380"/>
      <c r="AD1380"/>
      <c r="AE1380"/>
      <c r="AF1380"/>
      <c r="BL1380"/>
      <c r="BN1380"/>
      <c r="BP1380" t="s">
        <v>3238</v>
      </c>
      <c r="BQ1380" t="s">
        <v>3210</v>
      </c>
      <c r="BR1380" t="s">
        <v>3889</v>
      </c>
      <c r="BS1380" s="1" t="str">
        <f t="shared" si="42"/>
        <v>MINNESOTA_NOBLES</v>
      </c>
      <c r="BT1380" t="s">
        <v>2586</v>
      </c>
      <c r="BU1380" s="1" t="str">
        <f t="shared" si="43"/>
        <v>MINNESOTA_NOBLES_CORN</v>
      </c>
      <c r="BV1380" s="28">
        <v>9518.1333333333332</v>
      </c>
      <c r="BW1380" s="29">
        <v>150.22495529401917</v>
      </c>
      <c r="BX1380" s="30">
        <v>63.359202302337273</v>
      </c>
    </row>
    <row r="1381" spans="1:76" x14ac:dyDescent="0.25">
      <c r="A1381"/>
      <c r="D1381"/>
      <c r="E1381"/>
      <c r="F1381"/>
      <c r="G1381"/>
      <c r="H1381"/>
      <c r="I1381"/>
      <c r="J1381"/>
      <c r="K1381"/>
      <c r="L1381"/>
      <c r="M1381"/>
      <c r="N1381"/>
      <c r="O1381"/>
      <c r="P1381"/>
      <c r="Q1381"/>
      <c r="R1381"/>
      <c r="S1381"/>
      <c r="T1381"/>
      <c r="U1381"/>
      <c r="V1381"/>
      <c r="W1381"/>
      <c r="X1381"/>
      <c r="Y1381"/>
      <c r="Z1381"/>
      <c r="AA1381"/>
      <c r="AB1381"/>
      <c r="AC1381"/>
      <c r="AD1381"/>
      <c r="AE1381"/>
      <c r="AF1381"/>
      <c r="BL1381"/>
      <c r="BN1381"/>
      <c r="BP1381" t="s">
        <v>3238</v>
      </c>
      <c r="BQ1381" t="s">
        <v>3210</v>
      </c>
      <c r="BR1381" t="s">
        <v>3889</v>
      </c>
      <c r="BS1381" s="1" t="str">
        <f t="shared" si="42"/>
        <v>MINNESOTA_NOBLES</v>
      </c>
      <c r="BT1381" t="s">
        <v>2395</v>
      </c>
      <c r="BU1381" s="1" t="str">
        <f t="shared" si="43"/>
        <v>MINNESOTA_NOBLES_OATS</v>
      </c>
      <c r="BV1381" s="28">
        <v>2739.1999999999994</v>
      </c>
      <c r="BW1381" s="29">
        <v>42.757325565885253</v>
      </c>
      <c r="BX1381" s="30">
        <v>64.063875926456973</v>
      </c>
    </row>
    <row r="1382" spans="1:76" x14ac:dyDescent="0.25">
      <c r="A1382"/>
      <c r="D1382"/>
      <c r="E1382"/>
      <c r="F1382"/>
      <c r="G1382"/>
      <c r="H1382"/>
      <c r="I1382"/>
      <c r="J1382"/>
      <c r="K1382"/>
      <c r="L1382"/>
      <c r="M1382"/>
      <c r="N1382"/>
      <c r="O1382"/>
      <c r="P1382"/>
      <c r="Q1382"/>
      <c r="R1382"/>
      <c r="S1382"/>
      <c r="T1382"/>
      <c r="U1382"/>
      <c r="V1382"/>
      <c r="W1382"/>
      <c r="X1382"/>
      <c r="Y1382"/>
      <c r="Z1382"/>
      <c r="AA1382"/>
      <c r="AB1382"/>
      <c r="AC1382"/>
      <c r="AD1382"/>
      <c r="AE1382"/>
      <c r="AF1382"/>
      <c r="BL1382"/>
      <c r="BN1382"/>
      <c r="BP1382" t="s">
        <v>3238</v>
      </c>
      <c r="BQ1382" t="s">
        <v>3210</v>
      </c>
      <c r="BR1382" t="s">
        <v>3321</v>
      </c>
      <c r="BS1382" s="1" t="str">
        <f t="shared" si="42"/>
        <v>MINNESOTA_NORMAN</v>
      </c>
      <c r="BT1382" t="s">
        <v>3101</v>
      </c>
      <c r="BU1382" s="1" t="str">
        <f t="shared" si="43"/>
        <v>MINNESOTA_NORMAN_BARLEY</v>
      </c>
      <c r="BV1382" s="28">
        <v>1641.6000000000001</v>
      </c>
      <c r="BW1382" s="29">
        <v>65.435842002424863</v>
      </c>
      <c r="BX1382" s="30">
        <v>25.087168587807998</v>
      </c>
    </row>
    <row r="1383" spans="1:76" x14ac:dyDescent="0.25">
      <c r="A1383"/>
      <c r="D1383"/>
      <c r="E1383"/>
      <c r="F1383"/>
      <c r="G1383"/>
      <c r="H1383"/>
      <c r="I1383"/>
      <c r="J1383"/>
      <c r="K1383"/>
      <c r="L1383"/>
      <c r="M1383"/>
      <c r="N1383"/>
      <c r="O1383"/>
      <c r="P1383"/>
      <c r="Q1383"/>
      <c r="R1383"/>
      <c r="S1383"/>
      <c r="T1383"/>
      <c r="U1383"/>
      <c r="V1383"/>
      <c r="W1383"/>
      <c r="X1383"/>
      <c r="Y1383"/>
      <c r="Z1383"/>
      <c r="AA1383"/>
      <c r="AB1383"/>
      <c r="AC1383"/>
      <c r="AD1383"/>
      <c r="AE1383"/>
      <c r="AF1383"/>
      <c r="BL1383"/>
      <c r="BN1383"/>
      <c r="BP1383" t="s">
        <v>3238</v>
      </c>
      <c r="BQ1383" t="s">
        <v>3210</v>
      </c>
      <c r="BR1383" t="s">
        <v>3321</v>
      </c>
      <c r="BS1383" s="1" t="str">
        <f t="shared" si="42"/>
        <v>MINNESOTA_NORMAN</v>
      </c>
      <c r="BT1383" t="s">
        <v>2586</v>
      </c>
      <c r="BU1383" s="1" t="str">
        <f t="shared" si="43"/>
        <v>MINNESOTA_NORMAN_CORN</v>
      </c>
      <c r="BV1383" s="28">
        <v>7117.6</v>
      </c>
      <c r="BW1383" s="29">
        <v>87.41053485924418</v>
      </c>
      <c r="BX1383" s="30">
        <v>81.427256010518192</v>
      </c>
    </row>
    <row r="1384" spans="1:76" x14ac:dyDescent="0.25">
      <c r="A1384"/>
      <c r="D1384"/>
      <c r="E1384"/>
      <c r="F1384"/>
      <c r="G1384"/>
      <c r="H1384"/>
      <c r="I1384"/>
      <c r="J1384"/>
      <c r="K1384"/>
      <c r="L1384"/>
      <c r="M1384"/>
      <c r="N1384"/>
      <c r="O1384"/>
      <c r="P1384"/>
      <c r="Q1384"/>
      <c r="R1384"/>
      <c r="S1384"/>
      <c r="T1384"/>
      <c r="U1384"/>
      <c r="V1384"/>
      <c r="W1384"/>
      <c r="X1384"/>
      <c r="Y1384"/>
      <c r="Z1384"/>
      <c r="AA1384"/>
      <c r="AB1384"/>
      <c r="AC1384"/>
      <c r="AD1384"/>
      <c r="AE1384"/>
      <c r="AF1384"/>
      <c r="BL1384"/>
      <c r="BN1384"/>
      <c r="BP1384" t="s">
        <v>3238</v>
      </c>
      <c r="BQ1384" t="s">
        <v>3210</v>
      </c>
      <c r="BR1384" t="s">
        <v>3321</v>
      </c>
      <c r="BS1384" s="1" t="str">
        <f t="shared" si="42"/>
        <v>MINNESOTA_NORMAN</v>
      </c>
      <c r="BT1384" t="s">
        <v>2395</v>
      </c>
      <c r="BU1384" s="1" t="str">
        <f t="shared" si="43"/>
        <v>MINNESOTA_NORMAN_OATS</v>
      </c>
      <c r="BV1384" s="28">
        <v>2652.8</v>
      </c>
      <c r="BW1384" s="29">
        <v>25.133990934782577</v>
      </c>
      <c r="BX1384" s="30">
        <v>105.5463100501412</v>
      </c>
    </row>
    <row r="1385" spans="1:76" x14ac:dyDescent="0.25">
      <c r="A1385"/>
      <c r="D1385"/>
      <c r="E1385"/>
      <c r="F1385"/>
      <c r="G1385"/>
      <c r="H1385"/>
      <c r="I1385"/>
      <c r="J1385"/>
      <c r="K1385"/>
      <c r="L1385"/>
      <c r="M1385"/>
      <c r="N1385"/>
      <c r="O1385"/>
      <c r="P1385"/>
      <c r="Q1385"/>
      <c r="R1385"/>
      <c r="S1385"/>
      <c r="T1385"/>
      <c r="U1385"/>
      <c r="V1385"/>
      <c r="W1385"/>
      <c r="X1385"/>
      <c r="Y1385"/>
      <c r="Z1385"/>
      <c r="AA1385"/>
      <c r="AB1385"/>
      <c r="AC1385"/>
      <c r="AD1385"/>
      <c r="AE1385"/>
      <c r="AF1385"/>
      <c r="BL1385"/>
      <c r="BN1385"/>
      <c r="BP1385" t="s">
        <v>3238</v>
      </c>
      <c r="BQ1385" t="s">
        <v>3210</v>
      </c>
      <c r="BR1385" t="s">
        <v>3321</v>
      </c>
      <c r="BS1385" s="1" t="str">
        <f t="shared" si="42"/>
        <v>MINNESOTA_NORMAN</v>
      </c>
      <c r="BT1385" t="s">
        <v>2314</v>
      </c>
      <c r="BU1385" s="1" t="str">
        <f t="shared" si="43"/>
        <v>MINNESOTA_NORMAN_SPRING WHEAT (EXCL DURUM)</v>
      </c>
      <c r="BV1385" s="28">
        <v>3130</v>
      </c>
      <c r="BW1385" s="29">
        <v>86.363525669532805</v>
      </c>
      <c r="BX1385" s="30">
        <v>36.242151715492049</v>
      </c>
    </row>
    <row r="1386" spans="1:76" x14ac:dyDescent="0.25">
      <c r="A1386"/>
      <c r="D1386"/>
      <c r="E1386"/>
      <c r="F1386"/>
      <c r="G1386"/>
      <c r="H1386"/>
      <c r="I1386"/>
      <c r="J1386"/>
      <c r="K1386"/>
      <c r="L1386"/>
      <c r="M1386"/>
      <c r="N1386"/>
      <c r="O1386"/>
      <c r="P1386"/>
      <c r="Q1386"/>
      <c r="R1386"/>
      <c r="S1386"/>
      <c r="T1386"/>
      <c r="U1386"/>
      <c r="V1386"/>
      <c r="W1386"/>
      <c r="X1386"/>
      <c r="Y1386"/>
      <c r="Z1386"/>
      <c r="AA1386"/>
      <c r="AB1386"/>
      <c r="AC1386"/>
      <c r="AD1386"/>
      <c r="AE1386"/>
      <c r="AF1386"/>
      <c r="BL1386"/>
      <c r="BN1386"/>
      <c r="BP1386" t="s">
        <v>3238</v>
      </c>
      <c r="BQ1386" t="s">
        <v>3210</v>
      </c>
      <c r="BR1386" t="s">
        <v>3339</v>
      </c>
      <c r="BS1386" s="1" t="str">
        <f t="shared" si="42"/>
        <v>MINNESOTA_OLMSTED</v>
      </c>
      <c r="BT1386" t="s">
        <v>3101</v>
      </c>
      <c r="BU1386" s="1" t="str">
        <f t="shared" si="43"/>
        <v>MINNESOTA_OLMSTED_BARLEY</v>
      </c>
      <c r="BV1386" s="28">
        <v>3048</v>
      </c>
      <c r="BW1386" s="29">
        <v>103.33799696707815</v>
      </c>
      <c r="BX1386" s="30">
        <v>29.495443007000073</v>
      </c>
    </row>
    <row r="1387" spans="1:76" x14ac:dyDescent="0.25">
      <c r="A1387"/>
      <c r="D1387"/>
      <c r="E1387"/>
      <c r="F1387"/>
      <c r="G1387"/>
      <c r="H1387"/>
      <c r="I1387"/>
      <c r="J1387"/>
      <c r="K1387"/>
      <c r="L1387"/>
      <c r="M1387"/>
      <c r="N1387"/>
      <c r="O1387"/>
      <c r="P1387"/>
      <c r="Q1387"/>
      <c r="R1387"/>
      <c r="S1387"/>
      <c r="T1387"/>
      <c r="U1387"/>
      <c r="V1387"/>
      <c r="W1387"/>
      <c r="X1387"/>
      <c r="Y1387"/>
      <c r="Z1387"/>
      <c r="AA1387"/>
      <c r="AB1387"/>
      <c r="AC1387"/>
      <c r="AD1387"/>
      <c r="AE1387"/>
      <c r="AF1387"/>
      <c r="BL1387"/>
      <c r="BN1387"/>
      <c r="BP1387" t="s">
        <v>3238</v>
      </c>
      <c r="BQ1387" t="s">
        <v>3210</v>
      </c>
      <c r="BR1387" t="s">
        <v>3339</v>
      </c>
      <c r="BS1387" s="1" t="str">
        <f t="shared" si="42"/>
        <v>MINNESOTA_OLMSTED</v>
      </c>
      <c r="BT1387" t="s">
        <v>2586</v>
      </c>
      <c r="BU1387" s="1" t="str">
        <f t="shared" si="43"/>
        <v>MINNESOTA_OLMSTED_CORN</v>
      </c>
      <c r="BV1387" s="28">
        <v>10444</v>
      </c>
      <c r="BW1387" s="29">
        <v>133.25290479395608</v>
      </c>
      <c r="BX1387" s="30">
        <v>78.377278275090234</v>
      </c>
    </row>
    <row r="1388" spans="1:76" x14ac:dyDescent="0.25">
      <c r="A1388"/>
      <c r="D1388"/>
      <c r="E1388"/>
      <c r="F1388"/>
      <c r="G1388"/>
      <c r="H1388"/>
      <c r="I1388"/>
      <c r="J1388"/>
      <c r="K1388"/>
      <c r="L1388"/>
      <c r="M1388"/>
      <c r="N1388"/>
      <c r="O1388"/>
      <c r="P1388"/>
      <c r="Q1388"/>
      <c r="R1388"/>
      <c r="S1388"/>
      <c r="T1388"/>
      <c r="U1388"/>
      <c r="V1388"/>
      <c r="W1388"/>
      <c r="X1388"/>
      <c r="Y1388"/>
      <c r="Z1388"/>
      <c r="AA1388"/>
      <c r="AB1388"/>
      <c r="AC1388"/>
      <c r="AD1388"/>
      <c r="AE1388"/>
      <c r="AF1388"/>
      <c r="BL1388"/>
      <c r="BN1388"/>
      <c r="BP1388" t="s">
        <v>3238</v>
      </c>
      <c r="BQ1388" t="s">
        <v>3210</v>
      </c>
      <c r="BR1388" t="s">
        <v>3339</v>
      </c>
      <c r="BS1388" s="1" t="str">
        <f t="shared" si="42"/>
        <v>MINNESOTA_OLMSTED</v>
      </c>
      <c r="BT1388" t="s">
        <v>2395</v>
      </c>
      <c r="BU1388" s="1" t="str">
        <f t="shared" si="43"/>
        <v>MINNESOTA_OLMSTED_OATS</v>
      </c>
      <c r="BV1388" s="28">
        <v>2297.6</v>
      </c>
      <c r="BW1388" s="29">
        <v>35.996241410264574</v>
      </c>
      <c r="BX1388" s="30">
        <v>63.828886294356934</v>
      </c>
    </row>
    <row r="1389" spans="1:76" x14ac:dyDescent="0.25">
      <c r="A1389"/>
      <c r="D1389"/>
      <c r="E1389"/>
      <c r="F1389"/>
      <c r="G1389"/>
      <c r="H1389"/>
      <c r="I1389"/>
      <c r="J1389"/>
      <c r="K1389"/>
      <c r="L1389"/>
      <c r="M1389"/>
      <c r="N1389"/>
      <c r="O1389"/>
      <c r="P1389"/>
      <c r="Q1389"/>
      <c r="R1389"/>
      <c r="S1389"/>
      <c r="T1389"/>
      <c r="U1389"/>
      <c r="V1389"/>
      <c r="W1389"/>
      <c r="X1389"/>
      <c r="Y1389"/>
      <c r="Z1389"/>
      <c r="AA1389"/>
      <c r="AB1389"/>
      <c r="AC1389"/>
      <c r="AD1389"/>
      <c r="AE1389"/>
      <c r="AF1389"/>
      <c r="BL1389"/>
      <c r="BN1389"/>
      <c r="BP1389" t="s">
        <v>3238</v>
      </c>
      <c r="BQ1389" t="s">
        <v>3210</v>
      </c>
      <c r="BR1389" t="s">
        <v>3326</v>
      </c>
      <c r="BS1389" s="1" t="str">
        <f t="shared" si="42"/>
        <v>MINNESOTA_OTTER TAIL</v>
      </c>
      <c r="BT1389" t="s">
        <v>3101</v>
      </c>
      <c r="BU1389" s="1" t="str">
        <f t="shared" si="43"/>
        <v>MINNESOTA_OTTER TAIL_BARLEY</v>
      </c>
      <c r="BV1389" s="28">
        <v>2593.6</v>
      </c>
      <c r="BW1389" s="29">
        <v>82.846881698233418</v>
      </c>
      <c r="BX1389" s="30">
        <v>31.305945943108494</v>
      </c>
    </row>
    <row r="1390" spans="1:76" x14ac:dyDescent="0.25">
      <c r="A1390"/>
      <c r="D1390"/>
      <c r="E1390"/>
      <c r="F1390"/>
      <c r="G1390"/>
      <c r="H1390"/>
      <c r="I1390"/>
      <c r="J1390"/>
      <c r="K1390"/>
      <c r="L1390"/>
      <c r="M1390"/>
      <c r="N1390"/>
      <c r="O1390"/>
      <c r="P1390"/>
      <c r="Q1390"/>
      <c r="R1390"/>
      <c r="S1390"/>
      <c r="T1390"/>
      <c r="U1390"/>
      <c r="V1390"/>
      <c r="W1390"/>
      <c r="X1390"/>
      <c r="Y1390"/>
      <c r="Z1390"/>
      <c r="AA1390"/>
      <c r="AB1390"/>
      <c r="AC1390"/>
      <c r="AD1390"/>
      <c r="AE1390"/>
      <c r="AF1390"/>
      <c r="BL1390"/>
      <c r="BN1390"/>
      <c r="BP1390" t="s">
        <v>3238</v>
      </c>
      <c r="BQ1390" t="s">
        <v>3210</v>
      </c>
      <c r="BR1390" t="s">
        <v>3326</v>
      </c>
      <c r="BS1390" s="1" t="str">
        <f t="shared" si="42"/>
        <v>MINNESOTA_OTTER TAIL</v>
      </c>
      <c r="BT1390" t="s">
        <v>2586</v>
      </c>
      <c r="BU1390" s="1" t="str">
        <f t="shared" si="43"/>
        <v>MINNESOTA_OTTER TAIL_CORN</v>
      </c>
      <c r="BV1390" s="28">
        <v>8233.8666666666668</v>
      </c>
      <c r="BW1390" s="29">
        <v>107.10635087416365</v>
      </c>
      <c r="BX1390" s="30">
        <v>76.875615679787401</v>
      </c>
    </row>
    <row r="1391" spans="1:76" x14ac:dyDescent="0.25">
      <c r="A1391"/>
      <c r="D1391"/>
      <c r="E1391"/>
      <c r="F1391"/>
      <c r="G1391"/>
      <c r="H1391"/>
      <c r="I1391"/>
      <c r="J1391"/>
      <c r="K1391"/>
      <c r="L1391"/>
      <c r="M1391"/>
      <c r="N1391"/>
      <c r="O1391"/>
      <c r="P1391"/>
      <c r="Q1391"/>
      <c r="R1391"/>
      <c r="S1391"/>
      <c r="T1391"/>
      <c r="U1391"/>
      <c r="V1391"/>
      <c r="W1391"/>
      <c r="X1391"/>
      <c r="Y1391"/>
      <c r="Z1391"/>
      <c r="AA1391"/>
      <c r="AB1391"/>
      <c r="AC1391"/>
      <c r="AD1391"/>
      <c r="AE1391"/>
      <c r="AF1391"/>
      <c r="BL1391"/>
      <c r="BN1391"/>
      <c r="BP1391" t="s">
        <v>3238</v>
      </c>
      <c r="BQ1391" t="s">
        <v>3210</v>
      </c>
      <c r="BR1391" t="s">
        <v>3326</v>
      </c>
      <c r="BS1391" s="1" t="str">
        <f t="shared" si="42"/>
        <v>MINNESOTA_OTTER TAIL</v>
      </c>
      <c r="BT1391" t="s">
        <v>2395</v>
      </c>
      <c r="BU1391" s="1" t="str">
        <f t="shared" si="43"/>
        <v>MINNESOTA_OTTER TAIL_OATS</v>
      </c>
      <c r="BV1391" s="28">
        <v>1723.7333333333333</v>
      </c>
      <c r="BW1391" s="29">
        <v>29.821341523616695</v>
      </c>
      <c r="BX1391" s="30">
        <v>57.802005049579712</v>
      </c>
    </row>
    <row r="1392" spans="1:76" x14ac:dyDescent="0.25">
      <c r="A1392"/>
      <c r="D1392"/>
      <c r="E1392"/>
      <c r="F1392"/>
      <c r="G1392"/>
      <c r="H1392"/>
      <c r="I1392"/>
      <c r="J1392"/>
      <c r="K1392"/>
      <c r="L1392"/>
      <c r="M1392"/>
      <c r="N1392"/>
      <c r="O1392"/>
      <c r="P1392"/>
      <c r="Q1392"/>
      <c r="R1392"/>
      <c r="S1392"/>
      <c r="T1392"/>
      <c r="U1392"/>
      <c r="V1392"/>
      <c r="W1392"/>
      <c r="X1392"/>
      <c r="Y1392"/>
      <c r="Z1392"/>
      <c r="AA1392"/>
      <c r="AB1392"/>
      <c r="AC1392"/>
      <c r="AD1392"/>
      <c r="AE1392"/>
      <c r="AF1392"/>
      <c r="BL1392"/>
      <c r="BN1392"/>
      <c r="BP1392" t="s">
        <v>3238</v>
      </c>
      <c r="BQ1392" t="s">
        <v>3210</v>
      </c>
      <c r="BR1392" t="s">
        <v>3326</v>
      </c>
      <c r="BS1392" s="1" t="str">
        <f t="shared" si="42"/>
        <v>MINNESOTA_OTTER TAIL</v>
      </c>
      <c r="BT1392" t="s">
        <v>2314</v>
      </c>
      <c r="BU1392" s="1" t="str">
        <f t="shared" si="43"/>
        <v>MINNESOTA_OTTER TAIL_SPRING WHEAT (EXCL DURUM)</v>
      </c>
      <c r="BV1392" s="28">
        <v>2936</v>
      </c>
      <c r="BW1392" s="29">
        <v>103.02342123010294</v>
      </c>
      <c r="BX1392" s="30">
        <v>28.498374107014367</v>
      </c>
    </row>
    <row r="1393" spans="1:76" x14ac:dyDescent="0.25">
      <c r="A1393"/>
      <c r="D1393"/>
      <c r="E1393"/>
      <c r="F1393"/>
      <c r="G1393"/>
      <c r="H1393"/>
      <c r="I1393"/>
      <c r="J1393"/>
      <c r="K1393"/>
      <c r="L1393"/>
      <c r="M1393"/>
      <c r="N1393"/>
      <c r="O1393"/>
      <c r="P1393"/>
      <c r="Q1393"/>
      <c r="R1393"/>
      <c r="S1393"/>
      <c r="T1393"/>
      <c r="U1393"/>
      <c r="V1393"/>
      <c r="W1393"/>
      <c r="X1393"/>
      <c r="Y1393"/>
      <c r="Z1393"/>
      <c r="AA1393"/>
      <c r="AB1393"/>
      <c r="AC1393"/>
      <c r="AD1393"/>
      <c r="AE1393"/>
      <c r="AF1393"/>
      <c r="BL1393"/>
      <c r="BN1393"/>
      <c r="BP1393" t="s">
        <v>3238</v>
      </c>
      <c r="BQ1393" t="s">
        <v>3210</v>
      </c>
      <c r="BR1393" t="s">
        <v>3322</v>
      </c>
      <c r="BS1393" s="1" t="str">
        <f t="shared" si="42"/>
        <v>MINNESOTA_PENNINGTON</v>
      </c>
      <c r="BT1393" t="s">
        <v>3101</v>
      </c>
      <c r="BU1393" s="1" t="str">
        <f t="shared" si="43"/>
        <v>MINNESOTA_PENNINGTON_BARLEY</v>
      </c>
      <c r="BV1393" s="28">
        <v>2561.6</v>
      </c>
      <c r="BW1393" s="29">
        <v>79.667259403992702</v>
      </c>
      <c r="BX1393" s="30">
        <v>32.153735664611297</v>
      </c>
    </row>
    <row r="1394" spans="1:76" x14ac:dyDescent="0.25">
      <c r="A1394"/>
      <c r="D1394"/>
      <c r="E1394"/>
      <c r="F1394"/>
      <c r="G1394"/>
      <c r="H1394"/>
      <c r="I1394"/>
      <c r="J1394"/>
      <c r="K1394"/>
      <c r="L1394"/>
      <c r="M1394"/>
      <c r="N1394"/>
      <c r="O1394"/>
      <c r="P1394"/>
      <c r="Q1394"/>
      <c r="R1394"/>
      <c r="S1394"/>
      <c r="T1394"/>
      <c r="U1394"/>
      <c r="V1394"/>
      <c r="W1394"/>
      <c r="X1394"/>
      <c r="Y1394"/>
      <c r="Z1394"/>
      <c r="AA1394"/>
      <c r="AB1394"/>
      <c r="AC1394"/>
      <c r="AD1394"/>
      <c r="AE1394"/>
      <c r="AF1394"/>
      <c r="BL1394"/>
      <c r="BN1394"/>
      <c r="BP1394" t="s">
        <v>3238</v>
      </c>
      <c r="BQ1394" t="s">
        <v>3210</v>
      </c>
      <c r="BR1394" t="s">
        <v>3322</v>
      </c>
      <c r="BS1394" s="1" t="str">
        <f t="shared" si="42"/>
        <v>MINNESOTA_PENNINGTON</v>
      </c>
      <c r="BT1394" t="s">
        <v>2586</v>
      </c>
      <c r="BU1394" s="1" t="str">
        <f t="shared" si="43"/>
        <v>MINNESOTA_PENNINGTON_CORN</v>
      </c>
      <c r="BV1394" s="28">
        <v>5600</v>
      </c>
      <c r="BW1394" s="29">
        <v>103.06703722444747</v>
      </c>
      <c r="BX1394" s="30">
        <v>54.333569207048882</v>
      </c>
    </row>
    <row r="1395" spans="1:76" x14ac:dyDescent="0.25">
      <c r="A1395"/>
      <c r="D1395"/>
      <c r="E1395"/>
      <c r="F1395"/>
      <c r="G1395"/>
      <c r="H1395"/>
      <c r="I1395"/>
      <c r="J1395"/>
      <c r="K1395"/>
      <c r="L1395"/>
      <c r="M1395"/>
      <c r="N1395"/>
      <c r="O1395"/>
      <c r="P1395"/>
      <c r="Q1395"/>
      <c r="R1395"/>
      <c r="S1395"/>
      <c r="T1395"/>
      <c r="U1395"/>
      <c r="V1395"/>
      <c r="W1395"/>
      <c r="X1395"/>
      <c r="Y1395"/>
      <c r="Z1395"/>
      <c r="AA1395"/>
      <c r="AB1395"/>
      <c r="AC1395"/>
      <c r="AD1395"/>
      <c r="AE1395"/>
      <c r="AF1395"/>
      <c r="BL1395"/>
      <c r="BN1395"/>
      <c r="BP1395" t="s">
        <v>3238</v>
      </c>
      <c r="BQ1395" t="s">
        <v>3210</v>
      </c>
      <c r="BR1395" t="s">
        <v>3322</v>
      </c>
      <c r="BS1395" s="1" t="str">
        <f t="shared" si="42"/>
        <v>MINNESOTA_PENNINGTON</v>
      </c>
      <c r="BT1395" t="s">
        <v>2395</v>
      </c>
      <c r="BU1395" s="1" t="str">
        <f t="shared" si="43"/>
        <v>MINNESOTA_PENNINGTON_OATS</v>
      </c>
      <c r="BV1395" s="28">
        <v>1850.6666666666667</v>
      </c>
      <c r="BW1395" s="29">
        <v>28.117895059421443</v>
      </c>
      <c r="BX1395" s="30">
        <v>65.818108459244897</v>
      </c>
    </row>
    <row r="1396" spans="1:76" x14ac:dyDescent="0.25">
      <c r="A1396"/>
      <c r="D1396"/>
      <c r="E1396"/>
      <c r="F1396"/>
      <c r="G1396"/>
      <c r="H1396"/>
      <c r="I1396"/>
      <c r="J1396"/>
      <c r="K1396"/>
      <c r="L1396"/>
      <c r="M1396"/>
      <c r="N1396"/>
      <c r="O1396"/>
      <c r="P1396"/>
      <c r="Q1396"/>
      <c r="R1396"/>
      <c r="S1396"/>
      <c r="T1396"/>
      <c r="U1396"/>
      <c r="V1396"/>
      <c r="W1396"/>
      <c r="X1396"/>
      <c r="Y1396"/>
      <c r="Z1396"/>
      <c r="AA1396"/>
      <c r="AB1396"/>
      <c r="AC1396"/>
      <c r="AD1396"/>
      <c r="AE1396"/>
      <c r="AF1396"/>
      <c r="BL1396"/>
      <c r="BN1396"/>
      <c r="BP1396" t="s">
        <v>3238</v>
      </c>
      <c r="BQ1396" t="s">
        <v>3210</v>
      </c>
      <c r="BR1396" t="s">
        <v>3322</v>
      </c>
      <c r="BS1396" s="1" t="str">
        <f t="shared" si="42"/>
        <v>MINNESOTA_PENNINGTON</v>
      </c>
      <c r="BT1396" t="s">
        <v>2314</v>
      </c>
      <c r="BU1396" s="1" t="str">
        <f t="shared" si="43"/>
        <v>MINNESOTA_PENNINGTON_SPRING WHEAT (EXCL DURUM)</v>
      </c>
      <c r="BV1396" s="28">
        <v>3102</v>
      </c>
      <c r="BW1396" s="29">
        <v>98.355945571961072</v>
      </c>
      <c r="BX1396" s="30">
        <v>31.538510274708862</v>
      </c>
    </row>
    <row r="1397" spans="1:76" x14ac:dyDescent="0.25">
      <c r="A1397"/>
      <c r="D1397"/>
      <c r="E1397"/>
      <c r="F1397"/>
      <c r="G1397"/>
      <c r="H1397"/>
      <c r="I1397"/>
      <c r="J1397"/>
      <c r="K1397"/>
      <c r="L1397"/>
      <c r="M1397"/>
      <c r="N1397"/>
      <c r="O1397"/>
      <c r="P1397"/>
      <c r="Q1397"/>
      <c r="R1397"/>
      <c r="S1397"/>
      <c r="T1397"/>
      <c r="U1397"/>
      <c r="V1397"/>
      <c r="W1397"/>
      <c r="X1397"/>
      <c r="Y1397"/>
      <c r="Z1397"/>
      <c r="AA1397"/>
      <c r="AB1397"/>
      <c r="AC1397"/>
      <c r="AD1397"/>
      <c r="AE1397"/>
      <c r="AF1397"/>
      <c r="BL1397"/>
      <c r="BN1397"/>
      <c r="BP1397" t="s">
        <v>3238</v>
      </c>
      <c r="BQ1397" t="s">
        <v>3210</v>
      </c>
      <c r="BR1397" t="s">
        <v>3335</v>
      </c>
      <c r="BS1397" s="1" t="str">
        <f t="shared" si="42"/>
        <v>MINNESOTA_PINE</v>
      </c>
      <c r="BT1397" t="s">
        <v>3101</v>
      </c>
      <c r="BU1397" s="1" t="str">
        <f t="shared" si="43"/>
        <v>MINNESOTA_PINE_BARLEY</v>
      </c>
      <c r="BV1397" s="28">
        <v>2160</v>
      </c>
      <c r="BW1397" s="29">
        <v>55.71507163955178</v>
      </c>
      <c r="BX1397" s="30">
        <v>38.768683884570819</v>
      </c>
    </row>
    <row r="1398" spans="1:76" x14ac:dyDescent="0.25">
      <c r="A1398"/>
      <c r="D1398"/>
      <c r="E1398"/>
      <c r="F1398"/>
      <c r="G1398"/>
      <c r="H1398"/>
      <c r="I1398"/>
      <c r="J1398"/>
      <c r="K1398"/>
      <c r="L1398"/>
      <c r="M1398"/>
      <c r="N1398"/>
      <c r="O1398"/>
      <c r="P1398"/>
      <c r="Q1398"/>
      <c r="R1398"/>
      <c r="S1398"/>
      <c r="T1398"/>
      <c r="U1398"/>
      <c r="V1398"/>
      <c r="W1398"/>
      <c r="X1398"/>
      <c r="Y1398"/>
      <c r="Z1398"/>
      <c r="AA1398"/>
      <c r="AB1398"/>
      <c r="AC1398"/>
      <c r="AD1398"/>
      <c r="AE1398"/>
      <c r="AF1398"/>
      <c r="BL1398"/>
      <c r="BN1398"/>
      <c r="BP1398" t="s">
        <v>3238</v>
      </c>
      <c r="BQ1398" t="s">
        <v>3210</v>
      </c>
      <c r="BR1398" t="s">
        <v>3335</v>
      </c>
      <c r="BS1398" s="1" t="str">
        <f t="shared" si="42"/>
        <v>MINNESOTA_PINE</v>
      </c>
      <c r="BT1398" t="s">
        <v>2586</v>
      </c>
      <c r="BU1398" s="1" t="str">
        <f t="shared" si="43"/>
        <v>MINNESOTA_PINE_CORN</v>
      </c>
      <c r="BV1398" s="28">
        <v>7591.7333333333345</v>
      </c>
      <c r="BW1398" s="29">
        <v>70.958889404725241</v>
      </c>
      <c r="BX1398" s="30">
        <v>106.98776991889886</v>
      </c>
    </row>
    <row r="1399" spans="1:76" x14ac:dyDescent="0.25">
      <c r="A1399"/>
      <c r="D1399"/>
      <c r="E1399"/>
      <c r="F1399"/>
      <c r="G1399"/>
      <c r="H1399"/>
      <c r="I1399"/>
      <c r="J1399"/>
      <c r="K1399"/>
      <c r="L1399"/>
      <c r="M1399"/>
      <c r="N1399"/>
      <c r="O1399"/>
      <c r="P1399"/>
      <c r="Q1399"/>
      <c r="R1399"/>
      <c r="S1399"/>
      <c r="T1399"/>
      <c r="U1399"/>
      <c r="V1399"/>
      <c r="W1399"/>
      <c r="X1399"/>
      <c r="Y1399"/>
      <c r="Z1399"/>
      <c r="AA1399"/>
      <c r="AB1399"/>
      <c r="AC1399"/>
      <c r="AD1399"/>
      <c r="AE1399"/>
      <c r="AF1399"/>
      <c r="BL1399"/>
      <c r="BN1399"/>
      <c r="BP1399" t="s">
        <v>3238</v>
      </c>
      <c r="BQ1399" t="s">
        <v>3210</v>
      </c>
      <c r="BR1399" t="s">
        <v>3335</v>
      </c>
      <c r="BS1399" s="1" t="str">
        <f t="shared" si="42"/>
        <v>MINNESOTA_PINE</v>
      </c>
      <c r="BT1399" t="s">
        <v>2395</v>
      </c>
      <c r="BU1399" s="1" t="str">
        <f t="shared" si="43"/>
        <v>MINNESOTA_PINE_OATS</v>
      </c>
      <c r="BV1399" s="28">
        <v>1696</v>
      </c>
      <c r="BW1399" s="29">
        <v>19.674545686800727</v>
      </c>
      <c r="BX1399" s="30">
        <v>86.202752886833551</v>
      </c>
    </row>
    <row r="1400" spans="1:76" x14ac:dyDescent="0.25">
      <c r="A1400"/>
      <c r="D1400"/>
      <c r="E1400"/>
      <c r="F1400"/>
      <c r="G1400"/>
      <c r="H1400"/>
      <c r="I1400"/>
      <c r="J1400"/>
      <c r="K1400"/>
      <c r="L1400"/>
      <c r="M1400"/>
      <c r="N1400"/>
      <c r="O1400"/>
      <c r="P1400"/>
      <c r="Q1400"/>
      <c r="R1400"/>
      <c r="S1400"/>
      <c r="T1400"/>
      <c r="U1400"/>
      <c r="V1400"/>
      <c r="W1400"/>
      <c r="X1400"/>
      <c r="Y1400"/>
      <c r="Z1400"/>
      <c r="AA1400"/>
      <c r="AB1400"/>
      <c r="AC1400"/>
      <c r="AD1400"/>
      <c r="AE1400"/>
      <c r="AF1400"/>
      <c r="BL1400"/>
      <c r="BN1400"/>
      <c r="BP1400" t="s">
        <v>3238</v>
      </c>
      <c r="BQ1400" t="s">
        <v>3210</v>
      </c>
      <c r="BR1400" t="s">
        <v>3335</v>
      </c>
      <c r="BS1400" s="1" t="str">
        <f t="shared" si="42"/>
        <v>MINNESOTA_PINE</v>
      </c>
      <c r="BT1400" t="s">
        <v>2314</v>
      </c>
      <c r="BU1400" s="1" t="str">
        <f t="shared" si="43"/>
        <v>MINNESOTA_PINE_SPRING WHEAT (EXCL DURUM)</v>
      </c>
      <c r="BV1400" s="28">
        <v>2046</v>
      </c>
      <c r="BW1400" s="29">
        <v>67.69387978996663</v>
      </c>
      <c r="BX1400" s="30">
        <v>30.224298065764753</v>
      </c>
    </row>
    <row r="1401" spans="1:76" x14ac:dyDescent="0.25">
      <c r="A1401"/>
      <c r="D1401"/>
      <c r="E1401"/>
      <c r="F1401"/>
      <c r="G1401"/>
      <c r="H1401"/>
      <c r="I1401"/>
      <c r="J1401"/>
      <c r="K1401"/>
      <c r="L1401"/>
      <c r="M1401"/>
      <c r="N1401"/>
      <c r="O1401"/>
      <c r="P1401"/>
      <c r="Q1401"/>
      <c r="R1401"/>
      <c r="S1401"/>
      <c r="T1401"/>
      <c r="U1401"/>
      <c r="V1401"/>
      <c r="W1401"/>
      <c r="X1401"/>
      <c r="Y1401"/>
      <c r="Z1401"/>
      <c r="AA1401"/>
      <c r="AB1401"/>
      <c r="AC1401"/>
      <c r="AD1401"/>
      <c r="AE1401"/>
      <c r="AF1401"/>
      <c r="BL1401"/>
      <c r="BN1401"/>
      <c r="BP1401" t="s">
        <v>3238</v>
      </c>
      <c r="BQ1401" t="s">
        <v>3210</v>
      </c>
      <c r="BR1401" t="s">
        <v>3336</v>
      </c>
      <c r="BS1401" s="1" t="str">
        <f t="shared" si="42"/>
        <v>MINNESOTA_PIPESTONE</v>
      </c>
      <c r="BT1401" t="s">
        <v>3101</v>
      </c>
      <c r="BU1401" s="1" t="str">
        <f t="shared" si="43"/>
        <v>MINNESOTA_PIPESTONE_BARLEY</v>
      </c>
      <c r="BV1401" s="28">
        <v>3508.7999999999997</v>
      </c>
      <c r="BW1401" s="29">
        <v>116.63547518926181</v>
      </c>
      <c r="BX1401" s="30">
        <v>30.083471553627636</v>
      </c>
    </row>
    <row r="1402" spans="1:76" x14ac:dyDescent="0.25">
      <c r="A1402"/>
      <c r="D1402"/>
      <c r="E1402"/>
      <c r="F1402"/>
      <c r="G1402"/>
      <c r="H1402"/>
      <c r="I1402"/>
      <c r="J1402"/>
      <c r="K1402"/>
      <c r="L1402"/>
      <c r="M1402"/>
      <c r="N1402"/>
      <c r="O1402"/>
      <c r="P1402"/>
      <c r="Q1402"/>
      <c r="R1402"/>
      <c r="S1402"/>
      <c r="T1402"/>
      <c r="U1402"/>
      <c r="V1402"/>
      <c r="W1402"/>
      <c r="X1402"/>
      <c r="Y1402"/>
      <c r="Z1402"/>
      <c r="AA1402"/>
      <c r="AB1402"/>
      <c r="AC1402"/>
      <c r="AD1402"/>
      <c r="AE1402"/>
      <c r="AF1402"/>
      <c r="BL1402"/>
      <c r="BN1402"/>
      <c r="BP1402" t="s">
        <v>3238</v>
      </c>
      <c r="BQ1402" t="s">
        <v>3210</v>
      </c>
      <c r="BR1402" t="s">
        <v>3336</v>
      </c>
      <c r="BS1402" s="1" t="str">
        <f t="shared" si="42"/>
        <v>MINNESOTA_PIPESTONE</v>
      </c>
      <c r="BT1402" t="s">
        <v>2586</v>
      </c>
      <c r="BU1402" s="1" t="str">
        <f t="shared" si="43"/>
        <v>MINNESOTA_PIPESTONE_CORN</v>
      </c>
      <c r="BV1402" s="28">
        <v>8739.7333333333354</v>
      </c>
      <c r="BW1402" s="29">
        <v>151.28659363285792</v>
      </c>
      <c r="BX1402" s="30">
        <v>57.769384077368464</v>
      </c>
    </row>
    <row r="1403" spans="1:76" x14ac:dyDescent="0.25">
      <c r="A1403"/>
      <c r="D1403"/>
      <c r="E1403"/>
      <c r="F1403"/>
      <c r="G1403"/>
      <c r="H1403"/>
      <c r="I1403"/>
      <c r="J1403"/>
      <c r="K1403"/>
      <c r="L1403"/>
      <c r="M1403"/>
      <c r="N1403"/>
      <c r="O1403"/>
      <c r="P1403"/>
      <c r="Q1403"/>
      <c r="R1403"/>
      <c r="S1403"/>
      <c r="T1403"/>
      <c r="U1403"/>
      <c r="V1403"/>
      <c r="W1403"/>
      <c r="X1403"/>
      <c r="Y1403"/>
      <c r="Z1403"/>
      <c r="AA1403"/>
      <c r="AB1403"/>
      <c r="AC1403"/>
      <c r="AD1403"/>
      <c r="AE1403"/>
      <c r="AF1403"/>
      <c r="BL1403"/>
      <c r="BN1403"/>
      <c r="BP1403" t="s">
        <v>3238</v>
      </c>
      <c r="BQ1403" t="s">
        <v>3210</v>
      </c>
      <c r="BR1403" t="s">
        <v>3336</v>
      </c>
      <c r="BS1403" s="1" t="str">
        <f t="shared" si="42"/>
        <v>MINNESOTA_PIPESTONE</v>
      </c>
      <c r="BT1403" t="s">
        <v>2395</v>
      </c>
      <c r="BU1403" s="1" t="str">
        <f t="shared" si="43"/>
        <v>MINNESOTA_PIPESTONE_OATS</v>
      </c>
      <c r="BV1403" s="28">
        <v>2912</v>
      </c>
      <c r="BW1403" s="29">
        <v>43.529695049588923</v>
      </c>
      <c r="BX1403" s="30">
        <v>66.896861939479621</v>
      </c>
    </row>
    <row r="1404" spans="1:76" x14ac:dyDescent="0.25">
      <c r="A1404"/>
      <c r="D1404"/>
      <c r="E1404"/>
      <c r="F1404"/>
      <c r="G1404"/>
      <c r="H1404"/>
      <c r="I1404"/>
      <c r="J1404"/>
      <c r="K1404"/>
      <c r="L1404"/>
      <c r="M1404"/>
      <c r="N1404"/>
      <c r="O1404"/>
      <c r="P1404"/>
      <c r="Q1404"/>
      <c r="R1404"/>
      <c r="S1404"/>
      <c r="T1404"/>
      <c r="U1404"/>
      <c r="V1404"/>
      <c r="W1404"/>
      <c r="X1404"/>
      <c r="Y1404"/>
      <c r="Z1404"/>
      <c r="AA1404"/>
      <c r="AB1404"/>
      <c r="AC1404"/>
      <c r="AD1404"/>
      <c r="AE1404"/>
      <c r="AF1404"/>
      <c r="BL1404"/>
      <c r="BN1404"/>
      <c r="BP1404" t="s">
        <v>3238</v>
      </c>
      <c r="BQ1404" t="s">
        <v>3210</v>
      </c>
      <c r="BR1404" t="s">
        <v>3336</v>
      </c>
      <c r="BS1404" s="1" t="str">
        <f t="shared" si="42"/>
        <v>MINNESOTA_PIPESTONE</v>
      </c>
      <c r="BT1404" t="s">
        <v>2314</v>
      </c>
      <c r="BU1404" s="1" t="str">
        <f t="shared" si="43"/>
        <v>MINNESOTA_PIPESTONE_SPRING WHEAT (EXCL DURUM)</v>
      </c>
      <c r="BV1404" s="28">
        <v>3088</v>
      </c>
      <c r="BW1404" s="29">
        <v>147.69992425284087</v>
      </c>
      <c r="BX1404" s="30">
        <v>20.907255136527972</v>
      </c>
    </row>
    <row r="1405" spans="1:76" x14ac:dyDescent="0.25">
      <c r="A1405"/>
      <c r="D1405"/>
      <c r="E1405"/>
      <c r="F1405"/>
      <c r="G1405"/>
      <c r="H1405"/>
      <c r="I1405"/>
      <c r="J1405"/>
      <c r="K1405"/>
      <c r="L1405"/>
      <c r="M1405"/>
      <c r="N1405"/>
      <c r="O1405"/>
      <c r="P1405"/>
      <c r="Q1405"/>
      <c r="R1405"/>
      <c r="S1405"/>
      <c r="T1405"/>
      <c r="U1405"/>
      <c r="V1405"/>
      <c r="W1405"/>
      <c r="X1405"/>
      <c r="Y1405"/>
      <c r="Z1405"/>
      <c r="AA1405"/>
      <c r="AB1405"/>
      <c r="AC1405"/>
      <c r="AD1405"/>
      <c r="AE1405"/>
      <c r="AF1405"/>
      <c r="BL1405"/>
      <c r="BN1405"/>
      <c r="BP1405" t="s">
        <v>3238</v>
      </c>
      <c r="BQ1405" t="s">
        <v>3210</v>
      </c>
      <c r="BR1405" t="s">
        <v>3323</v>
      </c>
      <c r="BS1405" s="1" t="str">
        <f t="shared" si="42"/>
        <v>MINNESOTA_POLK</v>
      </c>
      <c r="BT1405" t="s">
        <v>3101</v>
      </c>
      <c r="BU1405" s="1" t="str">
        <f t="shared" si="43"/>
        <v>MINNESOTA_POLK_BARLEY</v>
      </c>
      <c r="BV1405" s="28">
        <v>3108</v>
      </c>
      <c r="BW1405" s="29">
        <v>68.096684352139121</v>
      </c>
      <c r="BX1405" s="30">
        <v>45.640988684970658</v>
      </c>
    </row>
    <row r="1406" spans="1:76" x14ac:dyDescent="0.25">
      <c r="A1406"/>
      <c r="D1406"/>
      <c r="E1406"/>
      <c r="F1406"/>
      <c r="G1406"/>
      <c r="H1406"/>
      <c r="I1406"/>
      <c r="J1406"/>
      <c r="K1406"/>
      <c r="L1406"/>
      <c r="M1406"/>
      <c r="N1406"/>
      <c r="O1406"/>
      <c r="P1406"/>
      <c r="Q1406"/>
      <c r="R1406"/>
      <c r="S1406"/>
      <c r="T1406"/>
      <c r="U1406"/>
      <c r="V1406"/>
      <c r="W1406"/>
      <c r="X1406"/>
      <c r="Y1406"/>
      <c r="Z1406"/>
      <c r="AA1406"/>
      <c r="AB1406"/>
      <c r="AC1406"/>
      <c r="AD1406"/>
      <c r="AE1406"/>
      <c r="AF1406"/>
      <c r="BL1406"/>
      <c r="BN1406"/>
      <c r="BP1406" t="s">
        <v>3238</v>
      </c>
      <c r="BQ1406" t="s">
        <v>3210</v>
      </c>
      <c r="BR1406" t="s">
        <v>3323</v>
      </c>
      <c r="BS1406" s="1" t="str">
        <f t="shared" si="42"/>
        <v>MINNESOTA_POLK</v>
      </c>
      <c r="BT1406" t="s">
        <v>2586</v>
      </c>
      <c r="BU1406" s="1" t="str">
        <f t="shared" si="43"/>
        <v>MINNESOTA_POLK_CORN</v>
      </c>
      <c r="BV1406" s="28">
        <v>7141.8666666666677</v>
      </c>
      <c r="BW1406" s="29">
        <v>89.120719380077162</v>
      </c>
      <c r="BX1406" s="30">
        <v>80.136995261544357</v>
      </c>
    </row>
    <row r="1407" spans="1:76" x14ac:dyDescent="0.25">
      <c r="A1407"/>
      <c r="D1407"/>
      <c r="E1407"/>
      <c r="F1407"/>
      <c r="G1407"/>
      <c r="H1407"/>
      <c r="I1407"/>
      <c r="J1407"/>
      <c r="K1407"/>
      <c r="L1407"/>
      <c r="M1407"/>
      <c r="N1407"/>
      <c r="O1407"/>
      <c r="P1407"/>
      <c r="Q1407"/>
      <c r="R1407"/>
      <c r="S1407"/>
      <c r="T1407"/>
      <c r="U1407"/>
      <c r="V1407"/>
      <c r="W1407"/>
      <c r="X1407"/>
      <c r="Y1407"/>
      <c r="Z1407"/>
      <c r="AA1407"/>
      <c r="AB1407"/>
      <c r="AC1407"/>
      <c r="AD1407"/>
      <c r="AE1407"/>
      <c r="AF1407"/>
      <c r="BL1407"/>
      <c r="BN1407"/>
      <c r="BP1407" t="s">
        <v>3238</v>
      </c>
      <c r="BQ1407" t="s">
        <v>3210</v>
      </c>
      <c r="BR1407" t="s">
        <v>3323</v>
      </c>
      <c r="BS1407" s="1" t="str">
        <f t="shared" si="42"/>
        <v>MINNESOTA_POLK</v>
      </c>
      <c r="BT1407" t="s">
        <v>2395</v>
      </c>
      <c r="BU1407" s="1" t="str">
        <f t="shared" si="43"/>
        <v>MINNESOTA_POLK_OATS</v>
      </c>
      <c r="BV1407" s="28">
        <v>1952</v>
      </c>
      <c r="BW1407" s="29">
        <v>24.928424409505897</v>
      </c>
      <c r="BX1407" s="30">
        <v>78.304186736152019</v>
      </c>
    </row>
    <row r="1408" spans="1:76" x14ac:dyDescent="0.25">
      <c r="A1408"/>
      <c r="D1408"/>
      <c r="E1408"/>
      <c r="F1408"/>
      <c r="G1408"/>
      <c r="H1408"/>
      <c r="I1408"/>
      <c r="J1408"/>
      <c r="K1408"/>
      <c r="L1408"/>
      <c r="M1408"/>
      <c r="N1408"/>
      <c r="O1408"/>
      <c r="P1408"/>
      <c r="Q1408"/>
      <c r="R1408"/>
      <c r="S1408"/>
      <c r="T1408"/>
      <c r="U1408"/>
      <c r="V1408"/>
      <c r="W1408"/>
      <c r="X1408"/>
      <c r="Y1408"/>
      <c r="Z1408"/>
      <c r="AA1408"/>
      <c r="AB1408"/>
      <c r="AC1408"/>
      <c r="AD1408"/>
      <c r="AE1408"/>
      <c r="AF1408"/>
      <c r="BL1408"/>
      <c r="BN1408"/>
      <c r="BP1408" t="s">
        <v>3238</v>
      </c>
      <c r="BQ1408" t="s">
        <v>3210</v>
      </c>
      <c r="BR1408" t="s">
        <v>3323</v>
      </c>
      <c r="BS1408" s="1" t="str">
        <f t="shared" si="42"/>
        <v>MINNESOTA_POLK</v>
      </c>
      <c r="BT1408" t="s">
        <v>2314</v>
      </c>
      <c r="BU1408" s="1" t="str">
        <f t="shared" si="43"/>
        <v>MINNESOTA_POLK_SPRING WHEAT (EXCL DURUM)</v>
      </c>
      <c r="BV1408" s="28">
        <v>3566</v>
      </c>
      <c r="BW1408" s="29">
        <v>86.334281719064393</v>
      </c>
      <c r="BX1408" s="30">
        <v>41.304565567637702</v>
      </c>
    </row>
    <row r="1409" spans="1:76" x14ac:dyDescent="0.25">
      <c r="A1409"/>
      <c r="D1409"/>
      <c r="E1409"/>
      <c r="F1409"/>
      <c r="G1409"/>
      <c r="H1409"/>
      <c r="I1409"/>
      <c r="J1409"/>
      <c r="K1409"/>
      <c r="L1409"/>
      <c r="M1409"/>
      <c r="N1409"/>
      <c r="O1409"/>
      <c r="P1409"/>
      <c r="Q1409"/>
      <c r="R1409"/>
      <c r="S1409"/>
      <c r="T1409"/>
      <c r="U1409"/>
      <c r="V1409"/>
      <c r="W1409"/>
      <c r="X1409"/>
      <c r="Y1409"/>
      <c r="Z1409"/>
      <c r="AA1409"/>
      <c r="AB1409"/>
      <c r="AC1409"/>
      <c r="AD1409"/>
      <c r="AE1409"/>
      <c r="AF1409"/>
      <c r="BL1409"/>
      <c r="BN1409"/>
      <c r="BP1409" t="s">
        <v>3238</v>
      </c>
      <c r="BQ1409" t="s">
        <v>3210</v>
      </c>
      <c r="BR1409" t="s">
        <v>3624</v>
      </c>
      <c r="BS1409" s="1" t="str">
        <f t="shared" si="42"/>
        <v>MINNESOTA_POPE</v>
      </c>
      <c r="BT1409" t="s">
        <v>2586</v>
      </c>
      <c r="BU1409" s="1" t="str">
        <f t="shared" si="43"/>
        <v>MINNESOTA_POPE_CORN</v>
      </c>
      <c r="BV1409" s="28">
        <v>9070.1333333333332</v>
      </c>
      <c r="BW1409" s="29">
        <v>95.478683750500878</v>
      </c>
      <c r="BX1409" s="30">
        <v>94.99642199755138</v>
      </c>
    </row>
    <row r="1410" spans="1:76" x14ac:dyDescent="0.25">
      <c r="A1410"/>
      <c r="D1410"/>
      <c r="E1410"/>
      <c r="F1410"/>
      <c r="G1410"/>
      <c r="H1410"/>
      <c r="I1410"/>
      <c r="J1410"/>
      <c r="K1410"/>
      <c r="L1410"/>
      <c r="M1410"/>
      <c r="N1410"/>
      <c r="O1410"/>
      <c r="P1410"/>
      <c r="Q1410"/>
      <c r="R1410"/>
      <c r="S1410"/>
      <c r="T1410"/>
      <c r="U1410"/>
      <c r="V1410"/>
      <c r="W1410"/>
      <c r="X1410"/>
      <c r="Y1410"/>
      <c r="Z1410"/>
      <c r="AA1410"/>
      <c r="AB1410"/>
      <c r="AC1410"/>
      <c r="AD1410"/>
      <c r="AE1410"/>
      <c r="AF1410"/>
      <c r="BL1410"/>
      <c r="BN1410"/>
      <c r="BP1410" t="s">
        <v>3238</v>
      </c>
      <c r="BQ1410" t="s">
        <v>3210</v>
      </c>
      <c r="BR1410" t="s">
        <v>3624</v>
      </c>
      <c r="BS1410" s="1" t="str">
        <f t="shared" si="42"/>
        <v>MINNESOTA_POPE</v>
      </c>
      <c r="BT1410" t="s">
        <v>2395</v>
      </c>
      <c r="BU1410" s="1" t="str">
        <f t="shared" si="43"/>
        <v>MINNESOTA_POPE_OATS</v>
      </c>
      <c r="BV1410" s="28">
        <v>2201.6000000000004</v>
      </c>
      <c r="BW1410" s="29">
        <v>26.230330048269547</v>
      </c>
      <c r="BX1410" s="30">
        <v>83.933370108137211</v>
      </c>
    </row>
    <row r="1411" spans="1:76" x14ac:dyDescent="0.25">
      <c r="A1411"/>
      <c r="D1411"/>
      <c r="E1411"/>
      <c r="F1411"/>
      <c r="G1411"/>
      <c r="H1411"/>
      <c r="I1411"/>
      <c r="J1411"/>
      <c r="K1411"/>
      <c r="L1411"/>
      <c r="M1411"/>
      <c r="N1411"/>
      <c r="O1411"/>
      <c r="P1411"/>
      <c r="Q1411"/>
      <c r="R1411"/>
      <c r="S1411"/>
      <c r="T1411"/>
      <c r="U1411"/>
      <c r="V1411"/>
      <c r="W1411"/>
      <c r="X1411"/>
      <c r="Y1411"/>
      <c r="Z1411"/>
      <c r="AA1411"/>
      <c r="AB1411"/>
      <c r="AC1411"/>
      <c r="AD1411"/>
      <c r="AE1411"/>
      <c r="AF1411"/>
      <c r="BL1411"/>
      <c r="BN1411"/>
      <c r="BP1411" t="s">
        <v>3238</v>
      </c>
      <c r="BQ1411" t="s">
        <v>3210</v>
      </c>
      <c r="BR1411" t="s">
        <v>3624</v>
      </c>
      <c r="BS1411" s="1" t="str">
        <f t="shared" ref="BS1411:BS1474" si="44">BP1411&amp;"_"&amp;BR1411</f>
        <v>MINNESOTA_POPE</v>
      </c>
      <c r="BT1411" t="s">
        <v>2314</v>
      </c>
      <c r="BU1411" s="1" t="str">
        <f t="shared" ref="BU1411:BU1474" si="45">BP1411&amp;"_"&amp;BR1411&amp;"_"&amp;BT1411</f>
        <v>MINNESOTA_POPE_SPRING WHEAT (EXCL DURUM)</v>
      </c>
      <c r="BV1411" s="28">
        <v>2694.0000000000005</v>
      </c>
      <c r="BW1411" s="29">
        <v>91.931517742411415</v>
      </c>
      <c r="BX1411" s="30">
        <v>29.304422097636689</v>
      </c>
    </row>
    <row r="1412" spans="1:76" x14ac:dyDescent="0.25">
      <c r="A1412"/>
      <c r="D1412"/>
      <c r="E1412"/>
      <c r="F1412"/>
      <c r="G1412"/>
      <c r="H1412"/>
      <c r="I1412"/>
      <c r="J1412"/>
      <c r="K1412"/>
      <c r="L1412"/>
      <c r="M1412"/>
      <c r="N1412"/>
      <c r="O1412"/>
      <c r="P1412"/>
      <c r="Q1412"/>
      <c r="R1412"/>
      <c r="S1412"/>
      <c r="T1412"/>
      <c r="U1412"/>
      <c r="V1412"/>
      <c r="W1412"/>
      <c r="X1412"/>
      <c r="Y1412"/>
      <c r="Z1412"/>
      <c r="AA1412"/>
      <c r="AB1412"/>
      <c r="AC1412"/>
      <c r="AD1412"/>
      <c r="AE1412"/>
      <c r="AF1412"/>
      <c r="BL1412"/>
      <c r="BN1412"/>
      <c r="BP1412" t="s">
        <v>3238</v>
      </c>
      <c r="BQ1412" t="s">
        <v>3210</v>
      </c>
      <c r="BR1412" t="s">
        <v>3866</v>
      </c>
      <c r="BS1412" s="1" t="str">
        <f t="shared" si="44"/>
        <v>MINNESOTA_RED LAKE</v>
      </c>
      <c r="BT1412" t="s">
        <v>2586</v>
      </c>
      <c r="BU1412" s="1" t="str">
        <f t="shared" si="45"/>
        <v>MINNESOTA_RED LAKE_CORN</v>
      </c>
      <c r="BV1412" s="28">
        <v>7162.4</v>
      </c>
      <c r="BW1412" s="29">
        <v>100.78644341093521</v>
      </c>
      <c r="BX1412" s="30">
        <v>71.065113100547094</v>
      </c>
    </row>
    <row r="1413" spans="1:76" x14ac:dyDescent="0.25">
      <c r="A1413"/>
      <c r="D1413"/>
      <c r="E1413"/>
      <c r="F1413"/>
      <c r="G1413"/>
      <c r="H1413"/>
      <c r="I1413"/>
      <c r="J1413"/>
      <c r="K1413"/>
      <c r="L1413"/>
      <c r="M1413"/>
      <c r="N1413"/>
      <c r="O1413"/>
      <c r="P1413"/>
      <c r="Q1413"/>
      <c r="R1413"/>
      <c r="S1413"/>
      <c r="T1413"/>
      <c r="U1413"/>
      <c r="V1413"/>
      <c r="W1413"/>
      <c r="X1413"/>
      <c r="Y1413"/>
      <c r="Z1413"/>
      <c r="AA1413"/>
      <c r="AB1413"/>
      <c r="AC1413"/>
      <c r="AD1413"/>
      <c r="AE1413"/>
      <c r="AF1413"/>
      <c r="BL1413"/>
      <c r="BN1413"/>
      <c r="BP1413" t="s">
        <v>3238</v>
      </c>
      <c r="BQ1413" t="s">
        <v>3210</v>
      </c>
      <c r="BR1413" t="s">
        <v>3866</v>
      </c>
      <c r="BS1413" s="1" t="str">
        <f t="shared" si="44"/>
        <v>MINNESOTA_RED LAKE</v>
      </c>
      <c r="BT1413" t="s">
        <v>2395</v>
      </c>
      <c r="BU1413" s="1" t="str">
        <f t="shared" si="45"/>
        <v>MINNESOTA_RED LAKE_OATS</v>
      </c>
      <c r="BV1413" s="28">
        <v>2147.1999999999998</v>
      </c>
      <c r="BW1413" s="29">
        <v>27.480458274366971</v>
      </c>
      <c r="BX1413" s="30">
        <v>78.135523744261931</v>
      </c>
    </row>
    <row r="1414" spans="1:76" x14ac:dyDescent="0.25">
      <c r="A1414"/>
      <c r="D1414"/>
      <c r="E1414"/>
      <c r="F1414"/>
      <c r="G1414"/>
      <c r="H1414"/>
      <c r="I1414"/>
      <c r="J1414"/>
      <c r="K1414"/>
      <c r="L1414"/>
      <c r="M1414"/>
      <c r="N1414"/>
      <c r="O1414"/>
      <c r="P1414"/>
      <c r="Q1414"/>
      <c r="R1414"/>
      <c r="S1414"/>
      <c r="T1414"/>
      <c r="U1414"/>
      <c r="V1414"/>
      <c r="W1414"/>
      <c r="X1414"/>
      <c r="Y1414"/>
      <c r="Z1414"/>
      <c r="AA1414"/>
      <c r="AB1414"/>
      <c r="AC1414"/>
      <c r="AD1414"/>
      <c r="AE1414"/>
      <c r="AF1414"/>
      <c r="BL1414"/>
      <c r="BN1414"/>
      <c r="BP1414" t="s">
        <v>3238</v>
      </c>
      <c r="BQ1414" t="s">
        <v>3210</v>
      </c>
      <c r="BR1414" t="s">
        <v>3866</v>
      </c>
      <c r="BS1414" s="1" t="str">
        <f t="shared" si="44"/>
        <v>MINNESOTA_RED LAKE</v>
      </c>
      <c r="BT1414" t="s">
        <v>2314</v>
      </c>
      <c r="BU1414" s="1" t="str">
        <f t="shared" si="45"/>
        <v>MINNESOTA_RED LAKE_SPRING WHEAT (EXCL DURUM)</v>
      </c>
      <c r="BV1414" s="28">
        <v>3120</v>
      </c>
      <c r="BW1414" s="29">
        <v>96.644604738588555</v>
      </c>
      <c r="BX1414" s="30">
        <v>32.283229968596856</v>
      </c>
    </row>
    <row r="1415" spans="1:76" x14ac:dyDescent="0.25">
      <c r="A1415"/>
      <c r="D1415"/>
      <c r="E1415"/>
      <c r="F1415"/>
      <c r="G1415"/>
      <c r="H1415"/>
      <c r="I1415"/>
      <c r="J1415"/>
      <c r="K1415"/>
      <c r="L1415"/>
      <c r="M1415"/>
      <c r="N1415"/>
      <c r="O1415"/>
      <c r="P1415"/>
      <c r="Q1415"/>
      <c r="R1415"/>
      <c r="S1415"/>
      <c r="T1415"/>
      <c r="U1415"/>
      <c r="V1415"/>
      <c r="W1415"/>
      <c r="X1415"/>
      <c r="Y1415"/>
      <c r="Z1415"/>
      <c r="AA1415"/>
      <c r="AB1415"/>
      <c r="AC1415"/>
      <c r="AD1415"/>
      <c r="AE1415"/>
      <c r="AF1415"/>
      <c r="BL1415"/>
      <c r="BN1415"/>
      <c r="BP1415" t="s">
        <v>3238</v>
      </c>
      <c r="BQ1415" t="s">
        <v>3210</v>
      </c>
      <c r="BR1415" t="s">
        <v>3890</v>
      </c>
      <c r="BS1415" s="1" t="str">
        <f t="shared" si="44"/>
        <v>MINNESOTA_REDWOOD</v>
      </c>
      <c r="BT1415" t="s">
        <v>2586</v>
      </c>
      <c r="BU1415" s="1" t="str">
        <f t="shared" si="45"/>
        <v>MINNESOTA_REDWOOD_CORN</v>
      </c>
      <c r="BV1415" s="28">
        <v>9281.0666666666675</v>
      </c>
      <c r="BW1415" s="29">
        <v>148.28036171126652</v>
      </c>
      <c r="BX1415" s="30">
        <v>62.59134088665688</v>
      </c>
    </row>
    <row r="1416" spans="1:76" x14ac:dyDescent="0.25">
      <c r="A1416"/>
      <c r="D1416"/>
      <c r="E1416"/>
      <c r="F1416"/>
      <c r="G1416"/>
      <c r="H1416"/>
      <c r="I1416"/>
      <c r="J1416"/>
      <c r="K1416"/>
      <c r="L1416"/>
      <c r="M1416"/>
      <c r="N1416"/>
      <c r="O1416"/>
      <c r="P1416"/>
      <c r="Q1416"/>
      <c r="R1416"/>
      <c r="S1416"/>
      <c r="T1416"/>
      <c r="U1416"/>
      <c r="V1416"/>
      <c r="W1416"/>
      <c r="X1416"/>
      <c r="Y1416"/>
      <c r="Z1416"/>
      <c r="AA1416"/>
      <c r="AB1416"/>
      <c r="AC1416"/>
      <c r="AD1416"/>
      <c r="AE1416"/>
      <c r="AF1416"/>
      <c r="BL1416"/>
      <c r="BN1416"/>
      <c r="BP1416" t="s">
        <v>3238</v>
      </c>
      <c r="BQ1416" t="s">
        <v>3210</v>
      </c>
      <c r="BR1416" t="s">
        <v>3890</v>
      </c>
      <c r="BS1416" s="1" t="str">
        <f t="shared" si="44"/>
        <v>MINNESOTA_REDWOOD</v>
      </c>
      <c r="BT1416" t="s">
        <v>2395</v>
      </c>
      <c r="BU1416" s="1" t="str">
        <f t="shared" si="45"/>
        <v>MINNESOTA_REDWOOD_OATS</v>
      </c>
      <c r="BV1416" s="28">
        <v>2484.8000000000002</v>
      </c>
      <c r="BW1416" s="29">
        <v>38.718415323984942</v>
      </c>
      <c r="BX1416" s="30">
        <v>64.176180228655639</v>
      </c>
    </row>
    <row r="1417" spans="1:76" x14ac:dyDescent="0.25">
      <c r="A1417"/>
      <c r="D1417"/>
      <c r="E1417"/>
      <c r="F1417"/>
      <c r="G1417"/>
      <c r="H1417"/>
      <c r="I1417"/>
      <c r="J1417"/>
      <c r="K1417"/>
      <c r="L1417"/>
      <c r="M1417"/>
      <c r="N1417"/>
      <c r="O1417"/>
      <c r="P1417"/>
      <c r="Q1417"/>
      <c r="R1417"/>
      <c r="S1417"/>
      <c r="T1417"/>
      <c r="U1417"/>
      <c r="V1417"/>
      <c r="W1417"/>
      <c r="X1417"/>
      <c r="Y1417"/>
      <c r="Z1417"/>
      <c r="AA1417"/>
      <c r="AB1417"/>
      <c r="AC1417"/>
      <c r="AD1417"/>
      <c r="AE1417"/>
      <c r="AF1417"/>
      <c r="BL1417"/>
      <c r="BN1417"/>
      <c r="BP1417" t="s">
        <v>3238</v>
      </c>
      <c r="BQ1417" t="s">
        <v>3210</v>
      </c>
      <c r="BR1417" t="s">
        <v>3890</v>
      </c>
      <c r="BS1417" s="1" t="str">
        <f t="shared" si="44"/>
        <v>MINNESOTA_REDWOOD</v>
      </c>
      <c r="BT1417" t="s">
        <v>2314</v>
      </c>
      <c r="BU1417" s="1" t="str">
        <f t="shared" si="45"/>
        <v>MINNESOTA_REDWOOD_SPRING WHEAT (EXCL DURUM)</v>
      </c>
      <c r="BV1417" s="28">
        <v>2301</v>
      </c>
      <c r="BW1417" s="29">
        <v>139.83131877643811</v>
      </c>
      <c r="BX1417" s="30">
        <v>16.455541005651472</v>
      </c>
    </row>
    <row r="1418" spans="1:76" x14ac:dyDescent="0.25">
      <c r="A1418"/>
      <c r="D1418"/>
      <c r="E1418"/>
      <c r="F1418"/>
      <c r="G1418"/>
      <c r="H1418"/>
      <c r="I1418"/>
      <c r="J1418"/>
      <c r="K1418"/>
      <c r="L1418"/>
      <c r="M1418"/>
      <c r="N1418"/>
      <c r="O1418"/>
      <c r="P1418"/>
      <c r="Q1418"/>
      <c r="R1418"/>
      <c r="S1418"/>
      <c r="T1418"/>
      <c r="U1418"/>
      <c r="V1418"/>
      <c r="W1418"/>
      <c r="X1418"/>
      <c r="Y1418"/>
      <c r="Z1418"/>
      <c r="AA1418"/>
      <c r="AB1418"/>
      <c r="AC1418"/>
      <c r="AD1418"/>
      <c r="AE1418"/>
      <c r="AF1418"/>
      <c r="BL1418"/>
      <c r="BN1418"/>
      <c r="BP1418" t="s">
        <v>3238</v>
      </c>
      <c r="BQ1418" t="s">
        <v>3210</v>
      </c>
      <c r="BR1418" t="s">
        <v>3378</v>
      </c>
      <c r="BS1418" s="1" t="str">
        <f t="shared" si="44"/>
        <v>MINNESOTA_RENVILLE</v>
      </c>
      <c r="BT1418" t="s">
        <v>2586</v>
      </c>
      <c r="BU1418" s="1" t="str">
        <f t="shared" si="45"/>
        <v>MINNESOTA_RENVILLE_CORN</v>
      </c>
      <c r="BV1418" s="28">
        <v>9447.2000000000007</v>
      </c>
      <c r="BW1418" s="29">
        <v>144.89077280290329</v>
      </c>
      <c r="BX1418" s="30">
        <v>65.202219694494588</v>
      </c>
    </row>
    <row r="1419" spans="1:76" x14ac:dyDescent="0.25">
      <c r="A1419"/>
      <c r="D1419"/>
      <c r="E1419"/>
      <c r="F1419"/>
      <c r="G1419"/>
      <c r="H1419"/>
      <c r="I1419"/>
      <c r="J1419"/>
      <c r="K1419"/>
      <c r="L1419"/>
      <c r="M1419"/>
      <c r="N1419"/>
      <c r="O1419"/>
      <c r="P1419"/>
      <c r="Q1419"/>
      <c r="R1419"/>
      <c r="S1419"/>
      <c r="T1419"/>
      <c r="U1419"/>
      <c r="V1419"/>
      <c r="W1419"/>
      <c r="X1419"/>
      <c r="Y1419"/>
      <c r="Z1419"/>
      <c r="AA1419"/>
      <c r="AB1419"/>
      <c r="AC1419"/>
      <c r="AD1419"/>
      <c r="AE1419"/>
      <c r="AF1419"/>
      <c r="BL1419"/>
      <c r="BN1419"/>
      <c r="BP1419" t="s">
        <v>3238</v>
      </c>
      <c r="BQ1419" t="s">
        <v>3210</v>
      </c>
      <c r="BR1419" t="s">
        <v>3378</v>
      </c>
      <c r="BS1419" s="1" t="str">
        <f t="shared" si="44"/>
        <v>MINNESOTA_RENVILLE</v>
      </c>
      <c r="BT1419" t="s">
        <v>2395</v>
      </c>
      <c r="BU1419" s="1" t="str">
        <f t="shared" si="45"/>
        <v>MINNESOTA_RENVILLE_OATS</v>
      </c>
      <c r="BV1419" s="28">
        <v>2297.6</v>
      </c>
      <c r="BW1419" s="29">
        <v>39.497709213575959</v>
      </c>
      <c r="BX1419" s="30">
        <v>58.170462179874477</v>
      </c>
    </row>
    <row r="1420" spans="1:76" x14ac:dyDescent="0.25">
      <c r="A1420"/>
      <c r="D1420"/>
      <c r="E1420"/>
      <c r="F1420"/>
      <c r="G1420"/>
      <c r="H1420"/>
      <c r="I1420"/>
      <c r="J1420"/>
      <c r="K1420"/>
      <c r="L1420"/>
      <c r="M1420"/>
      <c r="N1420"/>
      <c r="O1420"/>
      <c r="P1420"/>
      <c r="Q1420"/>
      <c r="R1420"/>
      <c r="S1420"/>
      <c r="T1420"/>
      <c r="U1420"/>
      <c r="V1420"/>
      <c r="W1420"/>
      <c r="X1420"/>
      <c r="Y1420"/>
      <c r="Z1420"/>
      <c r="AA1420"/>
      <c r="AB1420"/>
      <c r="AC1420"/>
      <c r="AD1420"/>
      <c r="AE1420"/>
      <c r="AF1420"/>
      <c r="BL1420"/>
      <c r="BN1420"/>
      <c r="BP1420" t="s">
        <v>3238</v>
      </c>
      <c r="BQ1420" t="s">
        <v>3210</v>
      </c>
      <c r="BR1420" t="s">
        <v>3378</v>
      </c>
      <c r="BS1420" s="1" t="str">
        <f t="shared" si="44"/>
        <v>MINNESOTA_RENVILLE</v>
      </c>
      <c r="BT1420" t="s">
        <v>2314</v>
      </c>
      <c r="BU1420" s="1" t="str">
        <f t="shared" si="45"/>
        <v>MINNESOTA_RENVILLE_SPRING WHEAT (EXCL DURUM)</v>
      </c>
      <c r="BV1420" s="28">
        <v>2806.0000000000005</v>
      </c>
      <c r="BW1420" s="29">
        <v>138.85485107261459</v>
      </c>
      <c r="BX1420" s="30">
        <v>20.208152457940368</v>
      </c>
    </row>
    <row r="1421" spans="1:76" x14ac:dyDescent="0.25">
      <c r="A1421"/>
      <c r="D1421"/>
      <c r="E1421"/>
      <c r="F1421"/>
      <c r="G1421"/>
      <c r="H1421"/>
      <c r="I1421"/>
      <c r="J1421"/>
      <c r="K1421"/>
      <c r="L1421"/>
      <c r="M1421"/>
      <c r="N1421"/>
      <c r="O1421"/>
      <c r="P1421"/>
      <c r="Q1421"/>
      <c r="R1421"/>
      <c r="S1421"/>
      <c r="T1421"/>
      <c r="U1421"/>
      <c r="V1421"/>
      <c r="W1421"/>
      <c r="X1421"/>
      <c r="Y1421"/>
      <c r="Z1421"/>
      <c r="AA1421"/>
      <c r="AB1421"/>
      <c r="AC1421"/>
      <c r="AD1421"/>
      <c r="AE1421"/>
      <c r="AF1421"/>
      <c r="BL1421"/>
      <c r="BN1421"/>
      <c r="BP1421" t="s">
        <v>3238</v>
      </c>
      <c r="BQ1421" t="s">
        <v>3210</v>
      </c>
      <c r="BR1421" t="s">
        <v>3740</v>
      </c>
      <c r="BS1421" s="1" t="str">
        <f t="shared" si="44"/>
        <v>MINNESOTA_RICE</v>
      </c>
      <c r="BT1421" t="s">
        <v>2586</v>
      </c>
      <c r="BU1421" s="1" t="str">
        <f t="shared" si="45"/>
        <v>MINNESOTA_RICE_CORN</v>
      </c>
      <c r="BV1421" s="28">
        <v>9994.1333333333332</v>
      </c>
      <c r="BW1421" s="29">
        <v>150.75231762134445</v>
      </c>
      <c r="BX1421" s="30">
        <v>66.295055963493212</v>
      </c>
    </row>
    <row r="1422" spans="1:76" x14ac:dyDescent="0.25">
      <c r="A1422"/>
      <c r="D1422"/>
      <c r="E1422"/>
      <c r="F1422"/>
      <c r="G1422"/>
      <c r="H1422"/>
      <c r="I1422"/>
      <c r="J1422"/>
      <c r="K1422"/>
      <c r="L1422"/>
      <c r="M1422"/>
      <c r="N1422"/>
      <c r="O1422"/>
      <c r="P1422"/>
      <c r="Q1422"/>
      <c r="R1422"/>
      <c r="S1422"/>
      <c r="T1422"/>
      <c r="U1422"/>
      <c r="V1422"/>
      <c r="W1422"/>
      <c r="X1422"/>
      <c r="Y1422"/>
      <c r="Z1422"/>
      <c r="AA1422"/>
      <c r="AB1422"/>
      <c r="AC1422"/>
      <c r="AD1422"/>
      <c r="AE1422"/>
      <c r="AF1422"/>
      <c r="BL1422"/>
      <c r="BN1422"/>
      <c r="BP1422" t="s">
        <v>3238</v>
      </c>
      <c r="BQ1422" t="s">
        <v>3210</v>
      </c>
      <c r="BR1422" t="s">
        <v>3740</v>
      </c>
      <c r="BS1422" s="1" t="str">
        <f t="shared" si="44"/>
        <v>MINNESOTA_RICE</v>
      </c>
      <c r="BT1422" t="s">
        <v>2395</v>
      </c>
      <c r="BU1422" s="1" t="str">
        <f t="shared" si="45"/>
        <v>MINNESOTA_RICE_OATS</v>
      </c>
      <c r="BV1422" s="28">
        <v>2470.4</v>
      </c>
      <c r="BW1422" s="29">
        <v>41.966296965455655</v>
      </c>
      <c r="BX1422" s="30">
        <v>58.866285058066893</v>
      </c>
    </row>
    <row r="1423" spans="1:76" x14ac:dyDescent="0.25">
      <c r="A1423"/>
      <c r="D1423"/>
      <c r="E1423"/>
      <c r="F1423"/>
      <c r="G1423"/>
      <c r="H1423"/>
      <c r="I1423"/>
      <c r="J1423"/>
      <c r="K1423"/>
      <c r="L1423"/>
      <c r="M1423"/>
      <c r="N1423"/>
      <c r="O1423"/>
      <c r="P1423"/>
      <c r="Q1423"/>
      <c r="R1423"/>
      <c r="S1423"/>
      <c r="T1423"/>
      <c r="U1423"/>
      <c r="V1423"/>
      <c r="W1423"/>
      <c r="X1423"/>
      <c r="Y1423"/>
      <c r="Z1423"/>
      <c r="AA1423"/>
      <c r="AB1423"/>
      <c r="AC1423"/>
      <c r="AD1423"/>
      <c r="AE1423"/>
      <c r="AF1423"/>
      <c r="BL1423"/>
      <c r="BN1423"/>
      <c r="BP1423" t="s">
        <v>3238</v>
      </c>
      <c r="BQ1423" t="s">
        <v>3210</v>
      </c>
      <c r="BR1423" t="s">
        <v>3740</v>
      </c>
      <c r="BS1423" s="1" t="str">
        <f t="shared" si="44"/>
        <v>MINNESOTA_RICE</v>
      </c>
      <c r="BT1423" t="s">
        <v>2314</v>
      </c>
      <c r="BU1423" s="1" t="str">
        <f t="shared" si="45"/>
        <v>MINNESOTA_RICE_SPRING WHEAT (EXCL DURUM)</v>
      </c>
      <c r="BV1423" s="28">
        <v>2675.9999999999995</v>
      </c>
      <c r="BW1423" s="29">
        <v>147.44881713720346</v>
      </c>
      <c r="BX1423" s="30">
        <v>18.148670514663667</v>
      </c>
    </row>
    <row r="1424" spans="1:76" x14ac:dyDescent="0.25">
      <c r="A1424"/>
      <c r="D1424"/>
      <c r="E1424"/>
      <c r="F1424"/>
      <c r="G1424"/>
      <c r="H1424"/>
      <c r="I1424"/>
      <c r="J1424"/>
      <c r="K1424"/>
      <c r="L1424"/>
      <c r="M1424"/>
      <c r="N1424"/>
      <c r="O1424"/>
      <c r="P1424"/>
      <c r="Q1424"/>
      <c r="R1424"/>
      <c r="S1424"/>
      <c r="T1424"/>
      <c r="U1424"/>
      <c r="V1424"/>
      <c r="W1424"/>
      <c r="X1424"/>
      <c r="Y1424"/>
      <c r="Z1424"/>
      <c r="AA1424"/>
      <c r="AB1424"/>
      <c r="AC1424"/>
      <c r="AD1424"/>
      <c r="AE1424"/>
      <c r="AF1424"/>
      <c r="BL1424"/>
      <c r="BN1424"/>
      <c r="BP1424" t="s">
        <v>3238</v>
      </c>
      <c r="BQ1424" t="s">
        <v>3210</v>
      </c>
      <c r="BR1424" t="s">
        <v>3891</v>
      </c>
      <c r="BS1424" s="1" t="str">
        <f t="shared" si="44"/>
        <v>MINNESOTA_ROCK</v>
      </c>
      <c r="BT1424" t="s">
        <v>2586</v>
      </c>
      <c r="BU1424" s="1" t="str">
        <f t="shared" si="45"/>
        <v>MINNESOTA_ROCK_CORN</v>
      </c>
      <c r="BV1424" s="28">
        <v>9829.866666666665</v>
      </c>
      <c r="BW1424" s="29">
        <v>146.61241214764496</v>
      </c>
      <c r="BX1424" s="30">
        <v>67.046619878046684</v>
      </c>
    </row>
    <row r="1425" spans="1:76" x14ac:dyDescent="0.25">
      <c r="A1425"/>
      <c r="D1425"/>
      <c r="E1425"/>
      <c r="F1425"/>
      <c r="G1425"/>
      <c r="H1425"/>
      <c r="I1425"/>
      <c r="J1425"/>
      <c r="K1425"/>
      <c r="L1425"/>
      <c r="M1425"/>
      <c r="N1425"/>
      <c r="O1425"/>
      <c r="P1425"/>
      <c r="Q1425"/>
      <c r="R1425"/>
      <c r="S1425"/>
      <c r="T1425"/>
      <c r="U1425"/>
      <c r="V1425"/>
      <c r="W1425"/>
      <c r="X1425"/>
      <c r="Y1425"/>
      <c r="Z1425"/>
      <c r="AA1425"/>
      <c r="AB1425"/>
      <c r="AC1425"/>
      <c r="AD1425"/>
      <c r="AE1425"/>
      <c r="AF1425"/>
      <c r="BL1425"/>
      <c r="BN1425"/>
      <c r="BP1425" t="s">
        <v>3238</v>
      </c>
      <c r="BQ1425" t="s">
        <v>3210</v>
      </c>
      <c r="BR1425" t="s">
        <v>3891</v>
      </c>
      <c r="BS1425" s="1" t="str">
        <f t="shared" si="44"/>
        <v>MINNESOTA_ROCK</v>
      </c>
      <c r="BT1425" t="s">
        <v>2395</v>
      </c>
      <c r="BU1425" s="1" t="str">
        <f t="shared" si="45"/>
        <v>MINNESOTA_ROCK_OATS</v>
      </c>
      <c r="BV1425" s="28">
        <v>2924.8</v>
      </c>
      <c r="BW1425" s="29">
        <v>39.292843925339504</v>
      </c>
      <c r="BX1425" s="30">
        <v>74.435945780799798</v>
      </c>
    </row>
    <row r="1426" spans="1:76" x14ac:dyDescent="0.25">
      <c r="A1426"/>
      <c r="D1426"/>
      <c r="E1426"/>
      <c r="F1426"/>
      <c r="G1426"/>
      <c r="H1426"/>
      <c r="I1426"/>
      <c r="J1426"/>
      <c r="K1426"/>
      <c r="L1426"/>
      <c r="M1426"/>
      <c r="N1426"/>
      <c r="O1426"/>
      <c r="P1426"/>
      <c r="Q1426"/>
      <c r="R1426"/>
      <c r="S1426"/>
      <c r="T1426"/>
      <c r="U1426"/>
      <c r="V1426"/>
      <c r="W1426"/>
      <c r="X1426"/>
      <c r="Y1426"/>
      <c r="Z1426"/>
      <c r="AA1426"/>
      <c r="AB1426"/>
      <c r="AC1426"/>
      <c r="AD1426"/>
      <c r="AE1426"/>
      <c r="AF1426"/>
      <c r="BL1426"/>
      <c r="BN1426"/>
      <c r="BP1426" t="s">
        <v>3238</v>
      </c>
      <c r="BQ1426" t="s">
        <v>3210</v>
      </c>
      <c r="BR1426" t="s">
        <v>3605</v>
      </c>
      <c r="BS1426" s="1" t="str">
        <f t="shared" si="44"/>
        <v>MINNESOTA_SCOTT</v>
      </c>
      <c r="BT1426" t="s">
        <v>2586</v>
      </c>
      <c r="BU1426" s="1" t="str">
        <f t="shared" si="45"/>
        <v>MINNESOTA_SCOTT_CORN</v>
      </c>
      <c r="BV1426" s="28">
        <v>9581.6</v>
      </c>
      <c r="BW1426" s="29">
        <v>107.11623451333175</v>
      </c>
      <c r="BX1426" s="30">
        <v>89.450493135169623</v>
      </c>
    </row>
    <row r="1427" spans="1:76" x14ac:dyDescent="0.25">
      <c r="A1427"/>
      <c r="D1427"/>
      <c r="E1427"/>
      <c r="F1427"/>
      <c r="G1427"/>
      <c r="H1427"/>
      <c r="I1427"/>
      <c r="J1427"/>
      <c r="K1427"/>
      <c r="L1427"/>
      <c r="M1427"/>
      <c r="N1427"/>
      <c r="O1427"/>
      <c r="P1427"/>
      <c r="Q1427"/>
      <c r="R1427"/>
      <c r="S1427"/>
      <c r="T1427"/>
      <c r="U1427"/>
      <c r="V1427"/>
      <c r="W1427"/>
      <c r="X1427"/>
      <c r="Y1427"/>
      <c r="Z1427"/>
      <c r="AA1427"/>
      <c r="AB1427"/>
      <c r="AC1427"/>
      <c r="AD1427"/>
      <c r="AE1427"/>
      <c r="AF1427"/>
      <c r="BL1427"/>
      <c r="BN1427"/>
      <c r="BP1427" t="s">
        <v>3238</v>
      </c>
      <c r="BQ1427" t="s">
        <v>3210</v>
      </c>
      <c r="BR1427" t="s">
        <v>3605</v>
      </c>
      <c r="BS1427" s="1" t="str">
        <f t="shared" si="44"/>
        <v>MINNESOTA_SCOTT</v>
      </c>
      <c r="BT1427" t="s">
        <v>2395</v>
      </c>
      <c r="BU1427" s="1" t="str">
        <f t="shared" si="45"/>
        <v>MINNESOTA_SCOTT_OATS</v>
      </c>
      <c r="BV1427" s="28">
        <v>2060.7999999999997</v>
      </c>
      <c r="BW1427" s="29">
        <v>29.904454750492359</v>
      </c>
      <c r="BX1427" s="30">
        <v>68.912809719965551</v>
      </c>
    </row>
    <row r="1428" spans="1:76" x14ac:dyDescent="0.25">
      <c r="A1428"/>
      <c r="D1428"/>
      <c r="E1428"/>
      <c r="F1428"/>
      <c r="G1428"/>
      <c r="H1428"/>
      <c r="I1428"/>
      <c r="J1428"/>
      <c r="K1428"/>
      <c r="L1428"/>
      <c r="M1428"/>
      <c r="N1428"/>
      <c r="O1428"/>
      <c r="P1428"/>
      <c r="Q1428"/>
      <c r="R1428"/>
      <c r="S1428"/>
      <c r="T1428"/>
      <c r="U1428"/>
      <c r="V1428"/>
      <c r="W1428"/>
      <c r="X1428"/>
      <c r="Y1428"/>
      <c r="Z1428"/>
      <c r="AA1428"/>
      <c r="AB1428"/>
      <c r="AC1428"/>
      <c r="AD1428"/>
      <c r="AE1428"/>
      <c r="AF1428"/>
      <c r="BL1428"/>
      <c r="BN1428"/>
      <c r="BP1428" t="s">
        <v>3238</v>
      </c>
      <c r="BQ1428" t="s">
        <v>3210</v>
      </c>
      <c r="BR1428" t="s">
        <v>3605</v>
      </c>
      <c r="BS1428" s="1" t="str">
        <f t="shared" si="44"/>
        <v>MINNESOTA_SCOTT</v>
      </c>
      <c r="BT1428" t="s">
        <v>2314</v>
      </c>
      <c r="BU1428" s="1" t="str">
        <f t="shared" si="45"/>
        <v>MINNESOTA_SCOTT_SPRING WHEAT (EXCL DURUM)</v>
      </c>
      <c r="BV1428" s="28">
        <v>1872</v>
      </c>
      <c r="BW1428" s="29">
        <v>104.26218382382554</v>
      </c>
      <c r="BX1428" s="30">
        <v>17.954736140604595</v>
      </c>
    </row>
    <row r="1429" spans="1:76" x14ac:dyDescent="0.25">
      <c r="A1429"/>
      <c r="D1429"/>
      <c r="E1429"/>
      <c r="F1429"/>
      <c r="G1429"/>
      <c r="H1429"/>
      <c r="I1429"/>
      <c r="J1429"/>
      <c r="K1429"/>
      <c r="L1429"/>
      <c r="M1429"/>
      <c r="N1429"/>
      <c r="O1429"/>
      <c r="P1429"/>
      <c r="Q1429"/>
      <c r="R1429"/>
      <c r="S1429"/>
      <c r="T1429"/>
      <c r="U1429"/>
      <c r="V1429"/>
      <c r="W1429"/>
      <c r="X1429"/>
      <c r="Y1429"/>
      <c r="Z1429"/>
      <c r="AA1429"/>
      <c r="AB1429"/>
      <c r="AC1429"/>
      <c r="AD1429"/>
      <c r="AE1429"/>
      <c r="AF1429"/>
      <c r="BL1429"/>
      <c r="BN1429"/>
      <c r="BP1429" t="s">
        <v>3238</v>
      </c>
      <c r="BQ1429" t="s">
        <v>3210</v>
      </c>
      <c r="BR1429" t="s">
        <v>3877</v>
      </c>
      <c r="BS1429" s="1" t="str">
        <f t="shared" si="44"/>
        <v>MINNESOTA_SHERBURNE</v>
      </c>
      <c r="BT1429" t="s">
        <v>2586</v>
      </c>
      <c r="BU1429" s="1" t="str">
        <f t="shared" si="45"/>
        <v>MINNESOTA_SHERBURNE_CORN</v>
      </c>
      <c r="BV1429" s="28">
        <v>8284.2666666666646</v>
      </c>
      <c r="BW1429" s="29">
        <v>166.46842595076154</v>
      </c>
      <c r="BX1429" s="30">
        <v>49.764792448491143</v>
      </c>
    </row>
    <row r="1430" spans="1:76" x14ac:dyDescent="0.25">
      <c r="A1430"/>
      <c r="D1430"/>
      <c r="E1430"/>
      <c r="F1430"/>
      <c r="G1430"/>
      <c r="H1430"/>
      <c r="I1430"/>
      <c r="J1430"/>
      <c r="K1430"/>
      <c r="L1430"/>
      <c r="M1430"/>
      <c r="N1430"/>
      <c r="O1430"/>
      <c r="P1430"/>
      <c r="Q1430"/>
      <c r="R1430"/>
      <c r="S1430"/>
      <c r="T1430"/>
      <c r="U1430"/>
      <c r="V1430"/>
      <c r="W1430"/>
      <c r="X1430"/>
      <c r="Y1430"/>
      <c r="Z1430"/>
      <c r="AA1430"/>
      <c r="AB1430"/>
      <c r="AC1430"/>
      <c r="AD1430"/>
      <c r="AE1430"/>
      <c r="AF1430"/>
      <c r="BL1430"/>
      <c r="BN1430"/>
      <c r="BP1430" t="s">
        <v>3238</v>
      </c>
      <c r="BQ1430" t="s">
        <v>3210</v>
      </c>
      <c r="BR1430" t="s">
        <v>3877</v>
      </c>
      <c r="BS1430" s="1" t="str">
        <f t="shared" si="44"/>
        <v>MINNESOTA_SHERBURNE</v>
      </c>
      <c r="BT1430" t="s">
        <v>2395</v>
      </c>
      <c r="BU1430" s="1" t="str">
        <f t="shared" si="45"/>
        <v>MINNESOTA_SHERBURNE_OATS</v>
      </c>
      <c r="BV1430" s="28">
        <v>1312</v>
      </c>
      <c r="BW1430" s="29">
        <v>48.321702103292161</v>
      </c>
      <c r="BX1430" s="30">
        <v>27.151361456504102</v>
      </c>
    </row>
    <row r="1431" spans="1:76" x14ac:dyDescent="0.25">
      <c r="A1431"/>
      <c r="D1431"/>
      <c r="E1431"/>
      <c r="F1431"/>
      <c r="G1431"/>
      <c r="H1431"/>
      <c r="I1431"/>
      <c r="J1431"/>
      <c r="K1431"/>
      <c r="L1431"/>
      <c r="M1431"/>
      <c r="N1431"/>
      <c r="O1431"/>
      <c r="P1431"/>
      <c r="Q1431"/>
      <c r="R1431"/>
      <c r="S1431"/>
      <c r="T1431"/>
      <c r="U1431"/>
      <c r="V1431"/>
      <c r="W1431"/>
      <c r="X1431"/>
      <c r="Y1431"/>
      <c r="Z1431"/>
      <c r="AA1431"/>
      <c r="AB1431"/>
      <c r="AC1431"/>
      <c r="AD1431"/>
      <c r="AE1431"/>
      <c r="AF1431"/>
      <c r="BL1431"/>
      <c r="BN1431"/>
      <c r="BP1431" t="s">
        <v>3238</v>
      </c>
      <c r="BQ1431" t="s">
        <v>3210</v>
      </c>
      <c r="BR1431" t="s">
        <v>3330</v>
      </c>
      <c r="BS1431" s="1" t="str">
        <f t="shared" si="44"/>
        <v>MINNESOTA_SIBLEY</v>
      </c>
      <c r="BT1431" t="s">
        <v>3101</v>
      </c>
      <c r="BU1431" s="1" t="str">
        <f t="shared" si="45"/>
        <v>MINNESOTA_SIBLEY_BARLEY</v>
      </c>
      <c r="BV1431" s="28">
        <v>1627.1999999999998</v>
      </c>
      <c r="BW1431" s="29">
        <v>90.399310483967199</v>
      </c>
      <c r="BX1431" s="30">
        <v>18.000137294062576</v>
      </c>
    </row>
    <row r="1432" spans="1:76" x14ac:dyDescent="0.25">
      <c r="A1432"/>
      <c r="D1432"/>
      <c r="E1432"/>
      <c r="F1432"/>
      <c r="G1432"/>
      <c r="H1432"/>
      <c r="I1432"/>
      <c r="J1432"/>
      <c r="K1432"/>
      <c r="L1432"/>
      <c r="M1432"/>
      <c r="N1432"/>
      <c r="O1432"/>
      <c r="P1432"/>
      <c r="Q1432"/>
      <c r="R1432"/>
      <c r="S1432"/>
      <c r="T1432"/>
      <c r="U1432"/>
      <c r="V1432"/>
      <c r="W1432"/>
      <c r="X1432"/>
      <c r="Y1432"/>
      <c r="Z1432"/>
      <c r="AA1432"/>
      <c r="AB1432"/>
      <c r="AC1432"/>
      <c r="AD1432"/>
      <c r="AE1432"/>
      <c r="AF1432"/>
      <c r="BL1432"/>
      <c r="BN1432"/>
      <c r="BP1432" t="s">
        <v>3238</v>
      </c>
      <c r="BQ1432" t="s">
        <v>3210</v>
      </c>
      <c r="BR1432" t="s">
        <v>3330</v>
      </c>
      <c r="BS1432" s="1" t="str">
        <f t="shared" si="44"/>
        <v>MINNESOTA_SIBLEY</v>
      </c>
      <c r="BT1432" t="s">
        <v>2586</v>
      </c>
      <c r="BU1432" s="1" t="str">
        <f t="shared" si="45"/>
        <v>MINNESOTA_SIBLEY_CORN</v>
      </c>
      <c r="BV1432" s="28">
        <v>9671.2000000000007</v>
      </c>
      <c r="BW1432" s="29">
        <v>117.10964913051758</v>
      </c>
      <c r="BX1432" s="30">
        <v>82.582435109352446</v>
      </c>
    </row>
    <row r="1433" spans="1:76" x14ac:dyDescent="0.25">
      <c r="A1433"/>
      <c r="D1433"/>
      <c r="E1433"/>
      <c r="F1433"/>
      <c r="G1433"/>
      <c r="H1433"/>
      <c r="I1433"/>
      <c r="J1433"/>
      <c r="K1433"/>
      <c r="L1433"/>
      <c r="M1433"/>
      <c r="N1433"/>
      <c r="O1433"/>
      <c r="P1433"/>
      <c r="Q1433"/>
      <c r="R1433"/>
      <c r="S1433"/>
      <c r="T1433"/>
      <c r="U1433"/>
      <c r="V1433"/>
      <c r="W1433"/>
      <c r="X1433"/>
      <c r="Y1433"/>
      <c r="Z1433"/>
      <c r="AA1433"/>
      <c r="AB1433"/>
      <c r="AC1433"/>
      <c r="AD1433"/>
      <c r="AE1433"/>
      <c r="AF1433"/>
      <c r="BL1433"/>
      <c r="BN1433"/>
      <c r="BP1433" t="s">
        <v>3238</v>
      </c>
      <c r="BQ1433" t="s">
        <v>3210</v>
      </c>
      <c r="BR1433" t="s">
        <v>3330</v>
      </c>
      <c r="BS1433" s="1" t="str">
        <f t="shared" si="44"/>
        <v>MINNESOTA_SIBLEY</v>
      </c>
      <c r="BT1433" t="s">
        <v>2395</v>
      </c>
      <c r="BU1433" s="1" t="str">
        <f t="shared" si="45"/>
        <v>MINNESOTA_SIBLEY_OATS</v>
      </c>
      <c r="BV1433" s="28">
        <v>2116.8000000000002</v>
      </c>
      <c r="BW1433" s="29">
        <v>32.346627034963063</v>
      </c>
      <c r="BX1433" s="30">
        <v>65.441135414582106</v>
      </c>
    </row>
    <row r="1434" spans="1:76" x14ac:dyDescent="0.25">
      <c r="A1434"/>
      <c r="D1434"/>
      <c r="E1434"/>
      <c r="F1434"/>
      <c r="G1434"/>
      <c r="H1434"/>
      <c r="I1434"/>
      <c r="J1434"/>
      <c r="K1434"/>
      <c r="L1434"/>
      <c r="M1434"/>
      <c r="N1434"/>
      <c r="O1434"/>
      <c r="P1434"/>
      <c r="Q1434"/>
      <c r="R1434"/>
      <c r="S1434"/>
      <c r="T1434"/>
      <c r="U1434"/>
      <c r="V1434"/>
      <c r="W1434"/>
      <c r="X1434"/>
      <c r="Y1434"/>
      <c r="Z1434"/>
      <c r="AA1434"/>
      <c r="AB1434"/>
      <c r="AC1434"/>
      <c r="AD1434"/>
      <c r="AE1434"/>
      <c r="AF1434"/>
      <c r="BL1434"/>
      <c r="BN1434"/>
      <c r="BP1434" t="s">
        <v>3238</v>
      </c>
      <c r="BQ1434" t="s">
        <v>3210</v>
      </c>
      <c r="BR1434" t="s">
        <v>3330</v>
      </c>
      <c r="BS1434" s="1" t="str">
        <f t="shared" si="44"/>
        <v>MINNESOTA_SIBLEY</v>
      </c>
      <c r="BT1434" t="s">
        <v>2314</v>
      </c>
      <c r="BU1434" s="1" t="str">
        <f t="shared" si="45"/>
        <v>MINNESOTA_SIBLEY_SPRING WHEAT (EXCL DURUM)</v>
      </c>
      <c r="BV1434" s="28">
        <v>2746.0000000000005</v>
      </c>
      <c r="BW1434" s="29">
        <v>112.38022180303734</v>
      </c>
      <c r="BX1434" s="30">
        <v>24.434904611709737</v>
      </c>
    </row>
    <row r="1435" spans="1:76" x14ac:dyDescent="0.25">
      <c r="A1435"/>
      <c r="D1435"/>
      <c r="E1435"/>
      <c r="F1435"/>
      <c r="G1435"/>
      <c r="H1435"/>
      <c r="I1435"/>
      <c r="J1435"/>
      <c r="K1435"/>
      <c r="L1435"/>
      <c r="M1435"/>
      <c r="N1435"/>
      <c r="O1435"/>
      <c r="P1435"/>
      <c r="Q1435"/>
      <c r="R1435"/>
      <c r="S1435"/>
      <c r="T1435"/>
      <c r="U1435"/>
      <c r="V1435"/>
      <c r="W1435"/>
      <c r="X1435"/>
      <c r="Y1435"/>
      <c r="Z1435"/>
      <c r="AA1435"/>
      <c r="AB1435"/>
      <c r="AC1435"/>
      <c r="AD1435"/>
      <c r="AE1435"/>
      <c r="AF1435"/>
      <c r="BL1435"/>
      <c r="BN1435"/>
      <c r="BP1435" t="s">
        <v>3238</v>
      </c>
      <c r="BQ1435" t="s">
        <v>3210</v>
      </c>
      <c r="BR1435" t="s">
        <v>3331</v>
      </c>
      <c r="BS1435" s="1" t="str">
        <f t="shared" si="44"/>
        <v>MINNESOTA_STEARNS</v>
      </c>
      <c r="BT1435" t="s">
        <v>3101</v>
      </c>
      <c r="BU1435" s="1" t="str">
        <f t="shared" si="45"/>
        <v>MINNESOTA_STEARNS_BARLEY</v>
      </c>
      <c r="BV1435" s="28">
        <v>2731.2</v>
      </c>
      <c r="BW1435" s="29">
        <v>70.976723573409046</v>
      </c>
      <c r="BX1435" s="30">
        <v>38.480220873751712</v>
      </c>
    </row>
    <row r="1436" spans="1:76" x14ac:dyDescent="0.25">
      <c r="A1436"/>
      <c r="D1436"/>
      <c r="E1436"/>
      <c r="F1436"/>
      <c r="G1436"/>
      <c r="H1436"/>
      <c r="I1436"/>
      <c r="J1436"/>
      <c r="K1436"/>
      <c r="L1436"/>
      <c r="M1436"/>
      <c r="N1436"/>
      <c r="O1436"/>
      <c r="P1436"/>
      <c r="Q1436"/>
      <c r="R1436"/>
      <c r="S1436"/>
      <c r="T1436"/>
      <c r="U1436"/>
      <c r="V1436"/>
      <c r="W1436"/>
      <c r="X1436"/>
      <c r="Y1436"/>
      <c r="Z1436"/>
      <c r="AA1436"/>
      <c r="AB1436"/>
      <c r="AC1436"/>
      <c r="AD1436"/>
      <c r="AE1436"/>
      <c r="AF1436"/>
      <c r="BL1436"/>
      <c r="BN1436"/>
      <c r="BP1436" t="s">
        <v>3238</v>
      </c>
      <c r="BQ1436" t="s">
        <v>3210</v>
      </c>
      <c r="BR1436" t="s">
        <v>3331</v>
      </c>
      <c r="BS1436" s="1" t="str">
        <f t="shared" si="44"/>
        <v>MINNESOTA_STEARNS</v>
      </c>
      <c r="BT1436" t="s">
        <v>2586</v>
      </c>
      <c r="BU1436" s="1" t="str">
        <f t="shared" si="45"/>
        <v>MINNESOTA_STEARNS_CORN</v>
      </c>
      <c r="BV1436" s="28">
        <v>8734.1333333333332</v>
      </c>
      <c r="BW1436" s="29">
        <v>91.541600326821651</v>
      </c>
      <c r="BX1436" s="30">
        <v>95.411630364236004</v>
      </c>
    </row>
    <row r="1437" spans="1:76" x14ac:dyDescent="0.25">
      <c r="A1437"/>
      <c r="D1437"/>
      <c r="E1437"/>
      <c r="F1437"/>
      <c r="G1437"/>
      <c r="H1437"/>
      <c r="I1437"/>
      <c r="J1437"/>
      <c r="K1437"/>
      <c r="L1437"/>
      <c r="M1437"/>
      <c r="N1437"/>
      <c r="O1437"/>
      <c r="P1437"/>
      <c r="Q1437"/>
      <c r="R1437"/>
      <c r="S1437"/>
      <c r="T1437"/>
      <c r="U1437"/>
      <c r="V1437"/>
      <c r="W1437"/>
      <c r="X1437"/>
      <c r="Y1437"/>
      <c r="Z1437"/>
      <c r="AA1437"/>
      <c r="AB1437"/>
      <c r="AC1437"/>
      <c r="AD1437"/>
      <c r="AE1437"/>
      <c r="AF1437"/>
      <c r="BL1437"/>
      <c r="BN1437"/>
      <c r="BP1437" t="s">
        <v>3238</v>
      </c>
      <c r="BQ1437" t="s">
        <v>3210</v>
      </c>
      <c r="BR1437" t="s">
        <v>3331</v>
      </c>
      <c r="BS1437" s="1" t="str">
        <f t="shared" si="44"/>
        <v>MINNESOTA_STEARNS</v>
      </c>
      <c r="BT1437" t="s">
        <v>2395</v>
      </c>
      <c r="BU1437" s="1" t="str">
        <f t="shared" si="45"/>
        <v>MINNESOTA_STEARNS_OATS</v>
      </c>
      <c r="BV1437" s="28">
        <v>1969.0666666666666</v>
      </c>
      <c r="BW1437" s="29">
        <v>25.258417645661876</v>
      </c>
      <c r="BX1437" s="30">
        <v>77.95684964473034</v>
      </c>
    </row>
    <row r="1438" spans="1:76" x14ac:dyDescent="0.25">
      <c r="A1438"/>
      <c r="D1438"/>
      <c r="E1438"/>
      <c r="F1438"/>
      <c r="G1438"/>
      <c r="H1438"/>
      <c r="I1438"/>
      <c r="J1438"/>
      <c r="K1438"/>
      <c r="L1438"/>
      <c r="M1438"/>
      <c r="N1438"/>
      <c r="O1438"/>
      <c r="P1438"/>
      <c r="Q1438"/>
      <c r="R1438"/>
      <c r="S1438"/>
      <c r="T1438"/>
      <c r="U1438"/>
      <c r="V1438"/>
      <c r="W1438"/>
      <c r="X1438"/>
      <c r="Y1438"/>
      <c r="Z1438"/>
      <c r="AA1438"/>
      <c r="AB1438"/>
      <c r="AC1438"/>
      <c r="AD1438"/>
      <c r="AE1438"/>
      <c r="AF1438"/>
      <c r="BL1438"/>
      <c r="BN1438"/>
      <c r="BP1438" t="s">
        <v>3238</v>
      </c>
      <c r="BQ1438" t="s">
        <v>3210</v>
      </c>
      <c r="BR1438" t="s">
        <v>3331</v>
      </c>
      <c r="BS1438" s="1" t="str">
        <f t="shared" si="44"/>
        <v>MINNESOTA_STEARNS</v>
      </c>
      <c r="BT1438" t="s">
        <v>2314</v>
      </c>
      <c r="BU1438" s="1" t="str">
        <f t="shared" si="45"/>
        <v>MINNESOTA_STEARNS_SPRING WHEAT (EXCL DURUM)</v>
      </c>
      <c r="BV1438" s="28">
        <v>2472</v>
      </c>
      <c r="BW1438" s="29">
        <v>87.639640964532404</v>
      </c>
      <c r="BX1438" s="30">
        <v>28.206414047273583</v>
      </c>
    </row>
    <row r="1439" spans="1:76" x14ac:dyDescent="0.25">
      <c r="A1439"/>
      <c r="D1439"/>
      <c r="E1439"/>
      <c r="F1439"/>
      <c r="G1439"/>
      <c r="H1439"/>
      <c r="I1439"/>
      <c r="J1439"/>
      <c r="K1439"/>
      <c r="L1439"/>
      <c r="M1439"/>
      <c r="N1439"/>
      <c r="O1439"/>
      <c r="P1439"/>
      <c r="Q1439"/>
      <c r="R1439"/>
      <c r="S1439"/>
      <c r="T1439"/>
      <c r="U1439"/>
      <c r="V1439"/>
      <c r="W1439"/>
      <c r="X1439"/>
      <c r="Y1439"/>
      <c r="Z1439"/>
      <c r="AA1439"/>
      <c r="AB1439"/>
      <c r="AC1439"/>
      <c r="AD1439"/>
      <c r="AE1439"/>
      <c r="AF1439"/>
      <c r="BL1439"/>
      <c r="BN1439"/>
      <c r="BP1439" t="s">
        <v>3238</v>
      </c>
      <c r="BQ1439" t="s">
        <v>3210</v>
      </c>
      <c r="BR1439" t="s">
        <v>3896</v>
      </c>
      <c r="BS1439" s="1" t="str">
        <f t="shared" si="44"/>
        <v>MINNESOTA_STEELE</v>
      </c>
      <c r="BT1439" t="s">
        <v>2586</v>
      </c>
      <c r="BU1439" s="1" t="str">
        <f t="shared" si="45"/>
        <v>MINNESOTA_STEELE_CORN</v>
      </c>
      <c r="BV1439" s="28">
        <v>9945.6</v>
      </c>
      <c r="BW1439" s="29">
        <v>136.30849206035765</v>
      </c>
      <c r="BX1439" s="30">
        <v>72.963905987574648</v>
      </c>
    </row>
    <row r="1440" spans="1:76" x14ac:dyDescent="0.25">
      <c r="A1440"/>
      <c r="D1440"/>
      <c r="E1440"/>
      <c r="F1440"/>
      <c r="G1440"/>
      <c r="H1440"/>
      <c r="I1440"/>
      <c r="J1440"/>
      <c r="K1440"/>
      <c r="L1440"/>
      <c r="M1440"/>
      <c r="N1440"/>
      <c r="O1440"/>
      <c r="P1440"/>
      <c r="Q1440"/>
      <c r="R1440"/>
      <c r="S1440"/>
      <c r="T1440"/>
      <c r="U1440"/>
      <c r="V1440"/>
      <c r="W1440"/>
      <c r="X1440"/>
      <c r="Y1440"/>
      <c r="Z1440"/>
      <c r="AA1440"/>
      <c r="AB1440"/>
      <c r="AC1440"/>
      <c r="AD1440"/>
      <c r="AE1440"/>
      <c r="AF1440"/>
      <c r="BL1440"/>
      <c r="BN1440"/>
      <c r="BP1440" t="s">
        <v>3238</v>
      </c>
      <c r="BQ1440" t="s">
        <v>3210</v>
      </c>
      <c r="BR1440" t="s">
        <v>3896</v>
      </c>
      <c r="BS1440" s="1" t="str">
        <f t="shared" si="44"/>
        <v>MINNESOTA_STEELE</v>
      </c>
      <c r="BT1440" t="s">
        <v>2395</v>
      </c>
      <c r="BU1440" s="1" t="str">
        <f t="shared" si="45"/>
        <v>MINNESOTA_STEELE_OATS</v>
      </c>
      <c r="BV1440" s="28">
        <v>2403.1999999999998</v>
      </c>
      <c r="BW1440" s="29">
        <v>36.790947920083134</v>
      </c>
      <c r="BX1440" s="30">
        <v>65.320415370112315</v>
      </c>
    </row>
    <row r="1441" spans="1:76" x14ac:dyDescent="0.25">
      <c r="A1441"/>
      <c r="D1441"/>
      <c r="E1441"/>
      <c r="F1441"/>
      <c r="G1441"/>
      <c r="H1441"/>
      <c r="I1441"/>
      <c r="J1441"/>
      <c r="K1441"/>
      <c r="L1441"/>
      <c r="M1441"/>
      <c r="N1441"/>
      <c r="O1441"/>
      <c r="P1441"/>
      <c r="Q1441"/>
      <c r="R1441"/>
      <c r="S1441"/>
      <c r="T1441"/>
      <c r="U1441"/>
      <c r="V1441"/>
      <c r="W1441"/>
      <c r="X1441"/>
      <c r="Y1441"/>
      <c r="Z1441"/>
      <c r="AA1441"/>
      <c r="AB1441"/>
      <c r="AC1441"/>
      <c r="AD1441"/>
      <c r="AE1441"/>
      <c r="AF1441"/>
      <c r="BL1441"/>
      <c r="BN1441"/>
      <c r="BP1441" t="s">
        <v>3238</v>
      </c>
      <c r="BQ1441" t="s">
        <v>3210</v>
      </c>
      <c r="BR1441" t="s">
        <v>3896</v>
      </c>
      <c r="BS1441" s="1" t="str">
        <f t="shared" si="44"/>
        <v>MINNESOTA_STEELE</v>
      </c>
      <c r="BT1441" t="s">
        <v>2314</v>
      </c>
      <c r="BU1441" s="1" t="str">
        <f t="shared" si="45"/>
        <v>MINNESOTA_STEELE_SPRING WHEAT (EXCL DURUM)</v>
      </c>
      <c r="BV1441" s="28">
        <v>3296</v>
      </c>
      <c r="BW1441" s="29">
        <v>130.26418308629744</v>
      </c>
      <c r="BX1441" s="30">
        <v>25.302427128541275</v>
      </c>
    </row>
    <row r="1442" spans="1:76" x14ac:dyDescent="0.25">
      <c r="A1442"/>
      <c r="D1442"/>
      <c r="E1442"/>
      <c r="F1442"/>
      <c r="G1442"/>
      <c r="H1442"/>
      <c r="I1442"/>
      <c r="J1442"/>
      <c r="K1442"/>
      <c r="L1442"/>
      <c r="M1442"/>
      <c r="N1442"/>
      <c r="O1442"/>
      <c r="P1442"/>
      <c r="Q1442"/>
      <c r="R1442"/>
      <c r="S1442"/>
      <c r="T1442"/>
      <c r="U1442"/>
      <c r="V1442"/>
      <c r="W1442"/>
      <c r="X1442"/>
      <c r="Y1442"/>
      <c r="Z1442"/>
      <c r="AA1442"/>
      <c r="AB1442"/>
      <c r="AC1442"/>
      <c r="AD1442"/>
      <c r="AE1442"/>
      <c r="AF1442"/>
      <c r="BL1442"/>
      <c r="BN1442"/>
      <c r="BP1442" t="s">
        <v>3238</v>
      </c>
      <c r="BQ1442" t="s">
        <v>3210</v>
      </c>
      <c r="BR1442" t="s">
        <v>3729</v>
      </c>
      <c r="BS1442" s="1" t="str">
        <f t="shared" si="44"/>
        <v>MINNESOTA_STEVENS</v>
      </c>
      <c r="BT1442" t="s">
        <v>2586</v>
      </c>
      <c r="BU1442" s="1" t="str">
        <f t="shared" si="45"/>
        <v>MINNESOTA_STEVENS_CORN</v>
      </c>
      <c r="BV1442" s="28">
        <v>9428.5333333333328</v>
      </c>
      <c r="BW1442" s="29">
        <v>140.24041496228719</v>
      </c>
      <c r="BX1442" s="30">
        <v>67.231213882737094</v>
      </c>
    </row>
    <row r="1443" spans="1:76" x14ac:dyDescent="0.25">
      <c r="A1443"/>
      <c r="D1443"/>
      <c r="E1443"/>
      <c r="F1443"/>
      <c r="G1443"/>
      <c r="H1443"/>
      <c r="I1443"/>
      <c r="J1443"/>
      <c r="K1443"/>
      <c r="L1443"/>
      <c r="M1443"/>
      <c r="N1443"/>
      <c r="O1443"/>
      <c r="P1443"/>
      <c r="Q1443"/>
      <c r="R1443"/>
      <c r="S1443"/>
      <c r="T1443"/>
      <c r="U1443"/>
      <c r="V1443"/>
      <c r="W1443"/>
      <c r="X1443"/>
      <c r="Y1443"/>
      <c r="Z1443"/>
      <c r="AA1443"/>
      <c r="AB1443"/>
      <c r="AC1443"/>
      <c r="AD1443"/>
      <c r="AE1443"/>
      <c r="AF1443"/>
      <c r="BL1443"/>
      <c r="BN1443"/>
      <c r="BP1443" t="s">
        <v>3238</v>
      </c>
      <c r="BQ1443" t="s">
        <v>3210</v>
      </c>
      <c r="BR1443" t="s">
        <v>3729</v>
      </c>
      <c r="BS1443" s="1" t="str">
        <f t="shared" si="44"/>
        <v>MINNESOTA_STEVENS</v>
      </c>
      <c r="BT1443" t="s">
        <v>2314</v>
      </c>
      <c r="BU1443" s="1" t="str">
        <f t="shared" si="45"/>
        <v>MINNESOTA_STEVENS_SPRING WHEAT (EXCL DURUM)</v>
      </c>
      <c r="BV1443" s="28">
        <v>3240</v>
      </c>
      <c r="BW1443" s="29">
        <v>135.07389184079429</v>
      </c>
      <c r="BX1443" s="30">
        <v>23.986870858943242</v>
      </c>
    </row>
    <row r="1444" spans="1:76" x14ac:dyDescent="0.25">
      <c r="A1444"/>
      <c r="D1444"/>
      <c r="E1444"/>
      <c r="F1444"/>
      <c r="G1444"/>
      <c r="H1444"/>
      <c r="I1444"/>
      <c r="J1444"/>
      <c r="K1444"/>
      <c r="L1444"/>
      <c r="M1444"/>
      <c r="N1444"/>
      <c r="O1444"/>
      <c r="P1444"/>
      <c r="Q1444"/>
      <c r="R1444"/>
      <c r="S1444"/>
      <c r="T1444"/>
      <c r="U1444"/>
      <c r="V1444"/>
      <c r="W1444"/>
      <c r="X1444"/>
      <c r="Y1444"/>
      <c r="Z1444"/>
      <c r="AA1444"/>
      <c r="AB1444"/>
      <c r="AC1444"/>
      <c r="AD1444"/>
      <c r="AE1444"/>
      <c r="AF1444"/>
      <c r="BL1444"/>
      <c r="BN1444"/>
      <c r="BP1444" t="s">
        <v>3238</v>
      </c>
      <c r="BQ1444" t="s">
        <v>3210</v>
      </c>
      <c r="BR1444" t="s">
        <v>3870</v>
      </c>
      <c r="BS1444" s="1" t="str">
        <f t="shared" si="44"/>
        <v>MINNESOTA_SWIFT</v>
      </c>
      <c r="BT1444" t="s">
        <v>2586</v>
      </c>
      <c r="BU1444" s="1" t="str">
        <f t="shared" si="45"/>
        <v>MINNESOTA_SWIFT_CORN</v>
      </c>
      <c r="BV1444" s="28">
        <v>9650.6666666666679</v>
      </c>
      <c r="BW1444" s="29">
        <v>156.95223634348687</v>
      </c>
      <c r="BX1444" s="30">
        <v>61.487920729886092</v>
      </c>
    </row>
    <row r="1445" spans="1:76" x14ac:dyDescent="0.25">
      <c r="A1445"/>
      <c r="D1445"/>
      <c r="E1445"/>
      <c r="F1445"/>
      <c r="G1445"/>
      <c r="H1445"/>
      <c r="I1445"/>
      <c r="J1445"/>
      <c r="K1445"/>
      <c r="L1445"/>
      <c r="M1445"/>
      <c r="N1445"/>
      <c r="O1445"/>
      <c r="P1445"/>
      <c r="Q1445"/>
      <c r="R1445"/>
      <c r="S1445"/>
      <c r="T1445"/>
      <c r="U1445"/>
      <c r="V1445"/>
      <c r="W1445"/>
      <c r="X1445"/>
      <c r="Y1445"/>
      <c r="Z1445"/>
      <c r="AA1445"/>
      <c r="AB1445"/>
      <c r="AC1445"/>
      <c r="AD1445"/>
      <c r="AE1445"/>
      <c r="AF1445"/>
      <c r="BL1445"/>
      <c r="BN1445"/>
      <c r="BP1445" t="s">
        <v>3238</v>
      </c>
      <c r="BQ1445" t="s">
        <v>3210</v>
      </c>
      <c r="BR1445" t="s">
        <v>3870</v>
      </c>
      <c r="BS1445" s="1" t="str">
        <f t="shared" si="44"/>
        <v>MINNESOTA_SWIFT</v>
      </c>
      <c r="BT1445" t="s">
        <v>2395</v>
      </c>
      <c r="BU1445" s="1" t="str">
        <f t="shared" si="45"/>
        <v>MINNESOTA_SWIFT_OATS</v>
      </c>
      <c r="BV1445" s="28">
        <v>2121.6000000000004</v>
      </c>
      <c r="BW1445" s="29">
        <v>43.472026739747825</v>
      </c>
      <c r="BX1445" s="30">
        <v>48.803797731844774</v>
      </c>
    </row>
    <row r="1446" spans="1:76" x14ac:dyDescent="0.25">
      <c r="A1446"/>
      <c r="D1446"/>
      <c r="E1446"/>
      <c r="F1446"/>
      <c r="G1446"/>
      <c r="H1446"/>
      <c r="I1446"/>
      <c r="J1446"/>
      <c r="K1446"/>
      <c r="L1446"/>
      <c r="M1446"/>
      <c r="N1446"/>
      <c r="O1446"/>
      <c r="P1446"/>
      <c r="Q1446"/>
      <c r="R1446"/>
      <c r="S1446"/>
      <c r="T1446"/>
      <c r="U1446"/>
      <c r="V1446"/>
      <c r="W1446"/>
      <c r="X1446"/>
      <c r="Y1446"/>
      <c r="Z1446"/>
      <c r="AA1446"/>
      <c r="AB1446"/>
      <c r="AC1446"/>
      <c r="AD1446"/>
      <c r="AE1446"/>
      <c r="AF1446"/>
      <c r="BL1446"/>
      <c r="BN1446"/>
      <c r="BP1446" t="s">
        <v>3238</v>
      </c>
      <c r="BQ1446" t="s">
        <v>3210</v>
      </c>
      <c r="BR1446" t="s">
        <v>3870</v>
      </c>
      <c r="BS1446" s="1" t="str">
        <f t="shared" si="44"/>
        <v>MINNESOTA_SWIFT</v>
      </c>
      <c r="BT1446" t="s">
        <v>2314</v>
      </c>
      <c r="BU1446" s="1" t="str">
        <f t="shared" si="45"/>
        <v>MINNESOTA_SWIFT_SPRING WHEAT (EXCL DURUM)</v>
      </c>
      <c r="BV1446" s="28">
        <v>3094</v>
      </c>
      <c r="BW1446" s="29">
        <v>150.90601863199754</v>
      </c>
      <c r="BX1446" s="30">
        <v>20.502827044593172</v>
      </c>
    </row>
    <row r="1447" spans="1:76" x14ac:dyDescent="0.25">
      <c r="A1447"/>
      <c r="D1447"/>
      <c r="E1447"/>
      <c r="F1447"/>
      <c r="G1447"/>
      <c r="H1447"/>
      <c r="I1447"/>
      <c r="J1447"/>
      <c r="K1447"/>
      <c r="L1447"/>
      <c r="M1447"/>
      <c r="N1447"/>
      <c r="O1447"/>
      <c r="P1447"/>
      <c r="Q1447"/>
      <c r="R1447"/>
      <c r="S1447"/>
      <c r="T1447"/>
      <c r="U1447"/>
      <c r="V1447"/>
      <c r="W1447"/>
      <c r="X1447"/>
      <c r="Y1447"/>
      <c r="Z1447"/>
      <c r="AA1447"/>
      <c r="AB1447"/>
      <c r="AC1447"/>
      <c r="AD1447"/>
      <c r="AE1447"/>
      <c r="AF1447"/>
      <c r="BL1447"/>
      <c r="BN1447"/>
      <c r="BP1447" t="s">
        <v>3238</v>
      </c>
      <c r="BQ1447" t="s">
        <v>3210</v>
      </c>
      <c r="BR1447" t="s">
        <v>3332</v>
      </c>
      <c r="BS1447" s="1" t="str">
        <f t="shared" si="44"/>
        <v>MINNESOTA_TODD</v>
      </c>
      <c r="BT1447" t="s">
        <v>3101</v>
      </c>
      <c r="BU1447" s="1" t="str">
        <f t="shared" si="45"/>
        <v>MINNESOTA_TODD_BARLEY</v>
      </c>
      <c r="BV1447" s="28">
        <v>2054.3999999999996</v>
      </c>
      <c r="BW1447" s="29">
        <v>59.351439914844967</v>
      </c>
      <c r="BX1447" s="30">
        <v>34.614155999375406</v>
      </c>
    </row>
    <row r="1448" spans="1:76" x14ac:dyDescent="0.25">
      <c r="A1448"/>
      <c r="D1448"/>
      <c r="E1448"/>
      <c r="F1448"/>
      <c r="G1448"/>
      <c r="H1448"/>
      <c r="I1448"/>
      <c r="J1448"/>
      <c r="K1448"/>
      <c r="L1448"/>
      <c r="M1448"/>
      <c r="N1448"/>
      <c r="O1448"/>
      <c r="P1448"/>
      <c r="Q1448"/>
      <c r="R1448"/>
      <c r="S1448"/>
      <c r="T1448"/>
      <c r="U1448"/>
      <c r="V1448"/>
      <c r="W1448"/>
      <c r="X1448"/>
      <c r="Y1448"/>
      <c r="Z1448"/>
      <c r="AA1448"/>
      <c r="AB1448"/>
      <c r="AC1448"/>
      <c r="AD1448"/>
      <c r="AE1448"/>
      <c r="AF1448"/>
      <c r="BL1448"/>
      <c r="BN1448"/>
      <c r="BP1448" t="s">
        <v>3238</v>
      </c>
      <c r="BQ1448" t="s">
        <v>3210</v>
      </c>
      <c r="BR1448" t="s">
        <v>3332</v>
      </c>
      <c r="BS1448" s="1" t="str">
        <f t="shared" si="44"/>
        <v>MINNESOTA_TODD</v>
      </c>
      <c r="BT1448" t="s">
        <v>2586</v>
      </c>
      <c r="BU1448" s="1" t="str">
        <f t="shared" si="45"/>
        <v>MINNESOTA_TODD_CORN</v>
      </c>
      <c r="BV1448" s="28">
        <v>7524.5333333333319</v>
      </c>
      <c r="BW1448" s="29">
        <v>75.413887324066977</v>
      </c>
      <c r="BX1448" s="30">
        <v>99.776494758837515</v>
      </c>
    </row>
    <row r="1449" spans="1:76" x14ac:dyDescent="0.25">
      <c r="A1449"/>
      <c r="D1449"/>
      <c r="E1449"/>
      <c r="F1449"/>
      <c r="G1449"/>
      <c r="H1449"/>
      <c r="I1449"/>
      <c r="J1449"/>
      <c r="K1449"/>
      <c r="L1449"/>
      <c r="M1449"/>
      <c r="N1449"/>
      <c r="O1449"/>
      <c r="P1449"/>
      <c r="Q1449"/>
      <c r="R1449"/>
      <c r="S1449"/>
      <c r="T1449"/>
      <c r="U1449"/>
      <c r="V1449"/>
      <c r="W1449"/>
      <c r="X1449"/>
      <c r="Y1449"/>
      <c r="Z1449"/>
      <c r="AA1449"/>
      <c r="AB1449"/>
      <c r="AC1449"/>
      <c r="AD1449"/>
      <c r="AE1449"/>
      <c r="AF1449"/>
      <c r="BL1449"/>
      <c r="BN1449"/>
      <c r="BP1449" t="s">
        <v>3238</v>
      </c>
      <c r="BQ1449" t="s">
        <v>3210</v>
      </c>
      <c r="BR1449" t="s">
        <v>3332</v>
      </c>
      <c r="BS1449" s="1" t="str">
        <f t="shared" si="44"/>
        <v>MINNESOTA_TODD</v>
      </c>
      <c r="BT1449" t="s">
        <v>2395</v>
      </c>
      <c r="BU1449" s="1" t="str">
        <f t="shared" si="45"/>
        <v>MINNESOTA_TODD_OATS</v>
      </c>
      <c r="BV1449" s="28">
        <v>1729.0666666666666</v>
      </c>
      <c r="BW1449" s="29">
        <v>20.785632800809097</v>
      </c>
      <c r="BX1449" s="30">
        <v>83.185664022668647</v>
      </c>
    </row>
    <row r="1450" spans="1:76" x14ac:dyDescent="0.25">
      <c r="A1450"/>
      <c r="D1450"/>
      <c r="E1450"/>
      <c r="F1450"/>
      <c r="G1450"/>
      <c r="H1450"/>
      <c r="I1450"/>
      <c r="J1450"/>
      <c r="K1450"/>
      <c r="L1450"/>
      <c r="M1450"/>
      <c r="N1450"/>
      <c r="O1450"/>
      <c r="P1450"/>
      <c r="Q1450"/>
      <c r="R1450"/>
      <c r="S1450"/>
      <c r="T1450"/>
      <c r="U1450"/>
      <c r="V1450"/>
      <c r="W1450"/>
      <c r="X1450"/>
      <c r="Y1450"/>
      <c r="Z1450"/>
      <c r="AA1450"/>
      <c r="AB1450"/>
      <c r="AC1450"/>
      <c r="AD1450"/>
      <c r="AE1450"/>
      <c r="AF1450"/>
      <c r="BL1450"/>
      <c r="BN1450"/>
      <c r="BP1450" t="s">
        <v>3238</v>
      </c>
      <c r="BQ1450" t="s">
        <v>3210</v>
      </c>
      <c r="BR1450" t="s">
        <v>3332</v>
      </c>
      <c r="BS1450" s="1" t="str">
        <f t="shared" si="44"/>
        <v>MINNESOTA_TODD</v>
      </c>
      <c r="BT1450" t="s">
        <v>2314</v>
      </c>
      <c r="BU1450" s="1" t="str">
        <f t="shared" si="45"/>
        <v>MINNESOTA_TODD_SPRING WHEAT (EXCL DURUM)</v>
      </c>
      <c r="BV1450" s="28">
        <v>2446</v>
      </c>
      <c r="BW1450" s="29">
        <v>71.695498955560609</v>
      </c>
      <c r="BX1450" s="30">
        <v>34.11650711178001</v>
      </c>
    </row>
    <row r="1451" spans="1:76" x14ac:dyDescent="0.25">
      <c r="A1451"/>
      <c r="D1451"/>
      <c r="E1451"/>
      <c r="F1451"/>
      <c r="G1451"/>
      <c r="H1451"/>
      <c r="I1451"/>
      <c r="J1451"/>
      <c r="K1451"/>
      <c r="L1451"/>
      <c r="M1451"/>
      <c r="N1451"/>
      <c r="O1451"/>
      <c r="P1451"/>
      <c r="Q1451"/>
      <c r="R1451"/>
      <c r="S1451"/>
      <c r="T1451"/>
      <c r="U1451"/>
      <c r="V1451"/>
      <c r="W1451"/>
      <c r="X1451"/>
      <c r="Y1451"/>
      <c r="Z1451"/>
      <c r="AA1451"/>
      <c r="AB1451"/>
      <c r="AC1451"/>
      <c r="AD1451"/>
      <c r="AE1451"/>
      <c r="AF1451"/>
      <c r="BL1451"/>
      <c r="BN1451"/>
      <c r="BP1451" t="s">
        <v>3238</v>
      </c>
      <c r="BQ1451" t="s">
        <v>3210</v>
      </c>
      <c r="BR1451" t="s">
        <v>3871</v>
      </c>
      <c r="BS1451" s="1" t="str">
        <f t="shared" si="44"/>
        <v>MINNESOTA_TRAVERSE</v>
      </c>
      <c r="BT1451" t="s">
        <v>2586</v>
      </c>
      <c r="BU1451" s="1" t="str">
        <f t="shared" si="45"/>
        <v>MINNESOTA_TRAVERSE_CORN</v>
      </c>
      <c r="BV1451" s="28">
        <v>8560.5333333333328</v>
      </c>
      <c r="BW1451" s="29">
        <v>104.71473872569537</v>
      </c>
      <c r="BX1451" s="30">
        <v>81.750987850506959</v>
      </c>
    </row>
    <row r="1452" spans="1:76" x14ac:dyDescent="0.25">
      <c r="A1452"/>
      <c r="D1452"/>
      <c r="E1452"/>
      <c r="F1452"/>
      <c r="G1452"/>
      <c r="H1452"/>
      <c r="I1452"/>
      <c r="J1452"/>
      <c r="K1452"/>
      <c r="L1452"/>
      <c r="M1452"/>
      <c r="N1452"/>
      <c r="O1452"/>
      <c r="P1452"/>
      <c r="Q1452"/>
      <c r="R1452"/>
      <c r="S1452"/>
      <c r="T1452"/>
      <c r="U1452"/>
      <c r="V1452"/>
      <c r="W1452"/>
      <c r="X1452"/>
      <c r="Y1452"/>
      <c r="Z1452"/>
      <c r="AA1452"/>
      <c r="AB1452"/>
      <c r="AC1452"/>
      <c r="AD1452"/>
      <c r="AE1452"/>
      <c r="AF1452"/>
      <c r="BL1452"/>
      <c r="BN1452"/>
      <c r="BP1452" t="s">
        <v>3238</v>
      </c>
      <c r="BQ1452" t="s">
        <v>3210</v>
      </c>
      <c r="BR1452" t="s">
        <v>3871</v>
      </c>
      <c r="BS1452" s="1" t="str">
        <f t="shared" si="44"/>
        <v>MINNESOTA_TRAVERSE</v>
      </c>
      <c r="BT1452" t="s">
        <v>2314</v>
      </c>
      <c r="BU1452" s="1" t="str">
        <f t="shared" si="45"/>
        <v>MINNESOTA_TRAVERSE_SPRING WHEAT (EXCL DURUM)</v>
      </c>
      <c r="BV1452" s="28">
        <v>2958.0000000000005</v>
      </c>
      <c r="BW1452" s="29">
        <v>100.33374558341505</v>
      </c>
      <c r="BX1452" s="30">
        <v>29.481606440584745</v>
      </c>
    </row>
    <row r="1453" spans="1:76" x14ac:dyDescent="0.25">
      <c r="A1453"/>
      <c r="D1453"/>
      <c r="E1453"/>
      <c r="F1453"/>
      <c r="G1453"/>
      <c r="H1453"/>
      <c r="I1453"/>
      <c r="J1453"/>
      <c r="K1453"/>
      <c r="L1453"/>
      <c r="M1453"/>
      <c r="N1453"/>
      <c r="O1453"/>
      <c r="P1453"/>
      <c r="Q1453"/>
      <c r="R1453"/>
      <c r="S1453"/>
      <c r="T1453"/>
      <c r="U1453"/>
      <c r="V1453"/>
      <c r="W1453"/>
      <c r="X1453"/>
      <c r="Y1453"/>
      <c r="Z1453"/>
      <c r="AA1453"/>
      <c r="AB1453"/>
      <c r="AC1453"/>
      <c r="AD1453"/>
      <c r="AE1453"/>
      <c r="AF1453"/>
      <c r="BL1453"/>
      <c r="BN1453"/>
      <c r="BP1453" t="s">
        <v>3238</v>
      </c>
      <c r="BQ1453" t="s">
        <v>3210</v>
      </c>
      <c r="BR1453" t="s">
        <v>3340</v>
      </c>
      <c r="BS1453" s="1" t="str">
        <f t="shared" si="44"/>
        <v>MINNESOTA_WABASHA</v>
      </c>
      <c r="BT1453" t="s">
        <v>3101</v>
      </c>
      <c r="BU1453" s="1" t="str">
        <f t="shared" si="45"/>
        <v>MINNESOTA_WABASHA_BARLEY</v>
      </c>
      <c r="BV1453" s="28">
        <v>3211.2000000000003</v>
      </c>
      <c r="BW1453" s="29">
        <v>77.808770776621429</v>
      </c>
      <c r="BX1453" s="30">
        <v>41.270411650878351</v>
      </c>
    </row>
    <row r="1454" spans="1:76" x14ac:dyDescent="0.25">
      <c r="A1454"/>
      <c r="D1454"/>
      <c r="E1454"/>
      <c r="F1454"/>
      <c r="G1454"/>
      <c r="H1454"/>
      <c r="I1454"/>
      <c r="J1454"/>
      <c r="K1454"/>
      <c r="L1454"/>
      <c r="M1454"/>
      <c r="N1454"/>
      <c r="O1454"/>
      <c r="P1454"/>
      <c r="Q1454"/>
      <c r="R1454"/>
      <c r="S1454"/>
      <c r="T1454"/>
      <c r="U1454"/>
      <c r="V1454"/>
      <c r="W1454"/>
      <c r="X1454"/>
      <c r="Y1454"/>
      <c r="Z1454"/>
      <c r="AA1454"/>
      <c r="AB1454"/>
      <c r="AC1454"/>
      <c r="AD1454"/>
      <c r="AE1454"/>
      <c r="AF1454"/>
      <c r="BL1454"/>
      <c r="BN1454"/>
      <c r="BP1454" t="s">
        <v>3238</v>
      </c>
      <c r="BQ1454" t="s">
        <v>3210</v>
      </c>
      <c r="BR1454" t="s">
        <v>3340</v>
      </c>
      <c r="BS1454" s="1" t="str">
        <f t="shared" si="44"/>
        <v>MINNESOTA_WABASHA</v>
      </c>
      <c r="BT1454" t="s">
        <v>2586</v>
      </c>
      <c r="BU1454" s="1" t="str">
        <f t="shared" si="45"/>
        <v>MINNESOTA_WABASHA_CORN</v>
      </c>
      <c r="BV1454" s="28">
        <v>10332</v>
      </c>
      <c r="BW1454" s="29">
        <v>101.22248828543218</v>
      </c>
      <c r="BX1454" s="30">
        <v>102.07217956216721</v>
      </c>
    </row>
    <row r="1455" spans="1:76" x14ac:dyDescent="0.25">
      <c r="A1455"/>
      <c r="D1455"/>
      <c r="E1455"/>
      <c r="F1455"/>
      <c r="G1455"/>
      <c r="H1455"/>
      <c r="I1455"/>
      <c r="J1455"/>
      <c r="K1455"/>
      <c r="L1455"/>
      <c r="M1455"/>
      <c r="N1455"/>
      <c r="O1455"/>
      <c r="P1455"/>
      <c r="Q1455"/>
      <c r="R1455"/>
      <c r="S1455"/>
      <c r="T1455"/>
      <c r="U1455"/>
      <c r="V1455"/>
      <c r="W1455"/>
      <c r="X1455"/>
      <c r="Y1455"/>
      <c r="Z1455"/>
      <c r="AA1455"/>
      <c r="AB1455"/>
      <c r="AC1455"/>
      <c r="AD1455"/>
      <c r="AE1455"/>
      <c r="AF1455"/>
      <c r="BL1455"/>
      <c r="BN1455"/>
      <c r="BP1455" t="s">
        <v>3238</v>
      </c>
      <c r="BQ1455" t="s">
        <v>3210</v>
      </c>
      <c r="BR1455" t="s">
        <v>3340</v>
      </c>
      <c r="BS1455" s="1" t="str">
        <f t="shared" si="44"/>
        <v>MINNESOTA_WABASHA</v>
      </c>
      <c r="BT1455" t="s">
        <v>2395</v>
      </c>
      <c r="BU1455" s="1" t="str">
        <f t="shared" si="45"/>
        <v>MINNESOTA_WABASHA_OATS</v>
      </c>
      <c r="BV1455" s="28">
        <v>2371.2000000000003</v>
      </c>
      <c r="BW1455" s="29">
        <v>27.78244696770572</v>
      </c>
      <c r="BX1455" s="30">
        <v>85.348853639720076</v>
      </c>
    </row>
    <row r="1456" spans="1:76" x14ac:dyDescent="0.25">
      <c r="A1456"/>
      <c r="D1456"/>
      <c r="E1456"/>
      <c r="F1456"/>
      <c r="G1456"/>
      <c r="H1456"/>
      <c r="I1456"/>
      <c r="J1456"/>
      <c r="K1456"/>
      <c r="L1456"/>
      <c r="M1456"/>
      <c r="N1456"/>
      <c r="O1456"/>
      <c r="P1456"/>
      <c r="Q1456"/>
      <c r="R1456"/>
      <c r="S1456"/>
      <c r="T1456"/>
      <c r="U1456"/>
      <c r="V1456"/>
      <c r="W1456"/>
      <c r="X1456"/>
      <c r="Y1456"/>
      <c r="Z1456"/>
      <c r="AA1456"/>
      <c r="AB1456"/>
      <c r="AC1456"/>
      <c r="AD1456"/>
      <c r="AE1456"/>
      <c r="AF1456"/>
      <c r="BL1456"/>
      <c r="BN1456"/>
      <c r="BP1456" t="s">
        <v>3238</v>
      </c>
      <c r="BQ1456" t="s">
        <v>3210</v>
      </c>
      <c r="BR1456" t="s">
        <v>3333</v>
      </c>
      <c r="BS1456" s="1" t="str">
        <f t="shared" si="44"/>
        <v>MINNESOTA_WADENA</v>
      </c>
      <c r="BT1456" t="s">
        <v>3101</v>
      </c>
      <c r="BU1456" s="1" t="str">
        <f t="shared" si="45"/>
        <v>MINNESOTA_WADENA_BARLEY</v>
      </c>
      <c r="BV1456" s="28">
        <v>2177.6</v>
      </c>
      <c r="BW1456" s="29">
        <v>169.31040194807238</v>
      </c>
      <c r="BX1456" s="30">
        <v>12.861584255572621</v>
      </c>
    </row>
    <row r="1457" spans="1:76" x14ac:dyDescent="0.25">
      <c r="A1457"/>
      <c r="D1457"/>
      <c r="E1457"/>
      <c r="F1457"/>
      <c r="G1457"/>
      <c r="H1457"/>
      <c r="I1457"/>
      <c r="J1457"/>
      <c r="K1457"/>
      <c r="L1457"/>
      <c r="M1457"/>
      <c r="N1457"/>
      <c r="O1457"/>
      <c r="P1457"/>
      <c r="Q1457"/>
      <c r="R1457"/>
      <c r="S1457"/>
      <c r="T1457"/>
      <c r="U1457"/>
      <c r="V1457"/>
      <c r="W1457"/>
      <c r="X1457"/>
      <c r="Y1457"/>
      <c r="Z1457"/>
      <c r="AA1457"/>
      <c r="AB1457"/>
      <c r="AC1457"/>
      <c r="AD1457"/>
      <c r="AE1457"/>
      <c r="AF1457"/>
      <c r="BL1457"/>
      <c r="BN1457"/>
      <c r="BP1457" t="s">
        <v>3238</v>
      </c>
      <c r="BQ1457" t="s">
        <v>3210</v>
      </c>
      <c r="BR1457" t="s">
        <v>3333</v>
      </c>
      <c r="BS1457" s="1" t="str">
        <f t="shared" si="44"/>
        <v>MINNESOTA_WADENA</v>
      </c>
      <c r="BT1457" t="s">
        <v>2586</v>
      </c>
      <c r="BU1457" s="1" t="str">
        <f t="shared" si="45"/>
        <v>MINNESOTA_WADENA_CORN</v>
      </c>
      <c r="BV1457" s="28">
        <v>7304.2666666666664</v>
      </c>
      <c r="BW1457" s="29">
        <v>217.06311254157433</v>
      </c>
      <c r="BX1457" s="30">
        <v>33.650428122685618</v>
      </c>
    </row>
    <row r="1458" spans="1:76" x14ac:dyDescent="0.25">
      <c r="A1458"/>
      <c r="D1458"/>
      <c r="E1458"/>
      <c r="F1458"/>
      <c r="G1458"/>
      <c r="H1458"/>
      <c r="I1458"/>
      <c r="J1458"/>
      <c r="K1458"/>
      <c r="L1458"/>
      <c r="M1458"/>
      <c r="N1458"/>
      <c r="O1458"/>
      <c r="P1458"/>
      <c r="Q1458"/>
      <c r="R1458"/>
      <c r="S1458"/>
      <c r="T1458"/>
      <c r="U1458"/>
      <c r="V1458"/>
      <c r="W1458"/>
      <c r="X1458"/>
      <c r="Y1458"/>
      <c r="Z1458"/>
      <c r="AA1458"/>
      <c r="AB1458"/>
      <c r="AC1458"/>
      <c r="AD1458"/>
      <c r="AE1458"/>
      <c r="AF1458"/>
      <c r="BL1458"/>
      <c r="BN1458"/>
      <c r="BP1458" t="s">
        <v>3238</v>
      </c>
      <c r="BQ1458" t="s">
        <v>3210</v>
      </c>
      <c r="BR1458" t="s">
        <v>3333</v>
      </c>
      <c r="BS1458" s="1" t="str">
        <f t="shared" si="44"/>
        <v>MINNESOTA_WADENA</v>
      </c>
      <c r="BT1458" t="s">
        <v>2395</v>
      </c>
      <c r="BU1458" s="1" t="str">
        <f t="shared" si="45"/>
        <v>MINNESOTA_WADENA_OATS</v>
      </c>
      <c r="BV1458" s="28">
        <v>1613.8666666666668</v>
      </c>
      <c r="BW1458" s="29">
        <v>59.951463722867707</v>
      </c>
      <c r="BX1458" s="30">
        <v>26.919554026686395</v>
      </c>
    </row>
    <row r="1459" spans="1:76" x14ac:dyDescent="0.25">
      <c r="A1459"/>
      <c r="D1459"/>
      <c r="E1459"/>
      <c r="F1459"/>
      <c r="G1459"/>
      <c r="H1459"/>
      <c r="I1459"/>
      <c r="J1459"/>
      <c r="K1459"/>
      <c r="L1459"/>
      <c r="M1459"/>
      <c r="N1459"/>
      <c r="O1459"/>
      <c r="P1459"/>
      <c r="Q1459"/>
      <c r="R1459"/>
      <c r="S1459"/>
      <c r="T1459"/>
      <c r="U1459"/>
      <c r="V1459"/>
      <c r="W1459"/>
      <c r="X1459"/>
      <c r="Y1459"/>
      <c r="Z1459"/>
      <c r="AA1459"/>
      <c r="AB1459"/>
      <c r="AC1459"/>
      <c r="AD1459"/>
      <c r="AE1459"/>
      <c r="AF1459"/>
      <c r="BL1459"/>
      <c r="BN1459"/>
      <c r="BP1459" t="s">
        <v>3238</v>
      </c>
      <c r="BQ1459" t="s">
        <v>3210</v>
      </c>
      <c r="BR1459" t="s">
        <v>3333</v>
      </c>
      <c r="BS1459" s="1" t="str">
        <f t="shared" si="44"/>
        <v>MINNESOTA_WADENA</v>
      </c>
      <c r="BT1459" t="s">
        <v>2314</v>
      </c>
      <c r="BU1459" s="1" t="str">
        <f t="shared" si="45"/>
        <v>MINNESOTA_WADENA_SPRING WHEAT (EXCL DURUM)</v>
      </c>
      <c r="BV1459" s="28">
        <v>2616</v>
      </c>
      <c r="BW1459" s="29">
        <v>207.35086148241911</v>
      </c>
      <c r="BX1459" s="30">
        <v>12.616296750818206</v>
      </c>
    </row>
    <row r="1460" spans="1:76" x14ac:dyDescent="0.25">
      <c r="A1460"/>
      <c r="D1460"/>
      <c r="E1460"/>
      <c r="F1460"/>
      <c r="G1460"/>
      <c r="H1460"/>
      <c r="I1460"/>
      <c r="J1460"/>
      <c r="K1460"/>
      <c r="L1460"/>
      <c r="M1460"/>
      <c r="N1460"/>
      <c r="O1460"/>
      <c r="P1460"/>
      <c r="Q1460"/>
      <c r="R1460"/>
      <c r="S1460"/>
      <c r="T1460"/>
      <c r="U1460"/>
      <c r="V1460"/>
      <c r="W1460"/>
      <c r="X1460"/>
      <c r="Y1460"/>
      <c r="Z1460"/>
      <c r="AA1460"/>
      <c r="AB1460"/>
      <c r="AC1460"/>
      <c r="AD1460"/>
      <c r="AE1460"/>
      <c r="AF1460"/>
      <c r="BL1460"/>
      <c r="BN1460"/>
      <c r="BP1460" t="s">
        <v>3238</v>
      </c>
      <c r="BQ1460" t="s">
        <v>3210</v>
      </c>
      <c r="BR1460" t="s">
        <v>3897</v>
      </c>
      <c r="BS1460" s="1" t="str">
        <f t="shared" si="44"/>
        <v>MINNESOTA_WASECA</v>
      </c>
      <c r="BT1460" t="s">
        <v>2586</v>
      </c>
      <c r="BU1460" s="1" t="str">
        <f t="shared" si="45"/>
        <v>MINNESOTA_WASECA_CORN</v>
      </c>
      <c r="BV1460" s="28">
        <v>10117.333333333332</v>
      </c>
      <c r="BW1460" s="29">
        <v>177.777100792097</v>
      </c>
      <c r="BX1460" s="30">
        <v>56.910216716635155</v>
      </c>
    </row>
    <row r="1461" spans="1:76" x14ac:dyDescent="0.25">
      <c r="A1461"/>
      <c r="D1461"/>
      <c r="E1461"/>
      <c r="F1461"/>
      <c r="G1461"/>
      <c r="H1461"/>
      <c r="I1461"/>
      <c r="J1461"/>
      <c r="K1461"/>
      <c r="L1461"/>
      <c r="M1461"/>
      <c r="N1461"/>
      <c r="O1461"/>
      <c r="P1461"/>
      <c r="Q1461"/>
      <c r="R1461"/>
      <c r="S1461"/>
      <c r="T1461"/>
      <c r="U1461"/>
      <c r="V1461"/>
      <c r="W1461"/>
      <c r="X1461"/>
      <c r="Y1461"/>
      <c r="Z1461"/>
      <c r="AA1461"/>
      <c r="AB1461"/>
      <c r="AC1461"/>
      <c r="AD1461"/>
      <c r="AE1461"/>
      <c r="AF1461"/>
      <c r="BL1461"/>
      <c r="BN1461"/>
      <c r="BP1461" t="s">
        <v>3238</v>
      </c>
      <c r="BQ1461" t="s">
        <v>3210</v>
      </c>
      <c r="BR1461" t="s">
        <v>3897</v>
      </c>
      <c r="BS1461" s="1" t="str">
        <f t="shared" si="44"/>
        <v>MINNESOTA_WASECA</v>
      </c>
      <c r="BT1461" t="s">
        <v>2395</v>
      </c>
      <c r="BU1461" s="1" t="str">
        <f t="shared" si="45"/>
        <v>MINNESOTA_WASECA_OATS</v>
      </c>
      <c r="BV1461" s="28">
        <v>2408</v>
      </c>
      <c r="BW1461" s="29">
        <v>48.301714361155483</v>
      </c>
      <c r="BX1461" s="30">
        <v>49.8533029696463</v>
      </c>
    </row>
    <row r="1462" spans="1:76" x14ac:dyDescent="0.25">
      <c r="A1462"/>
      <c r="D1462"/>
      <c r="E1462"/>
      <c r="F1462"/>
      <c r="G1462"/>
      <c r="H1462"/>
      <c r="I1462"/>
      <c r="J1462"/>
      <c r="K1462"/>
      <c r="L1462"/>
      <c r="M1462"/>
      <c r="N1462"/>
      <c r="O1462"/>
      <c r="P1462"/>
      <c r="Q1462"/>
      <c r="R1462"/>
      <c r="S1462"/>
      <c r="T1462"/>
      <c r="U1462"/>
      <c r="V1462"/>
      <c r="W1462"/>
      <c r="X1462"/>
      <c r="Y1462"/>
      <c r="Z1462"/>
      <c r="AA1462"/>
      <c r="AB1462"/>
      <c r="AC1462"/>
      <c r="AD1462"/>
      <c r="AE1462"/>
      <c r="AF1462"/>
      <c r="BL1462"/>
      <c r="BN1462"/>
      <c r="BP1462" t="s">
        <v>3238</v>
      </c>
      <c r="BQ1462" t="s">
        <v>3210</v>
      </c>
      <c r="BR1462" t="s">
        <v>3897</v>
      </c>
      <c r="BS1462" s="1" t="str">
        <f t="shared" si="44"/>
        <v>MINNESOTA_WASECA</v>
      </c>
      <c r="BT1462" t="s">
        <v>2314</v>
      </c>
      <c r="BU1462" s="1" t="str">
        <f t="shared" si="45"/>
        <v>MINNESOTA_WASECA_SPRING WHEAT (EXCL DURUM)</v>
      </c>
      <c r="BV1462" s="28">
        <v>2700</v>
      </c>
      <c r="BW1462" s="29">
        <v>170.1923465815936</v>
      </c>
      <c r="BX1462" s="30">
        <v>15.864403154612868</v>
      </c>
    </row>
    <row r="1463" spans="1:76" x14ac:dyDescent="0.25">
      <c r="A1463"/>
      <c r="D1463"/>
      <c r="E1463"/>
      <c r="F1463"/>
      <c r="G1463"/>
      <c r="H1463"/>
      <c r="I1463"/>
      <c r="J1463"/>
      <c r="K1463"/>
      <c r="L1463"/>
      <c r="M1463"/>
      <c r="N1463"/>
      <c r="O1463"/>
      <c r="P1463"/>
      <c r="Q1463"/>
      <c r="R1463"/>
      <c r="S1463"/>
      <c r="T1463"/>
      <c r="U1463"/>
      <c r="V1463"/>
      <c r="W1463"/>
      <c r="X1463"/>
      <c r="Y1463"/>
      <c r="Z1463"/>
      <c r="AA1463"/>
      <c r="AB1463"/>
      <c r="AC1463"/>
      <c r="AD1463"/>
      <c r="AE1463"/>
      <c r="AF1463"/>
      <c r="BL1463"/>
      <c r="BN1463"/>
      <c r="BP1463" t="s">
        <v>3238</v>
      </c>
      <c r="BQ1463" t="s">
        <v>3210</v>
      </c>
      <c r="BR1463" t="s">
        <v>3262</v>
      </c>
      <c r="BS1463" s="1" t="str">
        <f t="shared" si="44"/>
        <v>MINNESOTA_WASHINGTON</v>
      </c>
      <c r="BT1463" t="s">
        <v>2586</v>
      </c>
      <c r="BU1463" s="1" t="str">
        <f t="shared" si="45"/>
        <v>MINNESOTA_WASHINGTON_CORN</v>
      </c>
      <c r="BV1463" s="28">
        <v>9398.6666666666679</v>
      </c>
      <c r="BW1463" s="29">
        <v>625.09895313361858</v>
      </c>
      <c r="BX1463" s="30">
        <v>15.035486173110975</v>
      </c>
    </row>
    <row r="1464" spans="1:76" x14ac:dyDescent="0.25">
      <c r="A1464"/>
      <c r="D1464"/>
      <c r="E1464"/>
      <c r="F1464"/>
      <c r="G1464"/>
      <c r="H1464"/>
      <c r="I1464"/>
      <c r="J1464"/>
      <c r="K1464"/>
      <c r="L1464"/>
      <c r="M1464"/>
      <c r="N1464"/>
      <c r="O1464"/>
      <c r="P1464"/>
      <c r="Q1464"/>
      <c r="R1464"/>
      <c r="S1464"/>
      <c r="T1464"/>
      <c r="U1464"/>
      <c r="V1464"/>
      <c r="W1464"/>
      <c r="X1464"/>
      <c r="Y1464"/>
      <c r="Z1464"/>
      <c r="AA1464"/>
      <c r="AB1464"/>
      <c r="AC1464"/>
      <c r="AD1464"/>
      <c r="AE1464"/>
      <c r="AF1464"/>
      <c r="BL1464"/>
      <c r="BN1464"/>
      <c r="BP1464" t="s">
        <v>3238</v>
      </c>
      <c r="BQ1464" t="s">
        <v>3210</v>
      </c>
      <c r="BR1464" t="s">
        <v>3262</v>
      </c>
      <c r="BS1464" s="1" t="str">
        <f t="shared" si="44"/>
        <v>MINNESOTA_WASHINGTON</v>
      </c>
      <c r="BT1464" t="s">
        <v>2395</v>
      </c>
      <c r="BU1464" s="1" t="str">
        <f t="shared" si="45"/>
        <v>MINNESOTA_WASHINGTON_OATS</v>
      </c>
      <c r="BV1464" s="28">
        <v>1648</v>
      </c>
      <c r="BW1464" s="29">
        <v>191.44903727024578</v>
      </c>
      <c r="BX1464" s="30">
        <v>8.6080349292836349</v>
      </c>
    </row>
    <row r="1465" spans="1:76" x14ac:dyDescent="0.25">
      <c r="A1465"/>
      <c r="D1465"/>
      <c r="E1465"/>
      <c r="F1465"/>
      <c r="G1465"/>
      <c r="H1465"/>
      <c r="I1465"/>
      <c r="J1465"/>
      <c r="K1465"/>
      <c r="L1465"/>
      <c r="M1465"/>
      <c r="N1465"/>
      <c r="O1465"/>
      <c r="P1465"/>
      <c r="Q1465"/>
      <c r="R1465"/>
      <c r="S1465"/>
      <c r="T1465"/>
      <c r="U1465"/>
      <c r="V1465"/>
      <c r="W1465"/>
      <c r="X1465"/>
      <c r="Y1465"/>
      <c r="Z1465"/>
      <c r="AA1465"/>
      <c r="AB1465"/>
      <c r="AC1465"/>
      <c r="AD1465"/>
      <c r="AE1465"/>
      <c r="AF1465"/>
      <c r="BL1465"/>
      <c r="BN1465"/>
      <c r="BP1465" t="s">
        <v>3238</v>
      </c>
      <c r="BQ1465" t="s">
        <v>3210</v>
      </c>
      <c r="BR1465" t="s">
        <v>3898</v>
      </c>
      <c r="BS1465" s="1" t="str">
        <f t="shared" si="44"/>
        <v>MINNESOTA_WATONWAN</v>
      </c>
      <c r="BT1465" t="s">
        <v>2586</v>
      </c>
      <c r="BU1465" s="1" t="str">
        <f t="shared" si="45"/>
        <v>MINNESOTA_WATONWAN_CORN</v>
      </c>
      <c r="BV1465" s="28">
        <v>9981.0666666666675</v>
      </c>
      <c r="BW1465" s="29">
        <v>189.77971880566926</v>
      </c>
      <c r="BX1465" s="30">
        <v>52.592904708047783</v>
      </c>
    </row>
    <row r="1466" spans="1:76" x14ac:dyDescent="0.25">
      <c r="A1466"/>
      <c r="D1466"/>
      <c r="E1466"/>
      <c r="F1466"/>
      <c r="G1466"/>
      <c r="H1466"/>
      <c r="I1466"/>
      <c r="J1466"/>
      <c r="K1466"/>
      <c r="L1466"/>
      <c r="M1466"/>
      <c r="N1466"/>
      <c r="O1466"/>
      <c r="P1466"/>
      <c r="Q1466"/>
      <c r="R1466"/>
      <c r="S1466"/>
      <c r="T1466"/>
      <c r="U1466"/>
      <c r="V1466"/>
      <c r="W1466"/>
      <c r="X1466"/>
      <c r="Y1466"/>
      <c r="Z1466"/>
      <c r="AA1466"/>
      <c r="AB1466"/>
      <c r="AC1466"/>
      <c r="AD1466"/>
      <c r="AE1466"/>
      <c r="AF1466"/>
      <c r="BL1466"/>
      <c r="BN1466"/>
      <c r="BP1466" t="s">
        <v>3238</v>
      </c>
      <c r="BQ1466" t="s">
        <v>3210</v>
      </c>
      <c r="BR1466" t="s">
        <v>3898</v>
      </c>
      <c r="BS1466" s="1" t="str">
        <f t="shared" si="44"/>
        <v>MINNESOTA_WATONWAN</v>
      </c>
      <c r="BT1466" t="s">
        <v>2395</v>
      </c>
      <c r="BU1466" s="1" t="str">
        <f t="shared" si="45"/>
        <v>MINNESOTA_WATONWAN_OATS</v>
      </c>
      <c r="BV1466" s="28">
        <v>1801.6</v>
      </c>
      <c r="BW1466" s="29">
        <v>50.798815353288397</v>
      </c>
      <c r="BX1466" s="30">
        <v>35.465393975636786</v>
      </c>
    </row>
    <row r="1467" spans="1:76" x14ac:dyDescent="0.25">
      <c r="A1467"/>
      <c r="D1467"/>
      <c r="E1467"/>
      <c r="F1467"/>
      <c r="G1467"/>
      <c r="H1467"/>
      <c r="I1467"/>
      <c r="J1467"/>
      <c r="K1467"/>
      <c r="L1467"/>
      <c r="M1467"/>
      <c r="N1467"/>
      <c r="O1467"/>
      <c r="P1467"/>
      <c r="Q1467"/>
      <c r="R1467"/>
      <c r="S1467"/>
      <c r="T1467"/>
      <c r="U1467"/>
      <c r="V1467"/>
      <c r="W1467"/>
      <c r="X1467"/>
      <c r="Y1467"/>
      <c r="Z1467"/>
      <c r="AA1467"/>
      <c r="AB1467"/>
      <c r="AC1467"/>
      <c r="AD1467"/>
      <c r="AE1467"/>
      <c r="AF1467"/>
      <c r="BL1467"/>
      <c r="BN1467"/>
      <c r="BP1467" t="s">
        <v>3238</v>
      </c>
      <c r="BQ1467" t="s">
        <v>3210</v>
      </c>
      <c r="BR1467" t="s">
        <v>3898</v>
      </c>
      <c r="BS1467" s="1" t="str">
        <f t="shared" si="44"/>
        <v>MINNESOTA_WATONWAN</v>
      </c>
      <c r="BT1467" t="s">
        <v>2314</v>
      </c>
      <c r="BU1467" s="1" t="str">
        <f t="shared" si="45"/>
        <v>MINNESOTA_WATONWAN_SPRING WHEAT (EXCL DURUM)</v>
      </c>
      <c r="BV1467" s="28">
        <v>2106</v>
      </c>
      <c r="BW1467" s="29">
        <v>180.28623342923598</v>
      </c>
      <c r="BX1467" s="30">
        <v>11.681424365807857</v>
      </c>
    </row>
    <row r="1468" spans="1:76" x14ac:dyDescent="0.25">
      <c r="A1468"/>
      <c r="D1468"/>
      <c r="E1468"/>
      <c r="F1468"/>
      <c r="G1468"/>
      <c r="H1468"/>
      <c r="I1468"/>
      <c r="J1468"/>
      <c r="K1468"/>
      <c r="L1468"/>
      <c r="M1468"/>
      <c r="N1468"/>
      <c r="O1468"/>
      <c r="P1468"/>
      <c r="Q1468"/>
      <c r="R1468"/>
      <c r="S1468"/>
      <c r="T1468"/>
      <c r="U1468"/>
      <c r="V1468"/>
      <c r="W1468"/>
      <c r="X1468"/>
      <c r="Y1468"/>
      <c r="Z1468"/>
      <c r="AA1468"/>
      <c r="AB1468"/>
      <c r="AC1468"/>
      <c r="AD1468"/>
      <c r="AE1468"/>
      <c r="AF1468"/>
      <c r="BL1468"/>
      <c r="BN1468"/>
      <c r="BP1468" t="s">
        <v>3238</v>
      </c>
      <c r="BQ1468" t="s">
        <v>3210</v>
      </c>
      <c r="BR1468" t="s">
        <v>3872</v>
      </c>
      <c r="BS1468" s="1" t="str">
        <f t="shared" si="44"/>
        <v>MINNESOTA_WILKIN</v>
      </c>
      <c r="BT1468" t="s">
        <v>2586</v>
      </c>
      <c r="BU1468" s="1" t="str">
        <f t="shared" si="45"/>
        <v>MINNESOTA_WILKIN_CORN</v>
      </c>
      <c r="BV1468" s="28">
        <v>8220.7999999999993</v>
      </c>
      <c r="BW1468" s="29">
        <v>126.59130075400616</v>
      </c>
      <c r="BX1468" s="30">
        <v>64.939691361373747</v>
      </c>
    </row>
    <row r="1469" spans="1:76" x14ac:dyDescent="0.25">
      <c r="A1469"/>
      <c r="D1469"/>
      <c r="E1469"/>
      <c r="F1469"/>
      <c r="G1469"/>
      <c r="H1469"/>
      <c r="I1469"/>
      <c r="J1469"/>
      <c r="K1469"/>
      <c r="L1469"/>
      <c r="M1469"/>
      <c r="N1469"/>
      <c r="O1469"/>
      <c r="P1469"/>
      <c r="Q1469"/>
      <c r="R1469"/>
      <c r="S1469"/>
      <c r="T1469"/>
      <c r="U1469"/>
      <c r="V1469"/>
      <c r="W1469"/>
      <c r="X1469"/>
      <c r="Y1469"/>
      <c r="Z1469"/>
      <c r="AA1469"/>
      <c r="AB1469"/>
      <c r="AC1469"/>
      <c r="AD1469"/>
      <c r="AE1469"/>
      <c r="AF1469"/>
      <c r="BL1469"/>
      <c r="BN1469"/>
      <c r="BP1469" t="s">
        <v>3238</v>
      </c>
      <c r="BQ1469" t="s">
        <v>3210</v>
      </c>
      <c r="BR1469" t="s">
        <v>3872</v>
      </c>
      <c r="BS1469" s="1" t="str">
        <f t="shared" si="44"/>
        <v>MINNESOTA_WILKIN</v>
      </c>
      <c r="BT1469" t="s">
        <v>2314</v>
      </c>
      <c r="BU1469" s="1" t="str">
        <f t="shared" si="45"/>
        <v>MINNESOTA_WILKIN_SPRING WHEAT (EXCL DURUM)</v>
      </c>
      <c r="BV1469" s="28">
        <v>3106.0000000000005</v>
      </c>
      <c r="BW1469" s="29">
        <v>122.17348087927441</v>
      </c>
      <c r="BX1469" s="30">
        <v>25.422865728686169</v>
      </c>
    </row>
    <row r="1470" spans="1:76" x14ac:dyDescent="0.25">
      <c r="A1470"/>
      <c r="D1470"/>
      <c r="E1470"/>
      <c r="F1470"/>
      <c r="G1470"/>
      <c r="H1470"/>
      <c r="I1470"/>
      <c r="J1470"/>
      <c r="K1470"/>
      <c r="L1470"/>
      <c r="M1470"/>
      <c r="N1470"/>
      <c r="O1470"/>
      <c r="P1470"/>
      <c r="Q1470"/>
      <c r="R1470"/>
      <c r="S1470"/>
      <c r="T1470"/>
      <c r="U1470"/>
      <c r="V1470"/>
      <c r="W1470"/>
      <c r="X1470"/>
      <c r="Y1470"/>
      <c r="Z1470"/>
      <c r="AA1470"/>
      <c r="AB1470"/>
      <c r="AC1470"/>
      <c r="AD1470"/>
      <c r="AE1470"/>
      <c r="AF1470"/>
      <c r="BL1470"/>
      <c r="BN1470"/>
      <c r="BP1470" t="s">
        <v>3238</v>
      </c>
      <c r="BQ1470" t="s">
        <v>3210</v>
      </c>
      <c r="BR1470" t="s">
        <v>3341</v>
      </c>
      <c r="BS1470" s="1" t="str">
        <f t="shared" si="44"/>
        <v>MINNESOTA_WINONA</v>
      </c>
      <c r="BT1470" t="s">
        <v>3101</v>
      </c>
      <c r="BU1470" s="1" t="str">
        <f t="shared" si="45"/>
        <v>MINNESOTA_WINONA_BARLEY</v>
      </c>
      <c r="BV1470" s="28">
        <v>2688</v>
      </c>
      <c r="BW1470" s="29">
        <v>87.745474446181504</v>
      </c>
      <c r="BX1470" s="30">
        <v>30.634058530832597</v>
      </c>
    </row>
    <row r="1471" spans="1:76" x14ac:dyDescent="0.25">
      <c r="A1471"/>
      <c r="D1471"/>
      <c r="E1471"/>
      <c r="F1471"/>
      <c r="G1471"/>
      <c r="H1471"/>
      <c r="I1471"/>
      <c r="J1471"/>
      <c r="K1471"/>
      <c r="L1471"/>
      <c r="M1471"/>
      <c r="N1471"/>
      <c r="O1471"/>
      <c r="P1471"/>
      <c r="Q1471"/>
      <c r="R1471"/>
      <c r="S1471"/>
      <c r="T1471"/>
      <c r="U1471"/>
      <c r="V1471"/>
      <c r="W1471"/>
      <c r="X1471"/>
      <c r="Y1471"/>
      <c r="Z1471"/>
      <c r="AA1471"/>
      <c r="AB1471"/>
      <c r="AC1471"/>
      <c r="AD1471"/>
      <c r="AE1471"/>
      <c r="AF1471"/>
      <c r="BL1471"/>
      <c r="BN1471"/>
      <c r="BP1471" t="s">
        <v>3238</v>
      </c>
      <c r="BQ1471" t="s">
        <v>3210</v>
      </c>
      <c r="BR1471" t="s">
        <v>3341</v>
      </c>
      <c r="BS1471" s="1" t="str">
        <f t="shared" si="44"/>
        <v>MINNESOTA_WINONA</v>
      </c>
      <c r="BT1471" t="s">
        <v>2586</v>
      </c>
      <c r="BU1471" s="1" t="str">
        <f t="shared" si="45"/>
        <v>MINNESOTA_WINONA_CORN</v>
      </c>
      <c r="BV1471" s="28">
        <v>10098.666666666668</v>
      </c>
      <c r="BW1471" s="29">
        <v>116.20483761860993</v>
      </c>
      <c r="BX1471" s="30">
        <v>86.904012549038583</v>
      </c>
    </row>
    <row r="1472" spans="1:76" x14ac:dyDescent="0.25">
      <c r="A1472"/>
      <c r="D1472"/>
      <c r="E1472"/>
      <c r="F1472"/>
      <c r="G1472"/>
      <c r="H1472"/>
      <c r="I1472"/>
      <c r="J1472"/>
      <c r="K1472"/>
      <c r="L1472"/>
      <c r="M1472"/>
      <c r="N1472"/>
      <c r="O1472"/>
      <c r="P1472"/>
      <c r="Q1472"/>
      <c r="R1472"/>
      <c r="S1472"/>
      <c r="T1472"/>
      <c r="U1472"/>
      <c r="V1472"/>
      <c r="W1472"/>
      <c r="X1472"/>
      <c r="Y1472"/>
      <c r="Z1472"/>
      <c r="AA1472"/>
      <c r="AB1472"/>
      <c r="AC1472"/>
      <c r="AD1472"/>
      <c r="AE1472"/>
      <c r="AF1472"/>
      <c r="BL1472"/>
      <c r="BN1472"/>
      <c r="BP1472" t="s">
        <v>3238</v>
      </c>
      <c r="BQ1472" t="s">
        <v>3210</v>
      </c>
      <c r="BR1472" t="s">
        <v>3341</v>
      </c>
      <c r="BS1472" s="1" t="str">
        <f t="shared" si="44"/>
        <v>MINNESOTA_WINONA</v>
      </c>
      <c r="BT1472" t="s">
        <v>2395</v>
      </c>
      <c r="BU1472" s="1" t="str">
        <f t="shared" si="45"/>
        <v>MINNESOTA_WINONA_OATS</v>
      </c>
      <c r="BV1472" s="28">
        <v>1947.7333333333333</v>
      </c>
      <c r="BW1472" s="29">
        <v>32.38793071420006</v>
      </c>
      <c r="BX1472" s="30">
        <v>60.137628134401787</v>
      </c>
    </row>
    <row r="1473" spans="1:76" x14ac:dyDescent="0.25">
      <c r="A1473"/>
      <c r="D1473"/>
      <c r="E1473"/>
      <c r="F1473"/>
      <c r="G1473"/>
      <c r="H1473"/>
      <c r="I1473"/>
      <c r="J1473"/>
      <c r="K1473"/>
      <c r="L1473"/>
      <c r="M1473"/>
      <c r="N1473"/>
      <c r="O1473"/>
      <c r="P1473"/>
      <c r="Q1473"/>
      <c r="R1473"/>
      <c r="S1473"/>
      <c r="T1473"/>
      <c r="U1473"/>
      <c r="V1473"/>
      <c r="W1473"/>
      <c r="X1473"/>
      <c r="Y1473"/>
      <c r="Z1473"/>
      <c r="AA1473"/>
      <c r="AB1473"/>
      <c r="AC1473"/>
      <c r="AD1473"/>
      <c r="AE1473"/>
      <c r="AF1473"/>
      <c r="BL1473"/>
      <c r="BN1473"/>
      <c r="BP1473" t="s">
        <v>3238</v>
      </c>
      <c r="BQ1473" t="s">
        <v>3210</v>
      </c>
      <c r="BR1473" t="s">
        <v>3334</v>
      </c>
      <c r="BS1473" s="1" t="str">
        <f t="shared" si="44"/>
        <v>MINNESOTA_WRIGHT</v>
      </c>
      <c r="BT1473" t="s">
        <v>3101</v>
      </c>
      <c r="BU1473" s="1" t="str">
        <f t="shared" si="45"/>
        <v>MINNESOTA_WRIGHT_BARLEY</v>
      </c>
      <c r="BV1473" s="28">
        <v>2760</v>
      </c>
      <c r="BW1473" s="29">
        <v>102.69129579283408</v>
      </c>
      <c r="BX1473" s="30">
        <v>26.876669329092213</v>
      </c>
    </row>
    <row r="1474" spans="1:76" x14ac:dyDescent="0.25">
      <c r="A1474"/>
      <c r="D1474"/>
      <c r="E1474"/>
      <c r="F1474"/>
      <c r="G1474"/>
      <c r="H1474"/>
      <c r="I1474"/>
      <c r="J1474"/>
      <c r="K1474"/>
      <c r="L1474"/>
      <c r="M1474"/>
      <c r="N1474"/>
      <c r="O1474"/>
      <c r="P1474"/>
      <c r="Q1474"/>
      <c r="R1474"/>
      <c r="S1474"/>
      <c r="T1474"/>
      <c r="U1474"/>
      <c r="V1474"/>
      <c r="W1474"/>
      <c r="X1474"/>
      <c r="Y1474"/>
      <c r="Z1474"/>
      <c r="AA1474"/>
      <c r="AB1474"/>
      <c r="AC1474"/>
      <c r="AD1474"/>
      <c r="AE1474"/>
      <c r="AF1474"/>
      <c r="BL1474"/>
      <c r="BN1474"/>
      <c r="BP1474" t="s">
        <v>3238</v>
      </c>
      <c r="BQ1474" t="s">
        <v>3210</v>
      </c>
      <c r="BR1474" t="s">
        <v>3334</v>
      </c>
      <c r="BS1474" s="1" t="str">
        <f t="shared" si="44"/>
        <v>MINNESOTA_WRIGHT</v>
      </c>
      <c r="BT1474" t="s">
        <v>2586</v>
      </c>
      <c r="BU1474" s="1" t="str">
        <f t="shared" si="45"/>
        <v>MINNESOTA_WRIGHT_CORN</v>
      </c>
      <c r="BV1474" s="28">
        <v>8890.9333333333343</v>
      </c>
      <c r="BW1474" s="29">
        <v>130.70319971573505</v>
      </c>
      <c r="BX1474" s="30">
        <v>68.02383838092814</v>
      </c>
    </row>
    <row r="1475" spans="1:76" x14ac:dyDescent="0.25">
      <c r="A1475"/>
      <c r="D1475"/>
      <c r="E1475"/>
      <c r="F1475"/>
      <c r="G1475"/>
      <c r="H1475"/>
      <c r="I1475"/>
      <c r="J1475"/>
      <c r="K1475"/>
      <c r="L1475"/>
      <c r="M1475"/>
      <c r="N1475"/>
      <c r="O1475"/>
      <c r="P1475"/>
      <c r="Q1475"/>
      <c r="R1475"/>
      <c r="S1475"/>
      <c r="T1475"/>
      <c r="U1475"/>
      <c r="V1475"/>
      <c r="W1475"/>
      <c r="X1475"/>
      <c r="Y1475"/>
      <c r="Z1475"/>
      <c r="AA1475"/>
      <c r="AB1475"/>
      <c r="AC1475"/>
      <c r="AD1475"/>
      <c r="AE1475"/>
      <c r="AF1475"/>
      <c r="BL1475"/>
      <c r="BN1475"/>
      <c r="BP1475" t="s">
        <v>3238</v>
      </c>
      <c r="BQ1475" t="s">
        <v>3210</v>
      </c>
      <c r="BR1475" t="s">
        <v>3334</v>
      </c>
      <c r="BS1475" s="1" t="str">
        <f t="shared" ref="BS1475:BS1538" si="46">BP1475&amp;"_"&amp;BR1475</f>
        <v>MINNESOTA_WRIGHT</v>
      </c>
      <c r="BT1475" t="s">
        <v>2395</v>
      </c>
      <c r="BU1475" s="1" t="str">
        <f t="shared" ref="BU1475:BU1538" si="47">BP1475&amp;"_"&amp;BR1475&amp;"_"&amp;BT1475</f>
        <v>MINNESOTA_WRIGHT_OATS</v>
      </c>
      <c r="BV1475" s="28">
        <v>1798.4</v>
      </c>
      <c r="BW1475" s="29">
        <v>35.527552652485404</v>
      </c>
      <c r="BX1475" s="30">
        <v>50.6198672785357</v>
      </c>
    </row>
    <row r="1476" spans="1:76" x14ac:dyDescent="0.25">
      <c r="A1476"/>
      <c r="D1476"/>
      <c r="E1476"/>
      <c r="F1476"/>
      <c r="G1476"/>
      <c r="H1476"/>
      <c r="I1476"/>
      <c r="J1476"/>
      <c r="K1476"/>
      <c r="L1476"/>
      <c r="M1476"/>
      <c r="N1476"/>
      <c r="O1476"/>
      <c r="P1476"/>
      <c r="Q1476"/>
      <c r="R1476"/>
      <c r="S1476"/>
      <c r="T1476"/>
      <c r="U1476"/>
      <c r="V1476"/>
      <c r="W1476"/>
      <c r="X1476"/>
      <c r="Y1476"/>
      <c r="Z1476"/>
      <c r="AA1476"/>
      <c r="AB1476"/>
      <c r="AC1476"/>
      <c r="AD1476"/>
      <c r="AE1476"/>
      <c r="AF1476"/>
      <c r="BL1476"/>
      <c r="BN1476"/>
      <c r="BP1476" t="s">
        <v>3238</v>
      </c>
      <c r="BQ1476" t="s">
        <v>3210</v>
      </c>
      <c r="BR1476" t="s">
        <v>3334</v>
      </c>
      <c r="BS1476" s="1" t="str">
        <f t="shared" si="46"/>
        <v>MINNESOTA_WRIGHT</v>
      </c>
      <c r="BT1476" t="s">
        <v>2314</v>
      </c>
      <c r="BU1476" s="1" t="str">
        <f t="shared" si="47"/>
        <v>MINNESOTA_WRIGHT_SPRING WHEAT (EXCL DURUM)</v>
      </c>
      <c r="BV1476" s="28">
        <v>2490</v>
      </c>
      <c r="BW1476" s="29">
        <v>123.65472536575025</v>
      </c>
      <c r="BX1476" s="30">
        <v>20.13671529846507</v>
      </c>
    </row>
    <row r="1477" spans="1:76" x14ac:dyDescent="0.25">
      <c r="A1477"/>
      <c r="D1477"/>
      <c r="E1477"/>
      <c r="F1477"/>
      <c r="G1477"/>
      <c r="H1477"/>
      <c r="I1477"/>
      <c r="J1477"/>
      <c r="K1477"/>
      <c r="L1477"/>
      <c r="M1477"/>
      <c r="N1477"/>
      <c r="O1477"/>
      <c r="P1477"/>
      <c r="Q1477"/>
      <c r="R1477"/>
      <c r="S1477"/>
      <c r="T1477"/>
      <c r="U1477"/>
      <c r="V1477"/>
      <c r="W1477"/>
      <c r="X1477"/>
      <c r="Y1477"/>
      <c r="Z1477"/>
      <c r="AA1477"/>
      <c r="AB1477"/>
      <c r="AC1477"/>
      <c r="AD1477"/>
      <c r="AE1477"/>
      <c r="AF1477"/>
      <c r="BL1477"/>
      <c r="BN1477"/>
      <c r="BP1477" t="s">
        <v>3238</v>
      </c>
      <c r="BQ1477" t="s">
        <v>3210</v>
      </c>
      <c r="BR1477" t="s">
        <v>3873</v>
      </c>
      <c r="BS1477" s="1" t="str">
        <f t="shared" si="46"/>
        <v>MINNESOTA_YELLOW MEDICINE</v>
      </c>
      <c r="BT1477" t="s">
        <v>2586</v>
      </c>
      <c r="BU1477" s="1" t="str">
        <f t="shared" si="47"/>
        <v>MINNESOTA_YELLOW MEDICINE_CORN</v>
      </c>
      <c r="BV1477" s="28">
        <v>8876</v>
      </c>
      <c r="BW1477" s="29">
        <v>148.70945205457406</v>
      </c>
      <c r="BX1477" s="30">
        <v>59.68685834941175</v>
      </c>
    </row>
    <row r="1478" spans="1:76" x14ac:dyDescent="0.25">
      <c r="A1478"/>
      <c r="D1478"/>
      <c r="E1478"/>
      <c r="F1478"/>
      <c r="G1478"/>
      <c r="H1478"/>
      <c r="I1478"/>
      <c r="J1478"/>
      <c r="K1478"/>
      <c r="L1478"/>
      <c r="M1478"/>
      <c r="N1478"/>
      <c r="O1478"/>
      <c r="P1478"/>
      <c r="Q1478"/>
      <c r="R1478"/>
      <c r="S1478"/>
      <c r="T1478"/>
      <c r="U1478"/>
      <c r="V1478"/>
      <c r="W1478"/>
      <c r="X1478"/>
      <c r="Y1478"/>
      <c r="Z1478"/>
      <c r="AA1478"/>
      <c r="AB1478"/>
      <c r="AC1478"/>
      <c r="AD1478"/>
      <c r="AE1478"/>
      <c r="AF1478"/>
      <c r="BL1478"/>
      <c r="BN1478"/>
      <c r="BP1478" t="s">
        <v>3238</v>
      </c>
      <c r="BQ1478" t="s">
        <v>3210</v>
      </c>
      <c r="BR1478" t="s">
        <v>3873</v>
      </c>
      <c r="BS1478" s="1" t="str">
        <f t="shared" si="46"/>
        <v>MINNESOTA_YELLOW MEDICINE</v>
      </c>
      <c r="BT1478" t="s">
        <v>2314</v>
      </c>
      <c r="BU1478" s="1" t="str">
        <f t="shared" si="47"/>
        <v>MINNESOTA_YELLOW MEDICINE_SPRING WHEAT (EXCL DURUM)</v>
      </c>
      <c r="BV1478" s="28">
        <v>2895.9999999999995</v>
      </c>
      <c r="BW1478" s="29">
        <v>141.15721465867486</v>
      </c>
      <c r="BX1478" s="30">
        <v>20.516131655067515</v>
      </c>
    </row>
    <row r="1479" spans="1:76" x14ac:dyDescent="0.25">
      <c r="A1479"/>
      <c r="D1479"/>
      <c r="E1479"/>
      <c r="F1479"/>
      <c r="G1479"/>
      <c r="H1479"/>
      <c r="I1479"/>
      <c r="J1479"/>
      <c r="K1479"/>
      <c r="L1479"/>
      <c r="M1479"/>
      <c r="N1479"/>
      <c r="O1479"/>
      <c r="P1479"/>
      <c r="Q1479"/>
      <c r="R1479"/>
      <c r="S1479"/>
      <c r="T1479"/>
      <c r="U1479"/>
      <c r="V1479"/>
      <c r="W1479"/>
      <c r="X1479"/>
      <c r="Y1479"/>
      <c r="Z1479"/>
      <c r="AA1479"/>
      <c r="AB1479"/>
      <c r="AC1479"/>
      <c r="AD1479"/>
      <c r="AE1479"/>
      <c r="AF1479"/>
      <c r="BL1479"/>
      <c r="BN1479"/>
      <c r="BP1479" t="s">
        <v>3259</v>
      </c>
      <c r="BQ1479" t="s">
        <v>3225</v>
      </c>
      <c r="BR1479" t="s">
        <v>4374</v>
      </c>
      <c r="BS1479" s="1" t="str">
        <f t="shared" si="46"/>
        <v>MISSISSIPPI_ATTALA</v>
      </c>
      <c r="BT1479" t="s">
        <v>3202</v>
      </c>
      <c r="BU1479" s="1" t="str">
        <f t="shared" si="47"/>
        <v>MISSISSIPPI_ATTALA_COTTON</v>
      </c>
      <c r="BV1479" s="28">
        <v>865.5</v>
      </c>
      <c r="BW1479" s="29">
        <v>176.09941549511265</v>
      </c>
      <c r="BX1479" s="30">
        <v>4.9148374375156321</v>
      </c>
    </row>
    <row r="1480" spans="1:76" x14ac:dyDescent="0.25">
      <c r="A1480"/>
      <c r="D1480"/>
      <c r="E1480"/>
      <c r="F1480"/>
      <c r="G1480"/>
      <c r="H1480"/>
      <c r="I1480"/>
      <c r="J1480"/>
      <c r="K1480"/>
      <c r="L1480"/>
      <c r="M1480"/>
      <c r="N1480"/>
      <c r="O1480"/>
      <c r="P1480"/>
      <c r="Q1480"/>
      <c r="R1480"/>
      <c r="S1480"/>
      <c r="T1480"/>
      <c r="U1480"/>
      <c r="V1480"/>
      <c r="W1480"/>
      <c r="X1480"/>
      <c r="Y1480"/>
      <c r="Z1480"/>
      <c r="AA1480"/>
      <c r="AB1480"/>
      <c r="AC1480"/>
      <c r="AD1480"/>
      <c r="AE1480"/>
      <c r="AF1480"/>
      <c r="BL1480"/>
      <c r="BN1480"/>
      <c r="BP1480" t="s">
        <v>3259</v>
      </c>
      <c r="BQ1480" t="s">
        <v>3225</v>
      </c>
      <c r="BR1480" t="s">
        <v>3518</v>
      </c>
      <c r="BS1480" s="1" t="str">
        <f t="shared" si="46"/>
        <v>MISSISSIPPI_CALHOUN</v>
      </c>
      <c r="BT1480" t="s">
        <v>3202</v>
      </c>
      <c r="BU1480" s="1" t="str">
        <f t="shared" si="47"/>
        <v>MISSISSIPPI_CALHOUN_COTTON</v>
      </c>
      <c r="BV1480" s="28">
        <v>818.33333333333337</v>
      </c>
      <c r="BW1480" s="29">
        <v>57.076026578466021</v>
      </c>
      <c r="BX1480" s="30">
        <v>14.337601658523283</v>
      </c>
    </row>
    <row r="1481" spans="1:76" x14ac:dyDescent="0.25">
      <c r="A1481"/>
      <c r="D1481"/>
      <c r="E1481"/>
      <c r="F1481"/>
      <c r="G1481"/>
      <c r="H1481"/>
      <c r="I1481"/>
      <c r="J1481"/>
      <c r="K1481"/>
      <c r="L1481"/>
      <c r="M1481"/>
      <c r="N1481"/>
      <c r="O1481"/>
      <c r="P1481"/>
      <c r="Q1481"/>
      <c r="R1481"/>
      <c r="S1481"/>
      <c r="T1481"/>
      <c r="U1481"/>
      <c r="V1481"/>
      <c r="W1481"/>
      <c r="X1481"/>
      <c r="Y1481"/>
      <c r="Z1481"/>
      <c r="AA1481"/>
      <c r="AB1481"/>
      <c r="AC1481"/>
      <c r="AD1481"/>
      <c r="AE1481"/>
      <c r="AF1481"/>
      <c r="BL1481"/>
      <c r="BN1481"/>
      <c r="BP1481" t="s">
        <v>3259</v>
      </c>
      <c r="BQ1481" t="s">
        <v>3225</v>
      </c>
      <c r="BR1481" t="s">
        <v>3561</v>
      </c>
      <c r="BS1481" s="1" t="str">
        <f t="shared" si="46"/>
        <v>MISSISSIPPI_CARROLL</v>
      </c>
      <c r="BT1481" t="s">
        <v>3202</v>
      </c>
      <c r="BU1481" s="1" t="str">
        <f t="shared" si="47"/>
        <v>MISSISSIPPI_CARROLL_COTTON</v>
      </c>
      <c r="BV1481" s="28">
        <v>1054.3333333333333</v>
      </c>
      <c r="BW1481" s="29">
        <v>90.259405296691384</v>
      </c>
      <c r="BX1481" s="30">
        <v>11.681146467425059</v>
      </c>
    </row>
    <row r="1482" spans="1:76" x14ac:dyDescent="0.25">
      <c r="A1482"/>
      <c r="D1482"/>
      <c r="E1482"/>
      <c r="F1482"/>
      <c r="G1482"/>
      <c r="H1482"/>
      <c r="I1482"/>
      <c r="J1482"/>
      <c r="K1482"/>
      <c r="L1482"/>
      <c r="M1482"/>
      <c r="N1482"/>
      <c r="O1482"/>
      <c r="P1482"/>
      <c r="Q1482"/>
      <c r="R1482"/>
      <c r="S1482"/>
      <c r="T1482"/>
      <c r="U1482"/>
      <c r="V1482"/>
      <c r="W1482"/>
      <c r="X1482"/>
      <c r="Y1482"/>
      <c r="Z1482"/>
      <c r="AA1482"/>
      <c r="AB1482"/>
      <c r="AC1482"/>
      <c r="AD1482"/>
      <c r="AE1482"/>
      <c r="AF1482"/>
      <c r="BL1482"/>
      <c r="BN1482"/>
      <c r="BP1482" t="s">
        <v>3259</v>
      </c>
      <c r="BQ1482" t="s">
        <v>3225</v>
      </c>
      <c r="BR1482" t="s">
        <v>3684</v>
      </c>
      <c r="BS1482" s="1" t="str">
        <f t="shared" si="46"/>
        <v>MISSISSIPPI_CHICKASAW</v>
      </c>
      <c r="BT1482" t="s">
        <v>3202</v>
      </c>
      <c r="BU1482" s="1" t="str">
        <f t="shared" si="47"/>
        <v>MISSISSIPPI_CHICKASAW_COTTON</v>
      </c>
      <c r="BV1482" s="28">
        <v>783</v>
      </c>
      <c r="BW1482" s="29">
        <v>107.20572996717273</v>
      </c>
      <c r="BX1482" s="30">
        <v>7.3037140854295846</v>
      </c>
    </row>
    <row r="1483" spans="1:76" x14ac:dyDescent="0.25">
      <c r="A1483"/>
      <c r="D1483"/>
      <c r="E1483"/>
      <c r="F1483"/>
      <c r="G1483"/>
      <c r="H1483"/>
      <c r="I1483"/>
      <c r="J1483"/>
      <c r="K1483"/>
      <c r="L1483"/>
      <c r="M1483"/>
      <c r="N1483"/>
      <c r="O1483"/>
      <c r="P1483"/>
      <c r="Q1483"/>
      <c r="R1483"/>
      <c r="S1483"/>
      <c r="T1483"/>
      <c r="U1483"/>
      <c r="V1483"/>
      <c r="W1483"/>
      <c r="X1483"/>
      <c r="Y1483"/>
      <c r="Z1483"/>
      <c r="AA1483"/>
      <c r="AB1483"/>
      <c r="AC1483"/>
      <c r="AD1483"/>
      <c r="AE1483"/>
      <c r="AF1483"/>
      <c r="BL1483"/>
      <c r="BN1483"/>
      <c r="BP1483" t="s">
        <v>3259</v>
      </c>
      <c r="BQ1483" t="s">
        <v>3225</v>
      </c>
      <c r="BR1483" t="s">
        <v>4367</v>
      </c>
      <c r="BS1483" s="1" t="str">
        <f t="shared" si="46"/>
        <v>MISSISSIPPI_GRENADA</v>
      </c>
      <c r="BT1483" t="s">
        <v>3202</v>
      </c>
      <c r="BU1483" s="1" t="str">
        <f t="shared" si="47"/>
        <v>MISSISSIPPI_GRENADA_COTTON</v>
      </c>
      <c r="BV1483" s="28">
        <v>1017</v>
      </c>
      <c r="BW1483" s="29">
        <v>184.26361294554798</v>
      </c>
      <c r="BX1483" s="30">
        <v>5.519266575439044</v>
      </c>
    </row>
    <row r="1484" spans="1:76" x14ac:dyDescent="0.25">
      <c r="A1484"/>
      <c r="D1484"/>
      <c r="E1484"/>
      <c r="F1484"/>
      <c r="G1484"/>
      <c r="H1484"/>
      <c r="I1484"/>
      <c r="J1484"/>
      <c r="K1484"/>
      <c r="L1484"/>
      <c r="M1484"/>
      <c r="N1484"/>
      <c r="O1484"/>
      <c r="P1484"/>
      <c r="Q1484"/>
      <c r="R1484"/>
      <c r="S1484"/>
      <c r="T1484"/>
      <c r="U1484"/>
      <c r="V1484"/>
      <c r="W1484"/>
      <c r="X1484"/>
      <c r="Y1484"/>
      <c r="Z1484"/>
      <c r="AA1484"/>
      <c r="AB1484"/>
      <c r="AC1484"/>
      <c r="AD1484"/>
      <c r="AE1484"/>
      <c r="AF1484"/>
      <c r="BL1484"/>
      <c r="BN1484"/>
      <c r="BP1484" t="s">
        <v>3259</v>
      </c>
      <c r="BQ1484" t="s">
        <v>3225</v>
      </c>
      <c r="BR1484" t="s">
        <v>4376</v>
      </c>
      <c r="BS1484" s="1" t="str">
        <f t="shared" si="46"/>
        <v>MISSISSIPPI_HINDS</v>
      </c>
      <c r="BT1484" t="s">
        <v>3202</v>
      </c>
      <c r="BU1484" s="1" t="str">
        <f t="shared" si="47"/>
        <v>MISSISSIPPI_HINDS_COTTON</v>
      </c>
      <c r="BV1484" s="28">
        <v>887</v>
      </c>
      <c r="BW1484" s="29">
        <v>178.26634907848515</v>
      </c>
      <c r="BX1484" s="30">
        <v>4.975700711801089</v>
      </c>
    </row>
    <row r="1485" spans="1:76" x14ac:dyDescent="0.25">
      <c r="A1485"/>
      <c r="D1485"/>
      <c r="E1485"/>
      <c r="F1485"/>
      <c r="G1485"/>
      <c r="H1485"/>
      <c r="I1485"/>
      <c r="J1485"/>
      <c r="K1485"/>
      <c r="L1485"/>
      <c r="M1485"/>
      <c r="N1485"/>
      <c r="O1485"/>
      <c r="P1485"/>
      <c r="Q1485"/>
      <c r="R1485"/>
      <c r="S1485"/>
      <c r="T1485"/>
      <c r="U1485"/>
      <c r="V1485"/>
      <c r="W1485"/>
      <c r="X1485"/>
      <c r="Y1485"/>
      <c r="Z1485"/>
      <c r="AA1485"/>
      <c r="AB1485"/>
      <c r="AC1485"/>
      <c r="AD1485"/>
      <c r="AE1485"/>
      <c r="AF1485"/>
      <c r="BL1485"/>
      <c r="BN1485"/>
      <c r="BP1485" t="s">
        <v>3259</v>
      </c>
      <c r="BQ1485" t="s">
        <v>3225</v>
      </c>
      <c r="BR1485" t="s">
        <v>4075</v>
      </c>
      <c r="BS1485" s="1" t="str">
        <f t="shared" si="46"/>
        <v>MISSISSIPPI_HOLMES</v>
      </c>
      <c r="BT1485" t="s">
        <v>3202</v>
      </c>
      <c r="BU1485" s="1" t="str">
        <f t="shared" si="47"/>
        <v>MISSISSIPPI_HOLMES_COTTON</v>
      </c>
      <c r="BV1485" s="28">
        <v>1034</v>
      </c>
      <c r="BW1485" s="29">
        <v>56.954729768275506</v>
      </c>
      <c r="BX1485" s="30">
        <v>18.154769660165272</v>
      </c>
    </row>
    <row r="1486" spans="1:76" x14ac:dyDescent="0.25">
      <c r="A1486"/>
      <c r="D1486"/>
      <c r="E1486"/>
      <c r="F1486"/>
      <c r="G1486"/>
      <c r="H1486"/>
      <c r="I1486"/>
      <c r="J1486"/>
      <c r="K1486"/>
      <c r="L1486"/>
      <c r="M1486"/>
      <c r="N1486"/>
      <c r="O1486"/>
      <c r="P1486"/>
      <c r="Q1486"/>
      <c r="R1486"/>
      <c r="S1486"/>
      <c r="T1486"/>
      <c r="U1486"/>
      <c r="V1486"/>
      <c r="W1486"/>
      <c r="X1486"/>
      <c r="Y1486"/>
      <c r="Z1486"/>
      <c r="AA1486"/>
      <c r="AB1486"/>
      <c r="AC1486"/>
      <c r="AD1486"/>
      <c r="AE1486"/>
      <c r="AF1486"/>
      <c r="BL1486"/>
      <c r="BN1486"/>
      <c r="BP1486" t="s">
        <v>3259</v>
      </c>
      <c r="BQ1486" t="s">
        <v>3225</v>
      </c>
      <c r="BR1486" t="s">
        <v>3312</v>
      </c>
      <c r="BS1486" s="1" t="str">
        <f t="shared" si="46"/>
        <v>MISSISSIPPI_JEFFERSON</v>
      </c>
      <c r="BT1486" t="s">
        <v>3202</v>
      </c>
      <c r="BU1486" s="1" t="str">
        <f t="shared" si="47"/>
        <v>MISSISSIPPI_JEFFERSON_COTTON</v>
      </c>
      <c r="BV1486" s="28">
        <v>1053</v>
      </c>
      <c r="BW1486" s="29">
        <v>66.9159456351221</v>
      </c>
      <c r="BX1486" s="30">
        <v>15.736159595528648</v>
      </c>
    </row>
    <row r="1487" spans="1:76" x14ac:dyDescent="0.25">
      <c r="A1487"/>
      <c r="D1487"/>
      <c r="E1487"/>
      <c r="F1487"/>
      <c r="G1487"/>
      <c r="H1487"/>
      <c r="I1487"/>
      <c r="J1487"/>
      <c r="K1487"/>
      <c r="L1487"/>
      <c r="M1487"/>
      <c r="N1487"/>
      <c r="O1487"/>
      <c r="P1487"/>
      <c r="Q1487"/>
      <c r="R1487"/>
      <c r="S1487"/>
      <c r="T1487"/>
      <c r="U1487"/>
      <c r="V1487"/>
      <c r="W1487"/>
      <c r="X1487"/>
      <c r="Y1487"/>
      <c r="Z1487"/>
      <c r="AA1487"/>
      <c r="AB1487"/>
      <c r="AC1487"/>
      <c r="AD1487"/>
      <c r="AE1487"/>
      <c r="AF1487"/>
      <c r="BL1487"/>
      <c r="BN1487"/>
      <c r="BP1487" t="s">
        <v>3259</v>
      </c>
      <c r="BQ1487" t="s">
        <v>3225</v>
      </c>
      <c r="BR1487" t="s">
        <v>3911</v>
      </c>
      <c r="BS1487" s="1" t="str">
        <f t="shared" si="46"/>
        <v>MISSISSIPPI_LAFAYETTE</v>
      </c>
      <c r="BT1487" t="s">
        <v>3202</v>
      </c>
      <c r="BU1487" s="1" t="str">
        <f t="shared" si="47"/>
        <v>MISSISSIPPI_LAFAYETTE_COTTON</v>
      </c>
      <c r="BV1487" s="28">
        <v>871</v>
      </c>
      <c r="BW1487" s="29">
        <v>83.419235025529716</v>
      </c>
      <c r="BX1487" s="30">
        <v>10.441236960917205</v>
      </c>
    </row>
    <row r="1488" spans="1:76" x14ac:dyDescent="0.25">
      <c r="A1488"/>
      <c r="D1488"/>
      <c r="E1488"/>
      <c r="F1488"/>
      <c r="G1488"/>
      <c r="H1488"/>
      <c r="I1488"/>
      <c r="J1488"/>
      <c r="K1488"/>
      <c r="L1488"/>
      <c r="M1488"/>
      <c r="N1488"/>
      <c r="O1488"/>
      <c r="P1488"/>
      <c r="Q1488"/>
      <c r="R1488"/>
      <c r="S1488"/>
      <c r="T1488"/>
      <c r="U1488"/>
      <c r="V1488"/>
      <c r="W1488"/>
      <c r="X1488"/>
      <c r="Y1488"/>
      <c r="Z1488"/>
      <c r="AA1488"/>
      <c r="AB1488"/>
      <c r="AC1488"/>
      <c r="AD1488"/>
      <c r="AE1488"/>
      <c r="AF1488"/>
      <c r="BL1488"/>
      <c r="BN1488"/>
      <c r="BP1488" t="s">
        <v>3259</v>
      </c>
      <c r="BQ1488" t="s">
        <v>3225</v>
      </c>
      <c r="BR1488" t="s">
        <v>3545</v>
      </c>
      <c r="BS1488" s="1" t="str">
        <f t="shared" si="46"/>
        <v>MISSISSIPPI_LOWNDES</v>
      </c>
      <c r="BT1488" t="s">
        <v>3202</v>
      </c>
      <c r="BU1488" s="1" t="str">
        <f t="shared" si="47"/>
        <v>MISSISSIPPI_LOWNDES_COTTON</v>
      </c>
      <c r="BV1488" s="28">
        <v>673.33333333333337</v>
      </c>
      <c r="BW1488" s="29">
        <v>118.70403962158655</v>
      </c>
      <c r="BX1488" s="30">
        <v>5.6723708433161573</v>
      </c>
    </row>
    <row r="1489" spans="1:76" x14ac:dyDescent="0.25">
      <c r="A1489"/>
      <c r="D1489"/>
      <c r="E1489"/>
      <c r="F1489"/>
      <c r="G1489"/>
      <c r="H1489"/>
      <c r="I1489"/>
      <c r="J1489"/>
      <c r="K1489"/>
      <c r="L1489"/>
      <c r="M1489"/>
      <c r="N1489"/>
      <c r="O1489"/>
      <c r="P1489"/>
      <c r="Q1489"/>
      <c r="R1489"/>
      <c r="S1489"/>
      <c r="T1489"/>
      <c r="U1489"/>
      <c r="V1489"/>
      <c r="W1489"/>
      <c r="X1489"/>
      <c r="Y1489"/>
      <c r="Z1489"/>
      <c r="AA1489"/>
      <c r="AB1489"/>
      <c r="AC1489"/>
      <c r="AD1489"/>
      <c r="AE1489"/>
      <c r="AF1489"/>
      <c r="BL1489"/>
      <c r="BN1489"/>
      <c r="BP1489" t="s">
        <v>3259</v>
      </c>
      <c r="BQ1489" t="s">
        <v>3225</v>
      </c>
      <c r="BR1489" t="s">
        <v>3314</v>
      </c>
      <c r="BS1489" s="1" t="str">
        <f t="shared" si="46"/>
        <v>MISSISSIPPI_MADISON</v>
      </c>
      <c r="BT1489" t="s">
        <v>3202</v>
      </c>
      <c r="BU1489" s="1" t="str">
        <f t="shared" si="47"/>
        <v>MISSISSIPPI_MADISON_COTTON</v>
      </c>
      <c r="BV1489" s="28">
        <v>915</v>
      </c>
      <c r="BW1489" s="29">
        <v>141.21966731833996</v>
      </c>
      <c r="BX1489" s="30">
        <v>6.4792674942179991</v>
      </c>
    </row>
    <row r="1490" spans="1:76" x14ac:dyDescent="0.25">
      <c r="A1490"/>
      <c r="D1490"/>
      <c r="E1490"/>
      <c r="F1490"/>
      <c r="G1490"/>
      <c r="H1490"/>
      <c r="I1490"/>
      <c r="J1490"/>
      <c r="K1490"/>
      <c r="L1490"/>
      <c r="M1490"/>
      <c r="N1490"/>
      <c r="O1490"/>
      <c r="P1490"/>
      <c r="Q1490"/>
      <c r="R1490"/>
      <c r="S1490"/>
      <c r="T1490"/>
      <c r="U1490"/>
      <c r="V1490"/>
      <c r="W1490"/>
      <c r="X1490"/>
      <c r="Y1490"/>
      <c r="Z1490"/>
      <c r="AA1490"/>
      <c r="AB1490"/>
      <c r="AC1490"/>
      <c r="AD1490"/>
      <c r="AE1490"/>
      <c r="AF1490"/>
      <c r="BL1490"/>
      <c r="BN1490"/>
      <c r="BP1490" t="s">
        <v>3259</v>
      </c>
      <c r="BQ1490" t="s">
        <v>3225</v>
      </c>
      <c r="BR1490" t="s">
        <v>3618</v>
      </c>
      <c r="BS1490" s="1" t="str">
        <f t="shared" si="46"/>
        <v>MISSISSIPPI_MONROE</v>
      </c>
      <c r="BT1490" t="s">
        <v>3202</v>
      </c>
      <c r="BU1490" s="1" t="str">
        <f t="shared" si="47"/>
        <v>MISSISSIPPI_MONROE_COTTON</v>
      </c>
      <c r="BV1490" s="28">
        <v>941</v>
      </c>
      <c r="BW1490" s="29">
        <v>79.211302868748504</v>
      </c>
      <c r="BX1490" s="30">
        <v>11.879617755552104</v>
      </c>
    </row>
    <row r="1491" spans="1:76" x14ac:dyDescent="0.25">
      <c r="A1491"/>
      <c r="D1491"/>
      <c r="E1491"/>
      <c r="F1491"/>
      <c r="G1491"/>
      <c r="H1491"/>
      <c r="I1491"/>
      <c r="J1491"/>
      <c r="K1491"/>
      <c r="L1491"/>
      <c r="M1491"/>
      <c r="N1491"/>
      <c r="O1491"/>
      <c r="P1491"/>
      <c r="Q1491"/>
      <c r="R1491"/>
      <c r="S1491"/>
      <c r="T1491"/>
      <c r="U1491"/>
      <c r="V1491"/>
      <c r="W1491"/>
      <c r="X1491"/>
      <c r="Y1491"/>
      <c r="Z1491"/>
      <c r="AA1491"/>
      <c r="AB1491"/>
      <c r="AC1491"/>
      <c r="AD1491"/>
      <c r="AE1491"/>
      <c r="AF1491"/>
      <c r="BL1491"/>
      <c r="BN1491"/>
      <c r="BP1491" t="s">
        <v>3259</v>
      </c>
      <c r="BQ1491" t="s">
        <v>3225</v>
      </c>
      <c r="BR1491" t="s">
        <v>3602</v>
      </c>
      <c r="BS1491" s="1" t="str">
        <f t="shared" si="46"/>
        <v>MISSISSIPPI_MONTGOMERY</v>
      </c>
      <c r="BT1491" t="s">
        <v>3202</v>
      </c>
      <c r="BU1491" s="1" t="str">
        <f t="shared" si="47"/>
        <v>MISSISSIPPI_MONTGOMERY_COTTON</v>
      </c>
      <c r="BV1491" s="28">
        <v>951</v>
      </c>
      <c r="BW1491" s="29">
        <v>176.19699474695904</v>
      </c>
      <c r="BX1491" s="30">
        <v>5.3973678800013314</v>
      </c>
    </row>
    <row r="1492" spans="1:76" x14ac:dyDescent="0.25">
      <c r="A1492"/>
      <c r="D1492"/>
      <c r="E1492"/>
      <c r="F1492"/>
      <c r="G1492"/>
      <c r="H1492"/>
      <c r="I1492"/>
      <c r="J1492"/>
      <c r="K1492"/>
      <c r="L1492"/>
      <c r="M1492"/>
      <c r="N1492"/>
      <c r="O1492"/>
      <c r="P1492"/>
      <c r="Q1492"/>
      <c r="R1492"/>
      <c r="S1492"/>
      <c r="T1492"/>
      <c r="U1492"/>
      <c r="V1492"/>
      <c r="W1492"/>
      <c r="X1492"/>
      <c r="Y1492"/>
      <c r="Z1492"/>
      <c r="AA1492"/>
      <c r="AB1492"/>
      <c r="AC1492"/>
      <c r="AD1492"/>
      <c r="AE1492"/>
      <c r="AF1492"/>
      <c r="BL1492"/>
      <c r="BN1492"/>
      <c r="BP1492" t="s">
        <v>3259</v>
      </c>
      <c r="BQ1492" t="s">
        <v>3225</v>
      </c>
      <c r="BR1492" t="s">
        <v>4375</v>
      </c>
      <c r="BS1492" s="1" t="str">
        <f t="shared" si="46"/>
        <v>MISSISSIPPI_NOXUBEE</v>
      </c>
      <c r="BT1492" t="s">
        <v>3202</v>
      </c>
      <c r="BU1492" s="1" t="str">
        <f t="shared" si="47"/>
        <v>MISSISSIPPI_NOXUBEE_COTTON</v>
      </c>
      <c r="BV1492" s="28">
        <v>1201</v>
      </c>
      <c r="BW1492" s="29">
        <v>115.63589880233216</v>
      </c>
      <c r="BX1492" s="30">
        <v>10.386048039052195</v>
      </c>
    </row>
    <row r="1493" spans="1:76" x14ac:dyDescent="0.25">
      <c r="A1493"/>
      <c r="D1493"/>
      <c r="E1493"/>
      <c r="F1493"/>
      <c r="G1493"/>
      <c r="H1493"/>
      <c r="I1493"/>
      <c r="J1493"/>
      <c r="K1493"/>
      <c r="L1493"/>
      <c r="M1493"/>
      <c r="N1493"/>
      <c r="O1493"/>
      <c r="P1493"/>
      <c r="Q1493"/>
      <c r="R1493"/>
      <c r="S1493"/>
      <c r="T1493"/>
      <c r="U1493"/>
      <c r="V1493"/>
      <c r="W1493"/>
      <c r="X1493"/>
      <c r="Y1493"/>
      <c r="Z1493"/>
      <c r="AA1493"/>
      <c r="AB1493"/>
      <c r="AC1493"/>
      <c r="AD1493"/>
      <c r="AE1493"/>
      <c r="AF1493"/>
      <c r="BL1493"/>
      <c r="BN1493"/>
      <c r="BP1493" t="s">
        <v>3259</v>
      </c>
      <c r="BQ1493" t="s">
        <v>3225</v>
      </c>
      <c r="BR1493" t="s">
        <v>4368</v>
      </c>
      <c r="BS1493" s="1" t="str">
        <f t="shared" si="46"/>
        <v>MISSISSIPPI_PANOLA</v>
      </c>
      <c r="BT1493" t="s">
        <v>3202</v>
      </c>
      <c r="BU1493" s="1" t="str">
        <f t="shared" si="47"/>
        <v>MISSISSIPPI_PANOLA_COTTON</v>
      </c>
      <c r="BV1493" s="28">
        <v>917.33333333333337</v>
      </c>
      <c r="BW1493" s="29">
        <v>135.66860806914511</v>
      </c>
      <c r="BX1493" s="30">
        <v>6.761574002924859</v>
      </c>
    </row>
    <row r="1494" spans="1:76" x14ac:dyDescent="0.25">
      <c r="A1494"/>
      <c r="D1494"/>
      <c r="E1494"/>
      <c r="F1494"/>
      <c r="G1494"/>
      <c r="H1494"/>
      <c r="I1494"/>
      <c r="J1494"/>
      <c r="K1494"/>
      <c r="L1494"/>
      <c r="M1494"/>
      <c r="N1494"/>
      <c r="O1494"/>
      <c r="P1494"/>
      <c r="Q1494"/>
      <c r="R1494"/>
      <c r="S1494"/>
      <c r="T1494"/>
      <c r="U1494"/>
      <c r="V1494"/>
      <c r="W1494"/>
      <c r="X1494"/>
      <c r="Y1494"/>
      <c r="Z1494"/>
      <c r="AA1494"/>
      <c r="AB1494"/>
      <c r="AC1494"/>
      <c r="AD1494"/>
      <c r="AE1494"/>
      <c r="AF1494"/>
      <c r="BL1494"/>
      <c r="BN1494"/>
      <c r="BP1494" t="s">
        <v>3259</v>
      </c>
      <c r="BQ1494" t="s">
        <v>3225</v>
      </c>
      <c r="BR1494" t="s">
        <v>4371</v>
      </c>
      <c r="BS1494" s="1" t="str">
        <f t="shared" si="46"/>
        <v>MISSISSIPPI_PONTOTOC</v>
      </c>
      <c r="BT1494" t="s">
        <v>3202</v>
      </c>
      <c r="BU1494" s="1" t="str">
        <f t="shared" si="47"/>
        <v>MISSISSIPPI_PONTOTOC_COTTON</v>
      </c>
      <c r="BV1494" s="28">
        <v>790</v>
      </c>
      <c r="BW1494" s="29">
        <v>77.01230756414752</v>
      </c>
      <c r="BX1494" s="30">
        <v>10.258100620371209</v>
      </c>
    </row>
    <row r="1495" spans="1:76" x14ac:dyDescent="0.25">
      <c r="A1495"/>
      <c r="D1495"/>
      <c r="E1495"/>
      <c r="F1495"/>
      <c r="G1495"/>
      <c r="H1495"/>
      <c r="I1495"/>
      <c r="J1495"/>
      <c r="K1495"/>
      <c r="L1495"/>
      <c r="M1495"/>
      <c r="N1495"/>
      <c r="O1495"/>
      <c r="P1495"/>
      <c r="Q1495"/>
      <c r="R1495"/>
      <c r="S1495"/>
      <c r="T1495"/>
      <c r="U1495"/>
      <c r="V1495"/>
      <c r="W1495"/>
      <c r="X1495"/>
      <c r="Y1495"/>
      <c r="Z1495"/>
      <c r="AA1495"/>
      <c r="AB1495"/>
      <c r="AC1495"/>
      <c r="AD1495"/>
      <c r="AE1495"/>
      <c r="AF1495"/>
      <c r="BL1495"/>
      <c r="BN1495"/>
      <c r="BP1495" t="s">
        <v>3259</v>
      </c>
      <c r="BQ1495" t="s">
        <v>3225</v>
      </c>
      <c r="BR1495" t="s">
        <v>4364</v>
      </c>
      <c r="BS1495" s="1" t="str">
        <f t="shared" si="46"/>
        <v>MISSISSIPPI_QUITMAN</v>
      </c>
      <c r="BT1495" t="s">
        <v>3202</v>
      </c>
      <c r="BU1495" s="1" t="str">
        <f t="shared" si="47"/>
        <v>MISSISSIPPI_QUITMAN_COTTON</v>
      </c>
      <c r="BV1495" s="28">
        <v>1068.3333333333333</v>
      </c>
      <c r="BW1495" s="29">
        <v>109.94367278719982</v>
      </c>
      <c r="BX1495" s="30">
        <v>9.7170970029456196</v>
      </c>
    </row>
    <row r="1496" spans="1:76" x14ac:dyDescent="0.25">
      <c r="A1496"/>
      <c r="D1496"/>
      <c r="E1496"/>
      <c r="F1496"/>
      <c r="G1496"/>
      <c r="H1496"/>
      <c r="I1496"/>
      <c r="J1496"/>
      <c r="K1496"/>
      <c r="L1496"/>
      <c r="M1496"/>
      <c r="N1496"/>
      <c r="O1496"/>
      <c r="P1496"/>
      <c r="Q1496"/>
      <c r="R1496"/>
      <c r="S1496"/>
      <c r="T1496"/>
      <c r="U1496"/>
      <c r="V1496"/>
      <c r="W1496"/>
      <c r="X1496"/>
      <c r="Y1496"/>
      <c r="Z1496"/>
      <c r="AA1496"/>
      <c r="AB1496"/>
      <c r="AC1496"/>
      <c r="AD1496"/>
      <c r="AE1496"/>
      <c r="AF1496"/>
      <c r="BL1496"/>
      <c r="BN1496"/>
      <c r="BP1496" t="s">
        <v>3259</v>
      </c>
      <c r="BQ1496" t="s">
        <v>3225</v>
      </c>
      <c r="BR1496" t="s">
        <v>4372</v>
      </c>
      <c r="BS1496" s="1" t="str">
        <f t="shared" si="46"/>
        <v>MISSISSIPPI_SUNFLOWER</v>
      </c>
      <c r="BT1496" t="s">
        <v>3202</v>
      </c>
      <c r="BU1496" s="1" t="str">
        <f t="shared" si="47"/>
        <v>MISSISSIPPI_SUNFLOWER_COTTON</v>
      </c>
      <c r="BV1496" s="28">
        <v>955.5</v>
      </c>
      <c r="BW1496" s="29">
        <v>94.057281298810608</v>
      </c>
      <c r="BX1496" s="30">
        <v>10.158703152012992</v>
      </c>
    </row>
    <row r="1497" spans="1:76" x14ac:dyDescent="0.25">
      <c r="A1497"/>
      <c r="D1497"/>
      <c r="E1497"/>
      <c r="F1497"/>
      <c r="G1497"/>
      <c r="H1497"/>
      <c r="I1497"/>
      <c r="J1497"/>
      <c r="K1497"/>
      <c r="L1497"/>
      <c r="M1497"/>
      <c r="N1497"/>
      <c r="O1497"/>
      <c r="P1497"/>
      <c r="Q1497"/>
      <c r="R1497"/>
      <c r="S1497"/>
      <c r="T1497"/>
      <c r="U1497"/>
      <c r="V1497"/>
      <c r="W1497"/>
      <c r="X1497"/>
      <c r="Y1497"/>
      <c r="Z1497"/>
      <c r="AA1497"/>
      <c r="AB1497"/>
      <c r="AC1497"/>
      <c r="AD1497"/>
      <c r="AE1497"/>
      <c r="AF1497"/>
      <c r="BL1497"/>
      <c r="BN1497"/>
      <c r="BP1497" t="s">
        <v>3259</v>
      </c>
      <c r="BQ1497" t="s">
        <v>3225</v>
      </c>
      <c r="BR1497" t="s">
        <v>4365</v>
      </c>
      <c r="BS1497" s="1" t="str">
        <f t="shared" si="46"/>
        <v>MISSISSIPPI_TALLAHATCHIE</v>
      </c>
      <c r="BT1497" t="s">
        <v>3202</v>
      </c>
      <c r="BU1497" s="1" t="str">
        <f t="shared" si="47"/>
        <v>MISSISSIPPI_TALLAHATCHIE_COTTON</v>
      </c>
      <c r="BV1497" s="28">
        <v>1092.6666666666667</v>
      </c>
      <c r="BW1497" s="29">
        <v>78.20319903098212</v>
      </c>
      <c r="BX1497" s="30">
        <v>13.972147945428421</v>
      </c>
    </row>
    <row r="1498" spans="1:76" x14ac:dyDescent="0.25">
      <c r="A1498"/>
      <c r="D1498"/>
      <c r="E1498"/>
      <c r="F1498"/>
      <c r="G1498"/>
      <c r="H1498"/>
      <c r="I1498"/>
      <c r="J1498"/>
      <c r="K1498"/>
      <c r="L1498"/>
      <c r="M1498"/>
      <c r="N1498"/>
      <c r="O1498"/>
      <c r="P1498"/>
      <c r="Q1498"/>
      <c r="R1498"/>
      <c r="S1498"/>
      <c r="T1498"/>
      <c r="U1498"/>
      <c r="V1498"/>
      <c r="W1498"/>
      <c r="X1498"/>
      <c r="Y1498"/>
      <c r="Z1498"/>
      <c r="AA1498"/>
      <c r="AB1498"/>
      <c r="AC1498"/>
      <c r="AD1498"/>
      <c r="AE1498"/>
      <c r="AF1498"/>
      <c r="BL1498"/>
      <c r="BN1498"/>
      <c r="BP1498" t="s">
        <v>3259</v>
      </c>
      <c r="BQ1498" t="s">
        <v>3225</v>
      </c>
      <c r="BR1498" t="s">
        <v>4369</v>
      </c>
      <c r="BS1498" s="1" t="str">
        <f t="shared" si="46"/>
        <v>MISSISSIPPI_TATE</v>
      </c>
      <c r="BT1498" t="s">
        <v>3202</v>
      </c>
      <c r="BU1498" s="1" t="str">
        <f t="shared" si="47"/>
        <v>MISSISSIPPI_TATE_COTTON</v>
      </c>
      <c r="BV1498" s="28">
        <v>984.33333333333337</v>
      </c>
      <c r="BW1498" s="29">
        <v>159.56797713379774</v>
      </c>
      <c r="BX1498" s="30">
        <v>6.1687398124247066</v>
      </c>
    </row>
    <row r="1499" spans="1:76" x14ac:dyDescent="0.25">
      <c r="A1499"/>
      <c r="D1499"/>
      <c r="E1499"/>
      <c r="F1499"/>
      <c r="G1499"/>
      <c r="H1499"/>
      <c r="I1499"/>
      <c r="J1499"/>
      <c r="K1499"/>
      <c r="L1499"/>
      <c r="M1499"/>
      <c r="N1499"/>
      <c r="O1499"/>
      <c r="P1499"/>
      <c r="Q1499"/>
      <c r="R1499"/>
      <c r="S1499"/>
      <c r="T1499"/>
      <c r="U1499"/>
      <c r="V1499"/>
      <c r="W1499"/>
      <c r="X1499"/>
      <c r="Y1499"/>
      <c r="Z1499"/>
      <c r="AA1499"/>
      <c r="AB1499"/>
      <c r="AC1499"/>
      <c r="AD1499"/>
      <c r="AE1499"/>
      <c r="AF1499"/>
      <c r="BL1499"/>
      <c r="BN1499"/>
      <c r="BP1499" t="s">
        <v>3259</v>
      </c>
      <c r="BQ1499" t="s">
        <v>3225</v>
      </c>
      <c r="BR1499" t="s">
        <v>4366</v>
      </c>
      <c r="BS1499" s="1" t="str">
        <f t="shared" si="46"/>
        <v>MISSISSIPPI_TUNICA</v>
      </c>
      <c r="BT1499" t="s">
        <v>3202</v>
      </c>
      <c r="BU1499" s="1" t="str">
        <f t="shared" si="47"/>
        <v>MISSISSIPPI_TUNICA_COTTON</v>
      </c>
      <c r="BV1499" s="28">
        <v>994.66666666666663</v>
      </c>
      <c r="BW1499" s="29">
        <v>162.82021162004187</v>
      </c>
      <c r="BX1499" s="30">
        <v>6.1089876789241995</v>
      </c>
    </row>
    <row r="1500" spans="1:76" x14ac:dyDescent="0.25">
      <c r="A1500"/>
      <c r="D1500"/>
      <c r="E1500"/>
      <c r="F1500"/>
      <c r="G1500"/>
      <c r="H1500"/>
      <c r="I1500"/>
      <c r="J1500"/>
      <c r="K1500"/>
      <c r="L1500"/>
      <c r="M1500"/>
      <c r="N1500"/>
      <c r="O1500"/>
      <c r="P1500"/>
      <c r="Q1500"/>
      <c r="R1500"/>
      <c r="S1500"/>
      <c r="T1500"/>
      <c r="U1500"/>
      <c r="V1500"/>
      <c r="W1500"/>
      <c r="X1500"/>
      <c r="Y1500"/>
      <c r="Z1500"/>
      <c r="AA1500"/>
      <c r="AB1500"/>
      <c r="AC1500"/>
      <c r="AD1500"/>
      <c r="AE1500"/>
      <c r="AF1500"/>
      <c r="BL1500"/>
      <c r="BN1500"/>
      <c r="BP1500" t="s">
        <v>3259</v>
      </c>
      <c r="BQ1500" t="s">
        <v>3225</v>
      </c>
      <c r="BR1500" t="s">
        <v>3583</v>
      </c>
      <c r="BS1500" s="1" t="str">
        <f t="shared" si="46"/>
        <v>MISSISSIPPI_WARREN</v>
      </c>
      <c r="BT1500" t="s">
        <v>3202</v>
      </c>
      <c r="BU1500" s="1" t="str">
        <f t="shared" si="47"/>
        <v>MISSISSIPPI_WARREN_COTTON</v>
      </c>
      <c r="BV1500" s="28">
        <v>845.5</v>
      </c>
      <c r="BW1500" s="29">
        <v>100.24619459575952</v>
      </c>
      <c r="BX1500" s="30">
        <v>8.434235368329535</v>
      </c>
    </row>
    <row r="1501" spans="1:76" x14ac:dyDescent="0.25">
      <c r="A1501"/>
      <c r="D1501"/>
      <c r="E1501"/>
      <c r="F1501"/>
      <c r="G1501"/>
      <c r="H1501"/>
      <c r="I1501"/>
      <c r="J1501"/>
      <c r="K1501"/>
      <c r="L1501"/>
      <c r="M1501"/>
      <c r="N1501"/>
      <c r="O1501"/>
      <c r="P1501"/>
      <c r="Q1501"/>
      <c r="R1501"/>
      <c r="S1501"/>
      <c r="T1501"/>
      <c r="U1501"/>
      <c r="V1501"/>
      <c r="W1501"/>
      <c r="X1501"/>
      <c r="Y1501"/>
      <c r="Z1501"/>
      <c r="AA1501"/>
      <c r="AB1501"/>
      <c r="AC1501"/>
      <c r="AD1501"/>
      <c r="AE1501"/>
      <c r="AF1501"/>
      <c r="BL1501"/>
      <c r="BN1501"/>
      <c r="BP1501" t="s">
        <v>3259</v>
      </c>
      <c r="BQ1501" t="s">
        <v>3225</v>
      </c>
      <c r="BR1501" t="s">
        <v>3262</v>
      </c>
      <c r="BS1501" s="1" t="str">
        <f t="shared" si="46"/>
        <v>MISSISSIPPI_WASHINGTON</v>
      </c>
      <c r="BT1501" t="s">
        <v>3202</v>
      </c>
      <c r="BU1501" s="1" t="str">
        <f t="shared" si="47"/>
        <v>MISSISSIPPI_WASHINGTON_COTTON</v>
      </c>
      <c r="BV1501" s="28">
        <v>914</v>
      </c>
      <c r="BW1501" s="29">
        <v>159.94696024976318</v>
      </c>
      <c r="BX1501" s="30">
        <v>5.7143943127944086</v>
      </c>
    </row>
    <row r="1502" spans="1:76" x14ac:dyDescent="0.25">
      <c r="A1502"/>
      <c r="D1502"/>
      <c r="E1502"/>
      <c r="F1502"/>
      <c r="G1502"/>
      <c r="H1502"/>
      <c r="I1502"/>
      <c r="J1502"/>
      <c r="K1502"/>
      <c r="L1502"/>
      <c r="M1502"/>
      <c r="N1502"/>
      <c r="O1502"/>
      <c r="P1502"/>
      <c r="Q1502"/>
      <c r="R1502"/>
      <c r="S1502"/>
      <c r="T1502"/>
      <c r="U1502"/>
      <c r="V1502"/>
      <c r="W1502"/>
      <c r="X1502"/>
      <c r="Y1502"/>
      <c r="Z1502"/>
      <c r="AA1502"/>
      <c r="AB1502"/>
      <c r="AC1502"/>
      <c r="AD1502"/>
      <c r="AE1502"/>
      <c r="AF1502"/>
      <c r="BL1502"/>
      <c r="BN1502"/>
      <c r="BP1502" t="s">
        <v>3259</v>
      </c>
      <c r="BQ1502" t="s">
        <v>3225</v>
      </c>
      <c r="BR1502" t="s">
        <v>3530</v>
      </c>
      <c r="BS1502" s="1" t="str">
        <f t="shared" si="46"/>
        <v>MISSISSIPPI_WEBSTER</v>
      </c>
      <c r="BT1502" t="s">
        <v>3202</v>
      </c>
      <c r="BU1502" s="1" t="str">
        <f t="shared" si="47"/>
        <v>MISSISSIPPI_WEBSTER_COTTON</v>
      </c>
      <c r="BV1502" s="28">
        <v>826.33333333333337</v>
      </c>
      <c r="BW1502" s="29">
        <v>129.24432620007704</v>
      </c>
      <c r="BX1502" s="30">
        <v>6.3935753129628745</v>
      </c>
    </row>
    <row r="1503" spans="1:76" x14ac:dyDescent="0.25">
      <c r="A1503"/>
      <c r="D1503"/>
      <c r="E1503"/>
      <c r="F1503"/>
      <c r="G1503"/>
      <c r="H1503"/>
      <c r="I1503"/>
      <c r="J1503"/>
      <c r="K1503"/>
      <c r="L1503"/>
      <c r="M1503"/>
      <c r="N1503"/>
      <c r="O1503"/>
      <c r="P1503"/>
      <c r="Q1503"/>
      <c r="R1503"/>
      <c r="S1503"/>
      <c r="T1503"/>
      <c r="U1503"/>
      <c r="V1503"/>
      <c r="W1503"/>
      <c r="X1503"/>
      <c r="Y1503"/>
      <c r="Z1503"/>
      <c r="AA1503"/>
      <c r="AB1503"/>
      <c r="AC1503"/>
      <c r="AD1503"/>
      <c r="AE1503"/>
      <c r="AF1503"/>
      <c r="BL1503"/>
      <c r="BN1503"/>
      <c r="BP1503" t="s">
        <v>3259</v>
      </c>
      <c r="BQ1503" t="s">
        <v>3225</v>
      </c>
      <c r="BR1503" t="s">
        <v>4370</v>
      </c>
      <c r="BS1503" s="1" t="str">
        <f t="shared" si="46"/>
        <v>MISSISSIPPI_YALOBUSHA</v>
      </c>
      <c r="BT1503" t="s">
        <v>3202</v>
      </c>
      <c r="BU1503" s="1" t="str">
        <f t="shared" si="47"/>
        <v>MISSISSIPPI_YALOBUSHA_COTTON</v>
      </c>
      <c r="BV1503" s="28">
        <v>921.66666666666663</v>
      </c>
      <c r="BW1503" s="29">
        <v>73.310932230019532</v>
      </c>
      <c r="BX1503" s="30">
        <v>12.572022188653337</v>
      </c>
    </row>
    <row r="1504" spans="1:76" x14ac:dyDescent="0.25">
      <c r="A1504"/>
      <c r="D1504"/>
      <c r="E1504"/>
      <c r="F1504"/>
      <c r="G1504"/>
      <c r="H1504"/>
      <c r="I1504"/>
      <c r="J1504"/>
      <c r="K1504"/>
      <c r="L1504"/>
      <c r="M1504"/>
      <c r="N1504"/>
      <c r="O1504"/>
      <c r="P1504"/>
      <c r="Q1504"/>
      <c r="R1504"/>
      <c r="S1504"/>
      <c r="T1504"/>
      <c r="U1504"/>
      <c r="V1504"/>
      <c r="W1504"/>
      <c r="X1504"/>
      <c r="Y1504"/>
      <c r="Z1504"/>
      <c r="AA1504"/>
      <c r="AB1504"/>
      <c r="AC1504"/>
      <c r="AD1504"/>
      <c r="AE1504"/>
      <c r="AF1504"/>
      <c r="BL1504"/>
      <c r="BN1504"/>
      <c r="BP1504" t="s">
        <v>3259</v>
      </c>
      <c r="BQ1504" t="s">
        <v>3225</v>
      </c>
      <c r="BR1504" t="s">
        <v>4373</v>
      </c>
      <c r="BS1504" s="1" t="str">
        <f t="shared" si="46"/>
        <v>MISSISSIPPI_YAZOO</v>
      </c>
      <c r="BT1504" t="s">
        <v>3202</v>
      </c>
      <c r="BU1504" s="1" t="str">
        <f t="shared" si="47"/>
        <v>MISSISSIPPI_YAZOO_COTTON</v>
      </c>
      <c r="BV1504" s="28">
        <v>996.66666666666663</v>
      </c>
      <c r="BW1504" s="29">
        <v>138.25112750916426</v>
      </c>
      <c r="BX1504" s="30">
        <v>7.2091033514399401</v>
      </c>
    </row>
    <row r="1505" spans="1:76" x14ac:dyDescent="0.25">
      <c r="A1505"/>
      <c r="D1505"/>
      <c r="E1505"/>
      <c r="F1505"/>
      <c r="G1505"/>
      <c r="H1505"/>
      <c r="I1505"/>
      <c r="J1505"/>
      <c r="K1505"/>
      <c r="L1505"/>
      <c r="M1505"/>
      <c r="N1505"/>
      <c r="O1505"/>
      <c r="P1505"/>
      <c r="Q1505"/>
      <c r="R1505"/>
      <c r="S1505"/>
      <c r="T1505"/>
      <c r="U1505"/>
      <c r="V1505"/>
      <c r="W1505"/>
      <c r="X1505"/>
      <c r="Y1505"/>
      <c r="Z1505"/>
      <c r="AA1505"/>
      <c r="AB1505"/>
      <c r="AC1505"/>
      <c r="AD1505"/>
      <c r="AE1505"/>
      <c r="AF1505"/>
      <c r="BL1505"/>
      <c r="BN1505"/>
      <c r="BP1505" t="s">
        <v>3250</v>
      </c>
      <c r="BQ1505" t="s">
        <v>3221</v>
      </c>
      <c r="BR1505" t="s">
        <v>3702</v>
      </c>
      <c r="BS1505" s="1" t="str">
        <f t="shared" si="46"/>
        <v>MISSOURI_ADAIR</v>
      </c>
      <c r="BT1505" t="s">
        <v>2586</v>
      </c>
      <c r="BU1505" s="1" t="str">
        <f t="shared" si="47"/>
        <v>MISSOURI_ADAIR_CORN</v>
      </c>
      <c r="BV1505" s="28">
        <v>4685.333333333333</v>
      </c>
      <c r="BW1505" s="29">
        <v>64.04436732713836</v>
      </c>
      <c r="BX1505" s="30">
        <v>73.157617584083084</v>
      </c>
    </row>
    <row r="1506" spans="1:76" x14ac:dyDescent="0.25">
      <c r="A1506"/>
      <c r="D1506"/>
      <c r="E1506"/>
      <c r="F1506"/>
      <c r="G1506"/>
      <c r="H1506"/>
      <c r="I1506"/>
      <c r="J1506"/>
      <c r="K1506"/>
      <c r="L1506"/>
      <c r="M1506"/>
      <c r="N1506"/>
      <c r="O1506"/>
      <c r="P1506"/>
      <c r="Q1506"/>
      <c r="R1506"/>
      <c r="S1506"/>
      <c r="T1506"/>
      <c r="U1506"/>
      <c r="V1506"/>
      <c r="W1506"/>
      <c r="X1506"/>
      <c r="Y1506"/>
      <c r="Z1506"/>
      <c r="AA1506"/>
      <c r="AB1506"/>
      <c r="AC1506"/>
      <c r="AD1506"/>
      <c r="AE1506"/>
      <c r="AF1506"/>
      <c r="BL1506"/>
      <c r="BN1506"/>
      <c r="BP1506" t="s">
        <v>3250</v>
      </c>
      <c r="BQ1506" t="s">
        <v>3221</v>
      </c>
      <c r="BR1506" t="s">
        <v>3702</v>
      </c>
      <c r="BS1506" s="1" t="str">
        <f t="shared" si="46"/>
        <v>MISSOURI_ADAIR</v>
      </c>
      <c r="BT1506" t="s">
        <v>1214</v>
      </c>
      <c r="BU1506" s="1" t="str">
        <f t="shared" si="47"/>
        <v>MISSOURI_ADAIR_WINTER WHEAT</v>
      </c>
      <c r="BV1506" s="28">
        <v>2580</v>
      </c>
      <c r="BW1506" s="29">
        <v>35.92449331366435</v>
      </c>
      <c r="BX1506" s="30">
        <v>71.817296836269179</v>
      </c>
    </row>
    <row r="1507" spans="1:76" x14ac:dyDescent="0.25">
      <c r="A1507"/>
      <c r="D1507"/>
      <c r="E1507"/>
      <c r="F1507"/>
      <c r="G1507"/>
      <c r="H1507"/>
      <c r="I1507"/>
      <c r="J1507"/>
      <c r="K1507"/>
      <c r="L1507"/>
      <c r="M1507"/>
      <c r="N1507"/>
      <c r="O1507"/>
      <c r="P1507"/>
      <c r="Q1507"/>
      <c r="R1507"/>
      <c r="S1507"/>
      <c r="T1507"/>
      <c r="U1507"/>
      <c r="V1507"/>
      <c r="W1507"/>
      <c r="X1507"/>
      <c r="Y1507"/>
      <c r="Z1507"/>
      <c r="AA1507"/>
      <c r="AB1507"/>
      <c r="AC1507"/>
      <c r="AD1507"/>
      <c r="AE1507"/>
      <c r="AF1507"/>
      <c r="BL1507"/>
      <c r="BN1507"/>
      <c r="BP1507" t="s">
        <v>3250</v>
      </c>
      <c r="BQ1507" t="s">
        <v>3221</v>
      </c>
      <c r="BR1507" t="s">
        <v>3901</v>
      </c>
      <c r="BS1507" s="1" t="str">
        <f t="shared" si="46"/>
        <v>MISSOURI_ANDREW</v>
      </c>
      <c r="BT1507" t="s">
        <v>2586</v>
      </c>
      <c r="BU1507" s="1" t="str">
        <f t="shared" si="47"/>
        <v>MISSOURI_ANDREW_CORN</v>
      </c>
      <c r="BV1507" s="28">
        <v>5101.5999999999995</v>
      </c>
      <c r="BW1507" s="29">
        <v>112.45410389016143</v>
      </c>
      <c r="BX1507" s="30">
        <v>45.366063340675794</v>
      </c>
    </row>
    <row r="1508" spans="1:76" x14ac:dyDescent="0.25">
      <c r="A1508"/>
      <c r="D1508"/>
      <c r="E1508"/>
      <c r="F1508"/>
      <c r="G1508"/>
      <c r="H1508"/>
      <c r="I1508"/>
      <c r="J1508"/>
      <c r="K1508"/>
      <c r="L1508"/>
      <c r="M1508"/>
      <c r="N1508"/>
      <c r="O1508"/>
      <c r="P1508"/>
      <c r="Q1508"/>
      <c r="R1508"/>
      <c r="S1508"/>
      <c r="T1508"/>
      <c r="U1508"/>
      <c r="V1508"/>
      <c r="W1508"/>
      <c r="X1508"/>
      <c r="Y1508"/>
      <c r="Z1508"/>
      <c r="AA1508"/>
      <c r="AB1508"/>
      <c r="AC1508"/>
      <c r="AD1508"/>
      <c r="AE1508"/>
      <c r="AF1508"/>
      <c r="BL1508"/>
      <c r="BN1508"/>
      <c r="BP1508" t="s">
        <v>3250</v>
      </c>
      <c r="BQ1508" t="s">
        <v>3221</v>
      </c>
      <c r="BR1508" t="s">
        <v>3901</v>
      </c>
      <c r="BS1508" s="1" t="str">
        <f t="shared" si="46"/>
        <v>MISSOURI_ANDREW</v>
      </c>
      <c r="BT1508" t="s">
        <v>1214</v>
      </c>
      <c r="BU1508" s="1" t="str">
        <f t="shared" si="47"/>
        <v>MISSOURI_ANDREW_WINTER WHEAT</v>
      </c>
      <c r="BV1508" s="28">
        <v>3180</v>
      </c>
      <c r="BW1508" s="29">
        <v>64.95513161746122</v>
      </c>
      <c r="BX1508" s="30">
        <v>48.956871009482384</v>
      </c>
    </row>
    <row r="1509" spans="1:76" x14ac:dyDescent="0.25">
      <c r="A1509"/>
      <c r="D1509"/>
      <c r="E1509"/>
      <c r="F1509"/>
      <c r="G1509"/>
      <c r="H1509"/>
      <c r="I1509"/>
      <c r="J1509"/>
      <c r="K1509"/>
      <c r="L1509"/>
      <c r="M1509"/>
      <c r="N1509"/>
      <c r="O1509"/>
      <c r="P1509"/>
      <c r="Q1509"/>
      <c r="R1509"/>
      <c r="S1509"/>
      <c r="T1509"/>
      <c r="U1509"/>
      <c r="V1509"/>
      <c r="W1509"/>
      <c r="X1509"/>
      <c r="Y1509"/>
      <c r="Z1509"/>
      <c r="AA1509"/>
      <c r="AB1509"/>
      <c r="AC1509"/>
      <c r="AD1509"/>
      <c r="AE1509"/>
      <c r="AF1509"/>
      <c r="BL1509"/>
      <c r="BN1509"/>
      <c r="BP1509" t="s">
        <v>3250</v>
      </c>
      <c r="BQ1509" t="s">
        <v>3221</v>
      </c>
      <c r="BR1509" t="s">
        <v>3751</v>
      </c>
      <c r="BS1509" s="1" t="str">
        <f t="shared" si="46"/>
        <v>MISSOURI_ATCHISON</v>
      </c>
      <c r="BT1509" t="s">
        <v>2586</v>
      </c>
      <c r="BU1509" s="1" t="str">
        <f t="shared" si="47"/>
        <v>MISSOURI_ATCHISON_CORN</v>
      </c>
      <c r="BV1509" s="28">
        <v>7558.1333333333332</v>
      </c>
      <c r="BW1509" s="29">
        <v>180.47787071501989</v>
      </c>
      <c r="BX1509" s="30">
        <v>41.87844916049491</v>
      </c>
    </row>
    <row r="1510" spans="1:76" x14ac:dyDescent="0.25">
      <c r="A1510"/>
      <c r="D1510"/>
      <c r="E1510"/>
      <c r="F1510"/>
      <c r="G1510"/>
      <c r="H1510"/>
      <c r="I1510"/>
      <c r="J1510"/>
      <c r="K1510"/>
      <c r="L1510"/>
      <c r="M1510"/>
      <c r="N1510"/>
      <c r="O1510"/>
      <c r="P1510"/>
      <c r="Q1510"/>
      <c r="R1510"/>
      <c r="S1510"/>
      <c r="T1510"/>
      <c r="U1510"/>
      <c r="V1510"/>
      <c r="W1510"/>
      <c r="X1510"/>
      <c r="Y1510"/>
      <c r="Z1510"/>
      <c r="AA1510"/>
      <c r="AB1510"/>
      <c r="AC1510"/>
      <c r="AD1510"/>
      <c r="AE1510"/>
      <c r="AF1510"/>
      <c r="BL1510"/>
      <c r="BN1510"/>
      <c r="BP1510" t="s">
        <v>3250</v>
      </c>
      <c r="BQ1510" t="s">
        <v>3221</v>
      </c>
      <c r="BR1510" t="s">
        <v>3907</v>
      </c>
      <c r="BS1510" s="1" t="str">
        <f t="shared" si="46"/>
        <v>MISSOURI_AUDRAIN</v>
      </c>
      <c r="BT1510" t="s">
        <v>2586</v>
      </c>
      <c r="BU1510" s="1" t="str">
        <f t="shared" si="47"/>
        <v>MISSOURI_AUDRAIN_CORN</v>
      </c>
      <c r="BV1510" s="28">
        <v>4870.1333333333323</v>
      </c>
      <c r="BW1510" s="29">
        <v>94.422099305447929</v>
      </c>
      <c r="BX1510" s="30">
        <v>51.578320850279347</v>
      </c>
    </row>
    <row r="1511" spans="1:76" x14ac:dyDescent="0.25">
      <c r="A1511"/>
      <c r="D1511"/>
      <c r="E1511"/>
      <c r="F1511"/>
      <c r="G1511"/>
      <c r="H1511"/>
      <c r="I1511"/>
      <c r="J1511"/>
      <c r="K1511"/>
      <c r="L1511"/>
      <c r="M1511"/>
      <c r="N1511"/>
      <c r="O1511"/>
      <c r="P1511"/>
      <c r="Q1511"/>
      <c r="R1511"/>
      <c r="S1511"/>
      <c r="T1511"/>
      <c r="U1511"/>
      <c r="V1511"/>
      <c r="W1511"/>
      <c r="X1511"/>
      <c r="Y1511"/>
      <c r="Z1511"/>
      <c r="AA1511"/>
      <c r="AB1511"/>
      <c r="AC1511"/>
      <c r="AD1511"/>
      <c r="AE1511"/>
      <c r="AF1511"/>
      <c r="BL1511"/>
      <c r="BN1511"/>
      <c r="BP1511" t="s">
        <v>3250</v>
      </c>
      <c r="BQ1511" t="s">
        <v>3221</v>
      </c>
      <c r="BR1511" t="s">
        <v>3851</v>
      </c>
      <c r="BS1511" s="1" t="str">
        <f t="shared" si="46"/>
        <v>MISSOURI_BARRY</v>
      </c>
      <c r="BT1511" t="s">
        <v>2586</v>
      </c>
      <c r="BU1511" s="1" t="str">
        <f t="shared" si="47"/>
        <v>MISSOURI_BARRY_CORN</v>
      </c>
      <c r="BV1511" s="28">
        <v>4379.2</v>
      </c>
      <c r="BW1511" s="29">
        <v>98.298324274683054</v>
      </c>
      <c r="BX1511" s="30">
        <v>44.550098206789798</v>
      </c>
    </row>
    <row r="1512" spans="1:76" x14ac:dyDescent="0.25">
      <c r="A1512"/>
      <c r="D1512"/>
      <c r="E1512"/>
      <c r="F1512"/>
      <c r="G1512"/>
      <c r="H1512"/>
      <c r="I1512"/>
      <c r="J1512"/>
      <c r="K1512"/>
      <c r="L1512"/>
      <c r="M1512"/>
      <c r="N1512"/>
      <c r="O1512"/>
      <c r="P1512"/>
      <c r="Q1512"/>
      <c r="R1512"/>
      <c r="S1512"/>
      <c r="T1512"/>
      <c r="U1512"/>
      <c r="V1512"/>
      <c r="W1512"/>
      <c r="X1512"/>
      <c r="Y1512"/>
      <c r="Z1512"/>
      <c r="AA1512"/>
      <c r="AB1512"/>
      <c r="AC1512"/>
      <c r="AD1512"/>
      <c r="AE1512"/>
      <c r="AF1512"/>
      <c r="BL1512"/>
      <c r="BN1512"/>
      <c r="BP1512" t="s">
        <v>3250</v>
      </c>
      <c r="BQ1512" t="s">
        <v>3221</v>
      </c>
      <c r="BR1512" t="s">
        <v>3851</v>
      </c>
      <c r="BS1512" s="1" t="str">
        <f t="shared" si="46"/>
        <v>MISSOURI_BARRY</v>
      </c>
      <c r="BT1512" t="s">
        <v>1214</v>
      </c>
      <c r="BU1512" s="1" t="str">
        <f t="shared" si="47"/>
        <v>MISSOURI_BARRY_WINTER WHEAT</v>
      </c>
      <c r="BV1512" s="28">
        <v>3132</v>
      </c>
      <c r="BW1512" s="29">
        <v>56.931935641038784</v>
      </c>
      <c r="BX1512" s="30">
        <v>55.013060152171093</v>
      </c>
    </row>
    <row r="1513" spans="1:76" x14ac:dyDescent="0.25">
      <c r="A1513"/>
      <c r="D1513"/>
      <c r="E1513"/>
      <c r="F1513"/>
      <c r="G1513"/>
      <c r="H1513"/>
      <c r="I1513"/>
      <c r="J1513"/>
      <c r="K1513"/>
      <c r="L1513"/>
      <c r="M1513"/>
      <c r="N1513"/>
      <c r="O1513"/>
      <c r="P1513"/>
      <c r="Q1513"/>
      <c r="R1513"/>
      <c r="S1513"/>
      <c r="T1513"/>
      <c r="U1513"/>
      <c r="V1513"/>
      <c r="W1513"/>
      <c r="X1513"/>
      <c r="Y1513"/>
      <c r="Z1513"/>
      <c r="AA1513"/>
      <c r="AB1513"/>
      <c r="AC1513"/>
      <c r="AD1513"/>
      <c r="AE1513"/>
      <c r="AF1513"/>
      <c r="BL1513"/>
      <c r="BN1513"/>
      <c r="BP1513" t="s">
        <v>3250</v>
      </c>
      <c r="BQ1513" t="s">
        <v>3221</v>
      </c>
      <c r="BR1513" t="s">
        <v>3737</v>
      </c>
      <c r="BS1513" s="1" t="str">
        <f t="shared" si="46"/>
        <v>MISSOURI_BARTON</v>
      </c>
      <c r="BT1513" t="s">
        <v>2586</v>
      </c>
      <c r="BU1513" s="1" t="str">
        <f t="shared" si="47"/>
        <v>MISSOURI_BARTON_CORN</v>
      </c>
      <c r="BV1513" s="28">
        <v>4821.5999999999985</v>
      </c>
      <c r="BW1513" s="29">
        <v>110.34792898945598</v>
      </c>
      <c r="BX1513" s="30">
        <v>43.694521901364496</v>
      </c>
    </row>
    <row r="1514" spans="1:76" x14ac:dyDescent="0.25">
      <c r="A1514"/>
      <c r="D1514"/>
      <c r="E1514"/>
      <c r="F1514"/>
      <c r="G1514"/>
      <c r="H1514"/>
      <c r="I1514"/>
      <c r="J1514"/>
      <c r="K1514"/>
      <c r="L1514"/>
      <c r="M1514"/>
      <c r="N1514"/>
      <c r="O1514"/>
      <c r="P1514"/>
      <c r="Q1514"/>
      <c r="R1514"/>
      <c r="S1514"/>
      <c r="T1514"/>
      <c r="U1514"/>
      <c r="V1514"/>
      <c r="W1514"/>
      <c r="X1514"/>
      <c r="Y1514"/>
      <c r="Z1514"/>
      <c r="AA1514"/>
      <c r="AB1514"/>
      <c r="AC1514"/>
      <c r="AD1514"/>
      <c r="AE1514"/>
      <c r="AF1514"/>
      <c r="BL1514"/>
      <c r="BN1514"/>
      <c r="BP1514" t="s">
        <v>3250</v>
      </c>
      <c r="BQ1514" t="s">
        <v>3221</v>
      </c>
      <c r="BR1514" t="s">
        <v>3737</v>
      </c>
      <c r="BS1514" s="1" t="str">
        <f t="shared" si="46"/>
        <v>MISSOURI_BARTON</v>
      </c>
      <c r="BT1514" t="s">
        <v>1214</v>
      </c>
      <c r="BU1514" s="1" t="str">
        <f t="shared" si="47"/>
        <v>MISSOURI_BARTON_WINTER WHEAT</v>
      </c>
      <c r="BV1514" s="28">
        <v>3294.0000000000005</v>
      </c>
      <c r="BW1514" s="29">
        <v>65.812852886336671</v>
      </c>
      <c r="BX1514" s="30">
        <v>50.05101367796599</v>
      </c>
    </row>
    <row r="1515" spans="1:76" x14ac:dyDescent="0.25">
      <c r="A1515"/>
      <c r="D1515"/>
      <c r="E1515"/>
      <c r="F1515"/>
      <c r="G1515"/>
      <c r="H1515"/>
      <c r="I1515"/>
      <c r="J1515"/>
      <c r="K1515"/>
      <c r="L1515"/>
      <c r="M1515"/>
      <c r="N1515"/>
      <c r="O1515"/>
      <c r="P1515"/>
      <c r="Q1515"/>
      <c r="R1515"/>
      <c r="S1515"/>
      <c r="T1515"/>
      <c r="U1515"/>
      <c r="V1515"/>
      <c r="W1515"/>
      <c r="X1515"/>
      <c r="Y1515"/>
      <c r="Z1515"/>
      <c r="AA1515"/>
      <c r="AB1515"/>
      <c r="AC1515"/>
      <c r="AD1515"/>
      <c r="AE1515"/>
      <c r="AF1515"/>
      <c r="BL1515"/>
      <c r="BN1515"/>
      <c r="BP1515" t="s">
        <v>3250</v>
      </c>
      <c r="BQ1515" t="s">
        <v>3221</v>
      </c>
      <c r="BR1515" t="s">
        <v>3910</v>
      </c>
      <c r="BS1515" s="1" t="str">
        <f t="shared" si="46"/>
        <v>MISSOURI_BATES</v>
      </c>
      <c r="BT1515" t="s">
        <v>2586</v>
      </c>
      <c r="BU1515" s="1" t="str">
        <f t="shared" si="47"/>
        <v>MISSOURI_BATES_CORN</v>
      </c>
      <c r="BV1515" s="28">
        <v>6664</v>
      </c>
      <c r="BW1515" s="29">
        <v>126.74770189695778</v>
      </c>
      <c r="BX1515" s="30">
        <v>52.576890154723593</v>
      </c>
    </row>
    <row r="1516" spans="1:76" x14ac:dyDescent="0.25">
      <c r="A1516"/>
      <c r="D1516"/>
      <c r="E1516"/>
      <c r="F1516"/>
      <c r="G1516"/>
      <c r="H1516"/>
      <c r="I1516"/>
      <c r="J1516"/>
      <c r="K1516"/>
      <c r="L1516"/>
      <c r="M1516"/>
      <c r="N1516"/>
      <c r="O1516"/>
      <c r="P1516"/>
      <c r="Q1516"/>
      <c r="R1516"/>
      <c r="S1516"/>
      <c r="T1516"/>
      <c r="U1516"/>
      <c r="V1516"/>
      <c r="W1516"/>
      <c r="X1516"/>
      <c r="Y1516"/>
      <c r="Z1516"/>
      <c r="AA1516"/>
      <c r="AB1516"/>
      <c r="AC1516"/>
      <c r="AD1516"/>
      <c r="AE1516"/>
      <c r="AF1516"/>
      <c r="BL1516"/>
      <c r="BN1516"/>
      <c r="BP1516" t="s">
        <v>3250</v>
      </c>
      <c r="BQ1516" t="s">
        <v>3221</v>
      </c>
      <c r="BR1516" t="s">
        <v>3910</v>
      </c>
      <c r="BS1516" s="1" t="str">
        <f t="shared" si="46"/>
        <v>MISSOURI_BATES</v>
      </c>
      <c r="BT1516" t="s">
        <v>1214</v>
      </c>
      <c r="BU1516" s="1" t="str">
        <f t="shared" si="47"/>
        <v>MISSOURI_BATES_WINTER WHEAT</v>
      </c>
      <c r="BV1516" s="28">
        <v>3234</v>
      </c>
      <c r="BW1516" s="29">
        <v>73.25982470181593</v>
      </c>
      <c r="BX1516" s="30">
        <v>44.144249773502899</v>
      </c>
    </row>
    <row r="1517" spans="1:76" x14ac:dyDescent="0.25">
      <c r="A1517"/>
      <c r="D1517"/>
      <c r="E1517"/>
      <c r="F1517"/>
      <c r="G1517"/>
      <c r="H1517"/>
      <c r="I1517"/>
      <c r="J1517"/>
      <c r="K1517"/>
      <c r="L1517"/>
      <c r="M1517"/>
      <c r="N1517"/>
      <c r="O1517"/>
      <c r="P1517"/>
      <c r="Q1517"/>
      <c r="R1517"/>
      <c r="S1517"/>
      <c r="T1517"/>
      <c r="U1517"/>
      <c r="V1517"/>
      <c r="W1517"/>
      <c r="X1517"/>
      <c r="Y1517"/>
      <c r="Z1517"/>
      <c r="AA1517"/>
      <c r="AB1517"/>
      <c r="AC1517"/>
      <c r="AD1517"/>
      <c r="AE1517"/>
      <c r="AF1517"/>
      <c r="BL1517"/>
      <c r="BN1517"/>
      <c r="BP1517" t="s">
        <v>3250</v>
      </c>
      <c r="BQ1517" t="s">
        <v>3221</v>
      </c>
      <c r="BR1517" t="s">
        <v>3327</v>
      </c>
      <c r="BS1517" s="1" t="str">
        <f t="shared" si="46"/>
        <v>MISSOURI_BENTON</v>
      </c>
      <c r="BT1517" t="s">
        <v>2586</v>
      </c>
      <c r="BU1517" s="1" t="str">
        <f t="shared" si="47"/>
        <v>MISSOURI_BENTON_CORN</v>
      </c>
      <c r="BV1517" s="28">
        <v>4681.6000000000004</v>
      </c>
      <c r="BW1517" s="29">
        <v>104.10104062876739</v>
      </c>
      <c r="BX1517" s="30">
        <v>44.971692614437536</v>
      </c>
    </row>
    <row r="1518" spans="1:76" x14ac:dyDescent="0.25">
      <c r="A1518"/>
      <c r="D1518"/>
      <c r="E1518"/>
      <c r="F1518"/>
      <c r="G1518"/>
      <c r="H1518"/>
      <c r="I1518"/>
      <c r="J1518"/>
      <c r="K1518"/>
      <c r="L1518"/>
      <c r="M1518"/>
      <c r="N1518"/>
      <c r="O1518"/>
      <c r="P1518"/>
      <c r="Q1518"/>
      <c r="R1518"/>
      <c r="S1518"/>
      <c r="T1518"/>
      <c r="U1518"/>
      <c r="V1518"/>
      <c r="W1518"/>
      <c r="X1518"/>
      <c r="Y1518"/>
      <c r="Z1518"/>
      <c r="AA1518"/>
      <c r="AB1518"/>
      <c r="AC1518"/>
      <c r="AD1518"/>
      <c r="AE1518"/>
      <c r="AF1518"/>
      <c r="BL1518"/>
      <c r="BN1518"/>
      <c r="BP1518" t="s">
        <v>3250</v>
      </c>
      <c r="BQ1518" t="s">
        <v>3221</v>
      </c>
      <c r="BR1518" t="s">
        <v>3327</v>
      </c>
      <c r="BS1518" s="1" t="str">
        <f t="shared" si="46"/>
        <v>MISSOURI_BENTON</v>
      </c>
      <c r="BT1518" t="s">
        <v>1214</v>
      </c>
      <c r="BU1518" s="1" t="str">
        <f t="shared" si="47"/>
        <v>MISSOURI_BENTON_WINTER WHEAT</v>
      </c>
      <c r="BV1518" s="28">
        <v>3162</v>
      </c>
      <c r="BW1518" s="29">
        <v>60.53911977596983</v>
      </c>
      <c r="BX1518" s="30">
        <v>52.230690034827902</v>
      </c>
    </row>
    <row r="1519" spans="1:76" x14ac:dyDescent="0.25">
      <c r="A1519"/>
      <c r="D1519"/>
      <c r="E1519"/>
      <c r="F1519"/>
      <c r="G1519"/>
      <c r="H1519"/>
      <c r="I1519"/>
      <c r="J1519"/>
      <c r="K1519"/>
      <c r="L1519"/>
      <c r="M1519"/>
      <c r="N1519"/>
      <c r="O1519"/>
      <c r="P1519"/>
      <c r="Q1519"/>
      <c r="R1519"/>
      <c r="S1519"/>
      <c r="T1519"/>
      <c r="U1519"/>
      <c r="V1519"/>
      <c r="W1519"/>
      <c r="X1519"/>
      <c r="Y1519"/>
      <c r="Z1519"/>
      <c r="AA1519"/>
      <c r="AB1519"/>
      <c r="AC1519"/>
      <c r="AD1519"/>
      <c r="AE1519"/>
      <c r="AF1519"/>
      <c r="BL1519"/>
      <c r="BN1519"/>
      <c r="BP1519" t="s">
        <v>3250</v>
      </c>
      <c r="BQ1519" t="s">
        <v>3221</v>
      </c>
      <c r="BR1519" t="s">
        <v>3924</v>
      </c>
      <c r="BS1519" s="1" t="str">
        <f t="shared" si="46"/>
        <v>MISSOURI_BOLLINGER</v>
      </c>
      <c r="BT1519" t="s">
        <v>2586</v>
      </c>
      <c r="BU1519" s="1" t="str">
        <f t="shared" si="47"/>
        <v>MISSOURI_BOLLINGER_CORN</v>
      </c>
      <c r="BV1519" s="28">
        <v>6012.5333333333338</v>
      </c>
      <c r="BW1519" s="29">
        <v>83.06354563225716</v>
      </c>
      <c r="BX1519" s="30">
        <v>72.384742158158105</v>
      </c>
    </row>
    <row r="1520" spans="1:76" x14ac:dyDescent="0.25">
      <c r="A1520"/>
      <c r="D1520"/>
      <c r="E1520"/>
      <c r="F1520"/>
      <c r="G1520"/>
      <c r="H1520"/>
      <c r="I1520"/>
      <c r="J1520"/>
      <c r="K1520"/>
      <c r="L1520"/>
      <c r="M1520"/>
      <c r="N1520"/>
      <c r="O1520"/>
      <c r="P1520"/>
      <c r="Q1520"/>
      <c r="R1520"/>
      <c r="S1520"/>
      <c r="T1520"/>
      <c r="U1520"/>
      <c r="V1520"/>
      <c r="W1520"/>
      <c r="X1520"/>
      <c r="Y1520"/>
      <c r="Z1520"/>
      <c r="AA1520"/>
      <c r="AB1520"/>
      <c r="AC1520"/>
      <c r="AD1520"/>
      <c r="AE1520"/>
      <c r="AF1520"/>
      <c r="BL1520"/>
      <c r="BN1520"/>
      <c r="BP1520" t="s">
        <v>3250</v>
      </c>
      <c r="BQ1520" t="s">
        <v>3221</v>
      </c>
      <c r="BR1520" t="s">
        <v>3924</v>
      </c>
      <c r="BS1520" s="1" t="str">
        <f t="shared" si="46"/>
        <v>MISSOURI_BOLLINGER</v>
      </c>
      <c r="BT1520" t="s">
        <v>1214</v>
      </c>
      <c r="BU1520" s="1" t="str">
        <f t="shared" si="47"/>
        <v>MISSOURI_BOLLINGER_WINTER WHEAT</v>
      </c>
      <c r="BV1520" s="28">
        <v>2774.0000000000005</v>
      </c>
      <c r="BW1520" s="29">
        <v>47.060556577283627</v>
      </c>
      <c r="BX1520" s="30">
        <v>58.945329204606658</v>
      </c>
    </row>
    <row r="1521" spans="1:76" x14ac:dyDescent="0.25">
      <c r="A1521"/>
      <c r="D1521"/>
      <c r="E1521"/>
      <c r="F1521"/>
      <c r="G1521"/>
      <c r="H1521"/>
      <c r="I1521"/>
      <c r="J1521"/>
      <c r="K1521"/>
      <c r="L1521"/>
      <c r="M1521"/>
      <c r="N1521"/>
      <c r="O1521"/>
      <c r="P1521"/>
      <c r="Q1521"/>
      <c r="R1521"/>
      <c r="S1521"/>
      <c r="T1521"/>
      <c r="U1521"/>
      <c r="V1521"/>
      <c r="W1521"/>
      <c r="X1521"/>
      <c r="Y1521"/>
      <c r="Z1521"/>
      <c r="AA1521"/>
      <c r="AB1521"/>
      <c r="AC1521"/>
      <c r="AD1521"/>
      <c r="AE1521"/>
      <c r="AF1521"/>
      <c r="BL1521"/>
      <c r="BN1521"/>
      <c r="BP1521" t="s">
        <v>3250</v>
      </c>
      <c r="BQ1521" t="s">
        <v>3221</v>
      </c>
      <c r="BR1521" t="s">
        <v>3570</v>
      </c>
      <c r="BS1521" s="1" t="str">
        <f t="shared" si="46"/>
        <v>MISSOURI_BOONE</v>
      </c>
      <c r="BT1521" t="s">
        <v>2586</v>
      </c>
      <c r="BU1521" s="1" t="str">
        <f t="shared" si="47"/>
        <v>MISSOURI_BOONE_CORN</v>
      </c>
      <c r="BV1521" s="28">
        <v>4672.2666666666664</v>
      </c>
      <c r="BW1521" s="29">
        <v>123.65618707412655</v>
      </c>
      <c r="BX1521" s="30">
        <v>37.784333944130466</v>
      </c>
    </row>
    <row r="1522" spans="1:76" x14ac:dyDescent="0.25">
      <c r="A1522"/>
      <c r="D1522"/>
      <c r="E1522"/>
      <c r="F1522"/>
      <c r="G1522"/>
      <c r="H1522"/>
      <c r="I1522"/>
      <c r="J1522"/>
      <c r="K1522"/>
      <c r="L1522"/>
      <c r="M1522"/>
      <c r="N1522"/>
      <c r="O1522"/>
      <c r="P1522"/>
      <c r="Q1522"/>
      <c r="R1522"/>
      <c r="S1522"/>
      <c r="T1522"/>
      <c r="U1522"/>
      <c r="V1522"/>
      <c r="W1522"/>
      <c r="X1522"/>
      <c r="Y1522"/>
      <c r="Z1522"/>
      <c r="AA1522"/>
      <c r="AB1522"/>
      <c r="AC1522"/>
      <c r="AD1522"/>
      <c r="AE1522"/>
      <c r="AF1522"/>
      <c r="BL1522"/>
      <c r="BN1522"/>
      <c r="BP1522" t="s">
        <v>3250</v>
      </c>
      <c r="BQ1522" t="s">
        <v>3221</v>
      </c>
      <c r="BR1522" t="s">
        <v>3570</v>
      </c>
      <c r="BS1522" s="1" t="str">
        <f t="shared" si="46"/>
        <v>MISSOURI_BOONE</v>
      </c>
      <c r="BT1522" t="s">
        <v>1214</v>
      </c>
      <c r="BU1522" s="1" t="str">
        <f t="shared" si="47"/>
        <v>MISSOURI_BOONE_WINTER WHEAT</v>
      </c>
      <c r="BV1522" s="28">
        <v>2572</v>
      </c>
      <c r="BW1522" s="29">
        <v>70.512366982822087</v>
      </c>
      <c r="BX1522" s="30">
        <v>36.475870972060534</v>
      </c>
    </row>
    <row r="1523" spans="1:76" x14ac:dyDescent="0.25">
      <c r="A1523"/>
      <c r="D1523"/>
      <c r="E1523"/>
      <c r="F1523"/>
      <c r="G1523"/>
      <c r="H1523"/>
      <c r="I1523"/>
      <c r="J1523"/>
      <c r="K1523"/>
      <c r="L1523"/>
      <c r="M1523"/>
      <c r="N1523"/>
      <c r="O1523"/>
      <c r="P1523"/>
      <c r="Q1523"/>
      <c r="R1523"/>
      <c r="S1523"/>
      <c r="T1523"/>
      <c r="U1523"/>
      <c r="V1523"/>
      <c r="W1523"/>
      <c r="X1523"/>
      <c r="Y1523"/>
      <c r="Z1523"/>
      <c r="AA1523"/>
      <c r="AB1523"/>
      <c r="AC1523"/>
      <c r="AD1523"/>
      <c r="AE1523"/>
      <c r="AF1523"/>
      <c r="BL1523"/>
      <c r="BN1523"/>
      <c r="BP1523" t="s">
        <v>3250</v>
      </c>
      <c r="BQ1523" t="s">
        <v>3221</v>
      </c>
      <c r="BR1523" t="s">
        <v>3683</v>
      </c>
      <c r="BS1523" s="1" t="str">
        <f t="shared" si="46"/>
        <v>MISSOURI_BUCHANAN</v>
      </c>
      <c r="BT1523" t="s">
        <v>2586</v>
      </c>
      <c r="BU1523" s="1" t="str">
        <f t="shared" si="47"/>
        <v>MISSOURI_BUCHANAN_CORN</v>
      </c>
      <c r="BV1523" s="28">
        <v>6990.6666666666661</v>
      </c>
      <c r="BW1523" s="29">
        <v>154.16417149209926</v>
      </c>
      <c r="BX1523" s="30">
        <v>45.345598779577202</v>
      </c>
    </row>
    <row r="1524" spans="1:76" x14ac:dyDescent="0.25">
      <c r="A1524"/>
      <c r="D1524"/>
      <c r="E1524"/>
      <c r="F1524"/>
      <c r="G1524"/>
      <c r="H1524"/>
      <c r="I1524"/>
      <c r="J1524"/>
      <c r="K1524"/>
      <c r="L1524"/>
      <c r="M1524"/>
      <c r="N1524"/>
      <c r="O1524"/>
      <c r="P1524"/>
      <c r="Q1524"/>
      <c r="R1524"/>
      <c r="S1524"/>
      <c r="T1524"/>
      <c r="U1524"/>
      <c r="V1524"/>
      <c r="W1524"/>
      <c r="X1524"/>
      <c r="Y1524"/>
      <c r="Z1524"/>
      <c r="AA1524"/>
      <c r="AB1524"/>
      <c r="AC1524"/>
      <c r="AD1524"/>
      <c r="AE1524"/>
      <c r="AF1524"/>
      <c r="BL1524"/>
      <c r="BN1524"/>
      <c r="BP1524" t="s">
        <v>3250</v>
      </c>
      <c r="BQ1524" t="s">
        <v>3221</v>
      </c>
      <c r="BR1524" t="s">
        <v>3683</v>
      </c>
      <c r="BS1524" s="1" t="str">
        <f t="shared" si="46"/>
        <v>MISSOURI_BUCHANAN</v>
      </c>
      <c r="BT1524" t="s">
        <v>1214</v>
      </c>
      <c r="BU1524" s="1" t="str">
        <f t="shared" si="47"/>
        <v>MISSOURI_BUCHANAN_WINTER WHEAT</v>
      </c>
      <c r="BV1524" s="28">
        <v>2916</v>
      </c>
      <c r="BW1524" s="29">
        <v>87.540592065936252</v>
      </c>
      <c r="BX1524" s="30">
        <v>33.310261344858695</v>
      </c>
    </row>
    <row r="1525" spans="1:76" x14ac:dyDescent="0.25">
      <c r="A1525"/>
      <c r="D1525"/>
      <c r="E1525"/>
      <c r="F1525"/>
      <c r="G1525"/>
      <c r="H1525"/>
      <c r="I1525"/>
      <c r="J1525"/>
      <c r="K1525"/>
      <c r="L1525"/>
      <c r="M1525"/>
      <c r="N1525"/>
      <c r="O1525"/>
      <c r="P1525"/>
      <c r="Q1525"/>
      <c r="R1525"/>
      <c r="S1525"/>
      <c r="T1525"/>
      <c r="U1525"/>
      <c r="V1525"/>
      <c r="W1525"/>
      <c r="X1525"/>
      <c r="Y1525"/>
      <c r="Z1525"/>
      <c r="AA1525"/>
      <c r="AB1525"/>
      <c r="AC1525"/>
      <c r="AD1525"/>
      <c r="AE1525"/>
      <c r="AF1525"/>
      <c r="BL1525"/>
      <c r="BN1525"/>
      <c r="BP1525" t="s">
        <v>3250</v>
      </c>
      <c r="BQ1525" t="s">
        <v>3221</v>
      </c>
      <c r="BR1525" t="s">
        <v>3428</v>
      </c>
      <c r="BS1525" s="1" t="str">
        <f t="shared" si="46"/>
        <v>MISSOURI_BUTLER</v>
      </c>
      <c r="BT1525" t="s">
        <v>2586</v>
      </c>
      <c r="BU1525" s="1" t="str">
        <f t="shared" si="47"/>
        <v>MISSOURI_BUTLER_CORN</v>
      </c>
      <c r="BV1525" s="28">
        <v>7765.333333333333</v>
      </c>
      <c r="BW1525" s="29">
        <v>109.65356734894988</v>
      </c>
      <c r="BX1525" s="30">
        <v>70.816969489207409</v>
      </c>
    </row>
    <row r="1526" spans="1:76" x14ac:dyDescent="0.25">
      <c r="A1526"/>
      <c r="D1526"/>
      <c r="E1526"/>
      <c r="F1526"/>
      <c r="G1526"/>
      <c r="H1526"/>
      <c r="I1526"/>
      <c r="J1526"/>
      <c r="K1526"/>
      <c r="L1526"/>
      <c r="M1526"/>
      <c r="N1526"/>
      <c r="O1526"/>
      <c r="P1526"/>
      <c r="Q1526"/>
      <c r="R1526"/>
      <c r="S1526"/>
      <c r="T1526"/>
      <c r="U1526"/>
      <c r="V1526"/>
      <c r="W1526"/>
      <c r="X1526"/>
      <c r="Y1526"/>
      <c r="Z1526"/>
      <c r="AA1526"/>
      <c r="AB1526"/>
      <c r="AC1526"/>
      <c r="AD1526"/>
      <c r="AE1526"/>
      <c r="AF1526"/>
      <c r="BL1526"/>
      <c r="BN1526"/>
      <c r="BP1526" t="s">
        <v>3250</v>
      </c>
      <c r="BQ1526" t="s">
        <v>3221</v>
      </c>
      <c r="BR1526" t="s">
        <v>3428</v>
      </c>
      <c r="BS1526" s="1" t="str">
        <f t="shared" si="46"/>
        <v>MISSOURI_BUTLER</v>
      </c>
      <c r="BT1526" t="s">
        <v>1214</v>
      </c>
      <c r="BU1526" s="1" t="str">
        <f t="shared" si="47"/>
        <v>MISSOURI_BUTLER_WINTER WHEAT</v>
      </c>
      <c r="BV1526" s="28">
        <v>2850</v>
      </c>
      <c r="BW1526" s="29">
        <v>60.274411854492392</v>
      </c>
      <c r="BX1526" s="30">
        <v>47.283746324728057</v>
      </c>
    </row>
    <row r="1527" spans="1:76" x14ac:dyDescent="0.25">
      <c r="A1527"/>
      <c r="D1527"/>
      <c r="E1527"/>
      <c r="F1527"/>
      <c r="G1527"/>
      <c r="H1527"/>
      <c r="I1527"/>
      <c r="J1527"/>
      <c r="K1527"/>
      <c r="L1527"/>
      <c r="M1527"/>
      <c r="N1527"/>
      <c r="O1527"/>
      <c r="P1527"/>
      <c r="Q1527"/>
      <c r="R1527"/>
      <c r="S1527"/>
      <c r="T1527"/>
      <c r="U1527"/>
      <c r="V1527"/>
      <c r="W1527"/>
      <c r="X1527"/>
      <c r="Y1527"/>
      <c r="Z1527"/>
      <c r="AA1527"/>
      <c r="AB1527"/>
      <c r="AC1527"/>
      <c r="AD1527"/>
      <c r="AE1527"/>
      <c r="AF1527"/>
      <c r="BL1527"/>
      <c r="BN1527"/>
      <c r="BP1527" t="s">
        <v>3250</v>
      </c>
      <c r="BQ1527" t="s">
        <v>3221</v>
      </c>
      <c r="BR1527" t="s">
        <v>3779</v>
      </c>
      <c r="BS1527" s="1" t="str">
        <f t="shared" si="46"/>
        <v>MISSOURI_CALDWELL</v>
      </c>
      <c r="BT1527" t="s">
        <v>2586</v>
      </c>
      <c r="BU1527" s="1" t="str">
        <f t="shared" si="47"/>
        <v>MISSOURI_CALDWELL_CORN</v>
      </c>
      <c r="BV1527" s="28">
        <v>4873.8666666666677</v>
      </c>
      <c r="BW1527" s="29">
        <v>124.8573338987897</v>
      </c>
      <c r="BX1527" s="30">
        <v>39.035485657714432</v>
      </c>
    </row>
    <row r="1528" spans="1:76" x14ac:dyDescent="0.25">
      <c r="A1528"/>
      <c r="D1528"/>
      <c r="E1528"/>
      <c r="F1528"/>
      <c r="G1528"/>
      <c r="H1528"/>
      <c r="I1528"/>
      <c r="J1528"/>
      <c r="K1528"/>
      <c r="L1528"/>
      <c r="M1528"/>
      <c r="N1528"/>
      <c r="O1528"/>
      <c r="P1528"/>
      <c r="Q1528"/>
      <c r="R1528"/>
      <c r="S1528"/>
      <c r="T1528"/>
      <c r="U1528"/>
      <c r="V1528"/>
      <c r="W1528"/>
      <c r="X1528"/>
      <c r="Y1528"/>
      <c r="Z1528"/>
      <c r="AA1528"/>
      <c r="AB1528"/>
      <c r="AC1528"/>
      <c r="AD1528"/>
      <c r="AE1528"/>
      <c r="AF1528"/>
      <c r="BL1528"/>
      <c r="BN1528"/>
      <c r="BP1528" t="s">
        <v>3250</v>
      </c>
      <c r="BQ1528" t="s">
        <v>3221</v>
      </c>
      <c r="BR1528" t="s">
        <v>3779</v>
      </c>
      <c r="BS1528" s="1" t="str">
        <f t="shared" si="46"/>
        <v>MISSOURI_CALDWELL</v>
      </c>
      <c r="BT1528" t="s">
        <v>1214</v>
      </c>
      <c r="BU1528" s="1" t="str">
        <f t="shared" si="47"/>
        <v>MISSOURI_CALDWELL_WINTER WHEAT</v>
      </c>
      <c r="BV1528" s="28">
        <v>2996</v>
      </c>
      <c r="BW1528" s="29">
        <v>72.576197951330727</v>
      </c>
      <c r="BX1528" s="30">
        <v>41.280751604115501</v>
      </c>
    </row>
    <row r="1529" spans="1:76" x14ac:dyDescent="0.25">
      <c r="A1529"/>
      <c r="D1529"/>
      <c r="E1529"/>
      <c r="F1529"/>
      <c r="G1529"/>
      <c r="H1529"/>
      <c r="I1529"/>
      <c r="J1529"/>
      <c r="K1529"/>
      <c r="L1529"/>
      <c r="M1529"/>
      <c r="N1529"/>
      <c r="O1529"/>
      <c r="P1529"/>
      <c r="Q1529"/>
      <c r="R1529"/>
      <c r="S1529"/>
      <c r="T1529"/>
      <c r="U1529"/>
      <c r="V1529"/>
      <c r="W1529"/>
      <c r="X1529"/>
      <c r="Y1529"/>
      <c r="Z1529"/>
      <c r="AA1529"/>
      <c r="AB1529"/>
      <c r="AC1529"/>
      <c r="AD1529"/>
      <c r="AE1529"/>
      <c r="AF1529"/>
      <c r="BL1529"/>
      <c r="BN1529"/>
      <c r="BP1529" t="s">
        <v>3250</v>
      </c>
      <c r="BQ1529" t="s">
        <v>3221</v>
      </c>
      <c r="BR1529" t="s">
        <v>3913</v>
      </c>
      <c r="BS1529" s="1" t="str">
        <f t="shared" si="46"/>
        <v>MISSOURI_CALLAWAY</v>
      </c>
      <c r="BT1529" t="s">
        <v>2586</v>
      </c>
      <c r="BU1529" s="1" t="str">
        <f t="shared" si="47"/>
        <v>MISSOURI_CALLAWAY_CORN</v>
      </c>
      <c r="BV1529" s="28">
        <v>5697.0666666666666</v>
      </c>
      <c r="BW1529" s="29">
        <v>113.8555148874496</v>
      </c>
      <c r="BX1529" s="30">
        <v>50.037687434802152</v>
      </c>
    </row>
    <row r="1530" spans="1:76" x14ac:dyDescent="0.25">
      <c r="A1530"/>
      <c r="D1530"/>
      <c r="E1530"/>
      <c r="F1530"/>
      <c r="G1530"/>
      <c r="H1530"/>
      <c r="I1530"/>
      <c r="J1530"/>
      <c r="K1530"/>
      <c r="L1530"/>
      <c r="M1530"/>
      <c r="N1530"/>
      <c r="O1530"/>
      <c r="P1530"/>
      <c r="Q1530"/>
      <c r="R1530"/>
      <c r="S1530"/>
      <c r="T1530"/>
      <c r="U1530"/>
      <c r="V1530"/>
      <c r="W1530"/>
      <c r="X1530"/>
      <c r="Y1530"/>
      <c r="Z1530"/>
      <c r="AA1530"/>
      <c r="AB1530"/>
      <c r="AC1530"/>
      <c r="AD1530"/>
      <c r="AE1530"/>
      <c r="AF1530"/>
      <c r="BL1530"/>
      <c r="BN1530"/>
      <c r="BP1530" t="s">
        <v>3250</v>
      </c>
      <c r="BQ1530" t="s">
        <v>3221</v>
      </c>
      <c r="BR1530" t="s">
        <v>3913</v>
      </c>
      <c r="BS1530" s="1" t="str">
        <f t="shared" si="46"/>
        <v>MISSOURI_CALLAWAY</v>
      </c>
      <c r="BT1530" t="s">
        <v>1214</v>
      </c>
      <c r="BU1530" s="1" t="str">
        <f t="shared" si="47"/>
        <v>MISSOURI_CALLAWAY_WINTER WHEAT</v>
      </c>
      <c r="BV1530" s="28">
        <v>2814</v>
      </c>
      <c r="BW1530" s="29">
        <v>64.700293454688165</v>
      </c>
      <c r="BX1530" s="30">
        <v>43.492847555177484</v>
      </c>
    </row>
    <row r="1531" spans="1:76" x14ac:dyDescent="0.25">
      <c r="A1531"/>
      <c r="D1531"/>
      <c r="E1531"/>
      <c r="F1531"/>
      <c r="G1531"/>
      <c r="H1531"/>
      <c r="I1531"/>
      <c r="J1531"/>
      <c r="K1531"/>
      <c r="L1531"/>
      <c r="M1531"/>
      <c r="N1531"/>
      <c r="O1531"/>
      <c r="P1531"/>
      <c r="Q1531"/>
      <c r="R1531"/>
      <c r="S1531"/>
      <c r="T1531"/>
      <c r="U1531"/>
      <c r="V1531"/>
      <c r="W1531"/>
      <c r="X1531"/>
      <c r="Y1531"/>
      <c r="Z1531"/>
      <c r="AA1531"/>
      <c r="AB1531"/>
      <c r="AC1531"/>
      <c r="AD1531"/>
      <c r="AE1531"/>
      <c r="AF1531"/>
      <c r="BL1531"/>
      <c r="BN1531"/>
      <c r="BP1531" t="s">
        <v>3250</v>
      </c>
      <c r="BQ1531" t="s">
        <v>3221</v>
      </c>
      <c r="BR1531" t="s">
        <v>3926</v>
      </c>
      <c r="BS1531" s="1" t="str">
        <f t="shared" si="46"/>
        <v>MISSOURI_CAPE GIRARDEAU</v>
      </c>
      <c r="BT1531" t="s">
        <v>2586</v>
      </c>
      <c r="BU1531" s="1" t="str">
        <f t="shared" si="47"/>
        <v>MISSOURI_CAPE GIRARDEAU_CORN</v>
      </c>
      <c r="BV1531" s="28">
        <v>6148.8</v>
      </c>
      <c r="BW1531" s="29">
        <v>104.1820236005217</v>
      </c>
      <c r="BX1531" s="30">
        <v>59.019778916726757</v>
      </c>
    </row>
    <row r="1532" spans="1:76" x14ac:dyDescent="0.25">
      <c r="A1532"/>
      <c r="D1532"/>
      <c r="E1532"/>
      <c r="F1532"/>
      <c r="G1532"/>
      <c r="H1532"/>
      <c r="I1532"/>
      <c r="J1532"/>
      <c r="K1532"/>
      <c r="L1532"/>
      <c r="M1532"/>
      <c r="N1532"/>
      <c r="O1532"/>
      <c r="P1532"/>
      <c r="Q1532"/>
      <c r="R1532"/>
      <c r="S1532"/>
      <c r="T1532"/>
      <c r="U1532"/>
      <c r="V1532"/>
      <c r="W1532"/>
      <c r="X1532"/>
      <c r="Y1532"/>
      <c r="Z1532"/>
      <c r="AA1532"/>
      <c r="AB1532"/>
      <c r="AC1532"/>
      <c r="AD1532"/>
      <c r="AE1532"/>
      <c r="AF1532"/>
      <c r="BL1532"/>
      <c r="BN1532"/>
      <c r="BP1532" t="s">
        <v>3250</v>
      </c>
      <c r="BQ1532" t="s">
        <v>3221</v>
      </c>
      <c r="BR1532" t="s">
        <v>3926</v>
      </c>
      <c r="BS1532" s="1" t="str">
        <f t="shared" si="46"/>
        <v>MISSOURI_CAPE GIRARDEAU</v>
      </c>
      <c r="BT1532" t="s">
        <v>1214</v>
      </c>
      <c r="BU1532" s="1" t="str">
        <f t="shared" si="47"/>
        <v>MISSOURI_CAPE GIRARDEAU_WINTER WHEAT</v>
      </c>
      <c r="BV1532" s="28">
        <v>2986.0000000000005</v>
      </c>
      <c r="BW1532" s="29">
        <v>58.678367301145336</v>
      </c>
      <c r="BX1532" s="30">
        <v>50.887578120151908</v>
      </c>
    </row>
    <row r="1533" spans="1:76" x14ac:dyDescent="0.25">
      <c r="A1533"/>
      <c r="D1533"/>
      <c r="E1533"/>
      <c r="F1533"/>
      <c r="G1533"/>
      <c r="H1533"/>
      <c r="I1533"/>
      <c r="J1533"/>
      <c r="K1533"/>
      <c r="L1533"/>
      <c r="M1533"/>
      <c r="N1533"/>
      <c r="O1533"/>
      <c r="P1533"/>
      <c r="Q1533"/>
      <c r="R1533"/>
      <c r="S1533"/>
      <c r="T1533"/>
      <c r="U1533"/>
      <c r="V1533"/>
      <c r="W1533"/>
      <c r="X1533"/>
      <c r="Y1533"/>
      <c r="Z1533"/>
      <c r="AA1533"/>
      <c r="AB1533"/>
      <c r="AC1533"/>
      <c r="AD1533"/>
      <c r="AE1533"/>
      <c r="AF1533"/>
      <c r="BL1533"/>
      <c r="BN1533"/>
      <c r="BP1533" t="s">
        <v>3250</v>
      </c>
      <c r="BQ1533" t="s">
        <v>3221</v>
      </c>
      <c r="BR1533" t="s">
        <v>3561</v>
      </c>
      <c r="BS1533" s="1" t="str">
        <f t="shared" si="46"/>
        <v>MISSOURI_CARROLL</v>
      </c>
      <c r="BT1533" t="s">
        <v>2586</v>
      </c>
      <c r="BU1533" s="1" t="str">
        <f t="shared" si="47"/>
        <v>MISSOURI_CARROLL_CORN</v>
      </c>
      <c r="BV1533" s="28">
        <v>6150.6666666666661</v>
      </c>
      <c r="BW1533" s="29">
        <v>141.47769328044345</v>
      </c>
      <c r="BX1533" s="30">
        <v>43.474462468613609</v>
      </c>
    </row>
    <row r="1534" spans="1:76" x14ac:dyDescent="0.25">
      <c r="A1534"/>
      <c r="D1534"/>
      <c r="E1534"/>
      <c r="F1534"/>
      <c r="G1534"/>
      <c r="H1534"/>
      <c r="I1534"/>
      <c r="J1534"/>
      <c r="K1534"/>
      <c r="L1534"/>
      <c r="M1534"/>
      <c r="N1534"/>
      <c r="O1534"/>
      <c r="P1534"/>
      <c r="Q1534"/>
      <c r="R1534"/>
      <c r="S1534"/>
      <c r="T1534"/>
      <c r="U1534"/>
      <c r="V1534"/>
      <c r="W1534"/>
      <c r="X1534"/>
      <c r="Y1534"/>
      <c r="Z1534"/>
      <c r="AA1534"/>
      <c r="AB1534"/>
      <c r="AC1534"/>
      <c r="AD1534"/>
      <c r="AE1534"/>
      <c r="AF1534"/>
      <c r="BL1534"/>
      <c r="BN1534"/>
      <c r="BP1534" t="s">
        <v>3250</v>
      </c>
      <c r="BQ1534" t="s">
        <v>3221</v>
      </c>
      <c r="BR1534" t="s">
        <v>3561</v>
      </c>
      <c r="BS1534" s="1" t="str">
        <f t="shared" si="46"/>
        <v>MISSOURI_CARROLL</v>
      </c>
      <c r="BT1534" t="s">
        <v>1214</v>
      </c>
      <c r="BU1534" s="1" t="str">
        <f t="shared" si="47"/>
        <v>MISSOURI_CARROLL_WINTER WHEAT</v>
      </c>
      <c r="BV1534" s="28">
        <v>2784</v>
      </c>
      <c r="BW1534" s="29">
        <v>79.486281905887267</v>
      </c>
      <c r="BX1534" s="30">
        <v>35.024911635649154</v>
      </c>
    </row>
    <row r="1535" spans="1:76" x14ac:dyDescent="0.25">
      <c r="A1535"/>
      <c r="D1535"/>
      <c r="E1535"/>
      <c r="F1535"/>
      <c r="G1535"/>
      <c r="H1535"/>
      <c r="I1535"/>
      <c r="J1535"/>
      <c r="K1535"/>
      <c r="L1535"/>
      <c r="M1535"/>
      <c r="N1535"/>
      <c r="O1535"/>
      <c r="P1535"/>
      <c r="Q1535"/>
      <c r="R1535"/>
      <c r="S1535"/>
      <c r="T1535"/>
      <c r="U1535"/>
      <c r="V1535"/>
      <c r="W1535"/>
      <c r="X1535"/>
      <c r="Y1535"/>
      <c r="Z1535"/>
      <c r="AA1535"/>
      <c r="AB1535"/>
      <c r="AC1535"/>
      <c r="AD1535"/>
      <c r="AE1535"/>
      <c r="AF1535"/>
      <c r="BL1535"/>
      <c r="BN1535"/>
      <c r="BP1535" t="s">
        <v>3250</v>
      </c>
      <c r="BQ1535" t="s">
        <v>3221</v>
      </c>
      <c r="BR1535" t="s">
        <v>3402</v>
      </c>
      <c r="BS1535" s="1" t="str">
        <f t="shared" si="46"/>
        <v>MISSOURI_CASS</v>
      </c>
      <c r="BT1535" t="s">
        <v>2586</v>
      </c>
      <c r="BU1535" s="1" t="str">
        <f t="shared" si="47"/>
        <v>MISSOURI_CASS_CORN</v>
      </c>
      <c r="BV1535" s="28">
        <v>4172</v>
      </c>
      <c r="BW1535" s="29">
        <v>190.81405317550602</v>
      </c>
      <c r="BX1535" s="30">
        <v>21.864217706033937</v>
      </c>
    </row>
    <row r="1536" spans="1:76" x14ac:dyDescent="0.25">
      <c r="A1536"/>
      <c r="D1536"/>
      <c r="E1536"/>
      <c r="F1536"/>
      <c r="G1536"/>
      <c r="H1536"/>
      <c r="I1536"/>
      <c r="J1536"/>
      <c r="K1536"/>
      <c r="L1536"/>
      <c r="M1536"/>
      <c r="N1536"/>
      <c r="O1536"/>
      <c r="P1536"/>
      <c r="Q1536"/>
      <c r="R1536"/>
      <c r="S1536"/>
      <c r="T1536"/>
      <c r="U1536"/>
      <c r="V1536"/>
      <c r="W1536"/>
      <c r="X1536"/>
      <c r="Y1536"/>
      <c r="Z1536"/>
      <c r="AA1536"/>
      <c r="AB1536"/>
      <c r="AC1536"/>
      <c r="AD1536"/>
      <c r="AE1536"/>
      <c r="AF1536"/>
      <c r="BL1536"/>
      <c r="BN1536"/>
      <c r="BP1536" t="s">
        <v>3250</v>
      </c>
      <c r="BQ1536" t="s">
        <v>3221</v>
      </c>
      <c r="BR1536" t="s">
        <v>3402</v>
      </c>
      <c r="BS1536" s="1" t="str">
        <f t="shared" si="46"/>
        <v>MISSOURI_CASS</v>
      </c>
      <c r="BT1536" t="s">
        <v>1214</v>
      </c>
      <c r="BU1536" s="1" t="str">
        <f t="shared" si="47"/>
        <v>MISSOURI_CASS_WINTER WHEAT</v>
      </c>
      <c r="BV1536" s="28">
        <v>2711.9999999999995</v>
      </c>
      <c r="BW1536" s="29">
        <v>110.11950367554471</v>
      </c>
      <c r="BX1536" s="30">
        <v>24.627789896244142</v>
      </c>
    </row>
    <row r="1537" spans="1:76" x14ac:dyDescent="0.25">
      <c r="A1537"/>
      <c r="D1537"/>
      <c r="E1537"/>
      <c r="F1537"/>
      <c r="G1537"/>
      <c r="H1537"/>
      <c r="I1537"/>
      <c r="J1537"/>
      <c r="K1537"/>
      <c r="L1537"/>
      <c r="M1537"/>
      <c r="N1537"/>
      <c r="O1537"/>
      <c r="P1537"/>
      <c r="Q1537"/>
      <c r="R1537"/>
      <c r="S1537"/>
      <c r="T1537"/>
      <c r="U1537"/>
      <c r="V1537"/>
      <c r="W1537"/>
      <c r="X1537"/>
      <c r="Y1537"/>
      <c r="Z1537"/>
      <c r="AA1537"/>
      <c r="AB1537"/>
      <c r="AC1537"/>
      <c r="AD1537"/>
      <c r="AE1537"/>
      <c r="AF1537"/>
      <c r="BL1537"/>
      <c r="BN1537"/>
      <c r="BP1537" t="s">
        <v>3250</v>
      </c>
      <c r="BQ1537" t="s">
        <v>3221</v>
      </c>
      <c r="BR1537" t="s">
        <v>3698</v>
      </c>
      <c r="BS1537" s="1" t="str">
        <f t="shared" si="46"/>
        <v>MISSOURI_CEDAR</v>
      </c>
      <c r="BT1537" t="s">
        <v>2586</v>
      </c>
      <c r="BU1537" s="1" t="str">
        <f t="shared" si="47"/>
        <v>MISSOURI_CEDAR_CORN</v>
      </c>
      <c r="BV1537" s="28">
        <v>7089.5999999999995</v>
      </c>
      <c r="BW1537" s="29">
        <v>111.82300947156136</v>
      </c>
      <c r="BX1537" s="30">
        <v>63.400189580866311</v>
      </c>
    </row>
    <row r="1538" spans="1:76" x14ac:dyDescent="0.25">
      <c r="A1538"/>
      <c r="D1538"/>
      <c r="E1538"/>
      <c r="F1538"/>
      <c r="G1538"/>
      <c r="H1538"/>
      <c r="I1538"/>
      <c r="J1538"/>
      <c r="K1538"/>
      <c r="L1538"/>
      <c r="M1538"/>
      <c r="N1538"/>
      <c r="O1538"/>
      <c r="P1538"/>
      <c r="Q1538"/>
      <c r="R1538"/>
      <c r="S1538"/>
      <c r="T1538"/>
      <c r="U1538"/>
      <c r="V1538"/>
      <c r="W1538"/>
      <c r="X1538"/>
      <c r="Y1538"/>
      <c r="Z1538"/>
      <c r="AA1538"/>
      <c r="AB1538"/>
      <c r="AC1538"/>
      <c r="AD1538"/>
      <c r="AE1538"/>
      <c r="AF1538"/>
      <c r="BL1538"/>
      <c r="BN1538"/>
      <c r="BP1538" t="s">
        <v>3250</v>
      </c>
      <c r="BQ1538" t="s">
        <v>3221</v>
      </c>
      <c r="BR1538" t="s">
        <v>3698</v>
      </c>
      <c r="BS1538" s="1" t="str">
        <f t="shared" si="46"/>
        <v>MISSOURI_CEDAR</v>
      </c>
      <c r="BT1538" t="s">
        <v>1214</v>
      </c>
      <c r="BU1538" s="1" t="str">
        <f t="shared" si="47"/>
        <v>MISSOURI_CEDAR_WINTER WHEAT</v>
      </c>
      <c r="BV1538" s="28">
        <v>2754</v>
      </c>
      <c r="BW1538" s="29">
        <v>65.485520087171992</v>
      </c>
      <c r="BX1538" s="30">
        <v>42.0550985368059</v>
      </c>
    </row>
    <row r="1539" spans="1:76" x14ac:dyDescent="0.25">
      <c r="A1539"/>
      <c r="D1539"/>
      <c r="E1539"/>
      <c r="F1539"/>
      <c r="G1539"/>
      <c r="H1539"/>
      <c r="I1539"/>
      <c r="J1539"/>
      <c r="K1539"/>
      <c r="L1539"/>
      <c r="M1539"/>
      <c r="N1539"/>
      <c r="O1539"/>
      <c r="P1539"/>
      <c r="Q1539"/>
      <c r="R1539"/>
      <c r="S1539"/>
      <c r="T1539"/>
      <c r="U1539"/>
      <c r="V1539"/>
      <c r="W1539"/>
      <c r="X1539"/>
      <c r="Y1539"/>
      <c r="Z1539"/>
      <c r="AA1539"/>
      <c r="AB1539"/>
      <c r="AC1539"/>
      <c r="AD1539"/>
      <c r="AE1539"/>
      <c r="AF1539"/>
      <c r="BL1539"/>
      <c r="BN1539"/>
      <c r="BP1539" t="s">
        <v>3250</v>
      </c>
      <c r="BQ1539" t="s">
        <v>3221</v>
      </c>
      <c r="BR1539" t="s">
        <v>3906</v>
      </c>
      <c r="BS1539" s="1" t="str">
        <f t="shared" ref="BS1539:BS1602" si="48">BP1539&amp;"_"&amp;BR1539</f>
        <v>MISSOURI_CHARITON</v>
      </c>
      <c r="BT1539" t="s">
        <v>2586</v>
      </c>
      <c r="BU1539" s="1" t="str">
        <f t="shared" ref="BU1539:BU1602" si="49">BP1539&amp;"_"&amp;BR1539&amp;"_"&amp;BT1539</f>
        <v>MISSOURI_CHARITON_CORN</v>
      </c>
      <c r="BV1539" s="28">
        <v>5361.0666666666666</v>
      </c>
      <c r="BW1539" s="29">
        <v>150.81776969959046</v>
      </c>
      <c r="BX1539" s="30">
        <v>35.546651282174636</v>
      </c>
    </row>
    <row r="1540" spans="1:76" x14ac:dyDescent="0.25">
      <c r="A1540"/>
      <c r="D1540"/>
      <c r="E1540"/>
      <c r="F1540"/>
      <c r="G1540"/>
      <c r="H1540"/>
      <c r="I1540"/>
      <c r="J1540"/>
      <c r="K1540"/>
      <c r="L1540"/>
      <c r="M1540"/>
      <c r="N1540"/>
      <c r="O1540"/>
      <c r="P1540"/>
      <c r="Q1540"/>
      <c r="R1540"/>
      <c r="S1540"/>
      <c r="T1540"/>
      <c r="U1540"/>
      <c r="V1540"/>
      <c r="W1540"/>
      <c r="X1540"/>
      <c r="Y1540"/>
      <c r="Z1540"/>
      <c r="AA1540"/>
      <c r="AB1540"/>
      <c r="AC1540"/>
      <c r="AD1540"/>
      <c r="AE1540"/>
      <c r="AF1540"/>
      <c r="BL1540"/>
      <c r="BN1540"/>
      <c r="BP1540" t="s">
        <v>3250</v>
      </c>
      <c r="BQ1540" t="s">
        <v>3221</v>
      </c>
      <c r="BR1540" t="s">
        <v>3906</v>
      </c>
      <c r="BS1540" s="1" t="str">
        <f t="shared" si="48"/>
        <v>MISSOURI_CHARITON</v>
      </c>
      <c r="BT1540" t="s">
        <v>1214</v>
      </c>
      <c r="BU1540" s="1" t="str">
        <f t="shared" si="49"/>
        <v>MISSOURI_CHARITON_WINTER WHEAT</v>
      </c>
      <c r="BV1540" s="28">
        <v>2360</v>
      </c>
      <c r="BW1540" s="29">
        <v>85.488609247998099</v>
      </c>
      <c r="BX1540" s="30">
        <v>27.606016997583389</v>
      </c>
    </row>
    <row r="1541" spans="1:76" x14ac:dyDescent="0.25">
      <c r="A1541"/>
      <c r="D1541"/>
      <c r="E1541"/>
      <c r="F1541"/>
      <c r="G1541"/>
      <c r="H1541"/>
      <c r="I1541"/>
      <c r="J1541"/>
      <c r="K1541"/>
      <c r="L1541"/>
      <c r="M1541"/>
      <c r="N1541"/>
      <c r="O1541"/>
      <c r="P1541"/>
      <c r="Q1541"/>
      <c r="R1541"/>
      <c r="S1541"/>
      <c r="T1541"/>
      <c r="U1541"/>
      <c r="V1541"/>
      <c r="W1541"/>
      <c r="X1541"/>
      <c r="Y1541"/>
      <c r="Z1541"/>
      <c r="AA1541"/>
      <c r="AB1541"/>
      <c r="AC1541"/>
      <c r="AD1541"/>
      <c r="AE1541"/>
      <c r="AF1541"/>
      <c r="BL1541"/>
      <c r="BN1541"/>
      <c r="BP1541" t="s">
        <v>3250</v>
      </c>
      <c r="BQ1541" t="s">
        <v>3221</v>
      </c>
      <c r="BR1541" t="s">
        <v>3598</v>
      </c>
      <c r="BS1541" s="1" t="str">
        <f t="shared" si="48"/>
        <v>MISSOURI_CHRISTIAN</v>
      </c>
      <c r="BT1541" t="s">
        <v>2586</v>
      </c>
      <c r="BU1541" s="1" t="str">
        <f t="shared" si="49"/>
        <v>MISSOURI_CHRISTIAN_CORN</v>
      </c>
      <c r="BV1541" s="28">
        <v>4474.4000000000005</v>
      </c>
      <c r="BW1541" s="29">
        <v>69.336357074232964</v>
      </c>
      <c r="BX1541" s="30">
        <v>64.531801046449758</v>
      </c>
    </row>
    <row r="1542" spans="1:76" x14ac:dyDescent="0.25">
      <c r="A1542"/>
      <c r="D1542"/>
      <c r="E1542"/>
      <c r="F1542"/>
      <c r="G1542"/>
      <c r="H1542"/>
      <c r="I1542"/>
      <c r="J1542"/>
      <c r="K1542"/>
      <c r="L1542"/>
      <c r="M1542"/>
      <c r="N1542"/>
      <c r="O1542"/>
      <c r="P1542"/>
      <c r="Q1542"/>
      <c r="R1542"/>
      <c r="S1542"/>
      <c r="T1542"/>
      <c r="U1542"/>
      <c r="V1542"/>
      <c r="W1542"/>
      <c r="X1542"/>
      <c r="Y1542"/>
      <c r="Z1542"/>
      <c r="AA1542"/>
      <c r="AB1542"/>
      <c r="AC1542"/>
      <c r="AD1542"/>
      <c r="AE1542"/>
      <c r="AF1542"/>
      <c r="BL1542"/>
      <c r="BN1542"/>
      <c r="BP1542" t="s">
        <v>3250</v>
      </c>
      <c r="BQ1542" t="s">
        <v>3221</v>
      </c>
      <c r="BR1542" t="s">
        <v>3598</v>
      </c>
      <c r="BS1542" s="1" t="str">
        <f t="shared" si="48"/>
        <v>MISSOURI_CHRISTIAN</v>
      </c>
      <c r="BT1542" t="s">
        <v>1214</v>
      </c>
      <c r="BU1542" s="1" t="str">
        <f t="shared" si="49"/>
        <v>MISSOURI_CHRISTIAN_WINTER WHEAT</v>
      </c>
      <c r="BV1542" s="28">
        <v>4350</v>
      </c>
      <c r="BW1542" s="29">
        <v>41.747388081737313</v>
      </c>
      <c r="BX1542" s="30">
        <v>104.1981354973184</v>
      </c>
    </row>
    <row r="1543" spans="1:76" x14ac:dyDescent="0.25">
      <c r="A1543"/>
      <c r="D1543"/>
      <c r="E1543"/>
      <c r="F1543"/>
      <c r="G1543"/>
      <c r="H1543"/>
      <c r="I1543"/>
      <c r="J1543"/>
      <c r="K1543"/>
      <c r="L1543"/>
      <c r="M1543"/>
      <c r="N1543"/>
      <c r="O1543"/>
      <c r="P1543"/>
      <c r="Q1543"/>
      <c r="R1543"/>
      <c r="S1543"/>
      <c r="T1543"/>
      <c r="U1543"/>
      <c r="V1543"/>
      <c r="W1543"/>
      <c r="X1543"/>
      <c r="Y1543"/>
      <c r="Z1543"/>
      <c r="AA1543"/>
      <c r="AB1543"/>
      <c r="AC1543"/>
      <c r="AD1543"/>
      <c r="AE1543"/>
      <c r="AF1543"/>
      <c r="BL1543"/>
      <c r="BN1543"/>
      <c r="BP1543" t="s">
        <v>3250</v>
      </c>
      <c r="BQ1543" t="s">
        <v>3221</v>
      </c>
      <c r="BR1543" t="s">
        <v>3606</v>
      </c>
      <c r="BS1543" s="1" t="str">
        <f t="shared" si="48"/>
        <v>MISSOURI_CLARK</v>
      </c>
      <c r="BT1543" t="s">
        <v>2586</v>
      </c>
      <c r="BU1543" s="1" t="str">
        <f t="shared" si="49"/>
        <v>MISSOURI_CLARK_CORN</v>
      </c>
      <c r="BV1543" s="28">
        <v>4705.8666666666668</v>
      </c>
      <c r="BW1543" s="29">
        <v>152.42689404375835</v>
      </c>
      <c r="BX1543" s="30">
        <v>30.872942049948993</v>
      </c>
    </row>
    <row r="1544" spans="1:76" x14ac:dyDescent="0.25">
      <c r="A1544"/>
      <c r="D1544"/>
      <c r="E1544"/>
      <c r="F1544"/>
      <c r="G1544"/>
      <c r="H1544"/>
      <c r="I1544"/>
      <c r="J1544"/>
      <c r="K1544"/>
      <c r="L1544"/>
      <c r="M1544"/>
      <c r="N1544"/>
      <c r="O1544"/>
      <c r="P1544"/>
      <c r="Q1544"/>
      <c r="R1544"/>
      <c r="S1544"/>
      <c r="T1544"/>
      <c r="U1544"/>
      <c r="V1544"/>
      <c r="W1544"/>
      <c r="X1544"/>
      <c r="Y1544"/>
      <c r="Z1544"/>
      <c r="AA1544"/>
      <c r="AB1544"/>
      <c r="AC1544"/>
      <c r="AD1544"/>
      <c r="AE1544"/>
      <c r="AF1544"/>
      <c r="BL1544"/>
      <c r="BN1544"/>
      <c r="BP1544" t="s">
        <v>3250</v>
      </c>
      <c r="BQ1544" t="s">
        <v>3221</v>
      </c>
      <c r="BR1544" t="s">
        <v>3606</v>
      </c>
      <c r="BS1544" s="1" t="str">
        <f t="shared" si="48"/>
        <v>MISSOURI_CLARK</v>
      </c>
      <c r="BT1544" t="s">
        <v>1214</v>
      </c>
      <c r="BU1544" s="1" t="str">
        <f t="shared" si="49"/>
        <v>MISSOURI_CLARK_WINTER WHEAT</v>
      </c>
      <c r="BV1544" s="28">
        <v>3158</v>
      </c>
      <c r="BW1544" s="29">
        <v>89.167246679136952</v>
      </c>
      <c r="BX1544" s="30">
        <v>35.416592051606976</v>
      </c>
    </row>
    <row r="1545" spans="1:76" x14ac:dyDescent="0.25">
      <c r="A1545"/>
      <c r="D1545"/>
      <c r="E1545"/>
      <c r="F1545"/>
      <c r="G1545"/>
      <c r="H1545"/>
      <c r="I1545"/>
      <c r="J1545"/>
      <c r="K1545"/>
      <c r="L1545"/>
      <c r="M1545"/>
      <c r="N1545"/>
      <c r="O1545"/>
      <c r="P1545"/>
      <c r="Q1545"/>
      <c r="R1545"/>
      <c r="S1545"/>
      <c r="T1545"/>
      <c r="U1545"/>
      <c r="V1545"/>
      <c r="W1545"/>
      <c r="X1545"/>
      <c r="Y1545"/>
      <c r="Z1545"/>
      <c r="AA1545"/>
      <c r="AB1545"/>
      <c r="AC1545"/>
      <c r="AD1545"/>
      <c r="AE1545"/>
      <c r="AF1545"/>
      <c r="BL1545"/>
      <c r="BN1545"/>
      <c r="BP1545" t="s">
        <v>3250</v>
      </c>
      <c r="BQ1545" t="s">
        <v>3221</v>
      </c>
      <c r="BR1545" t="s">
        <v>3318</v>
      </c>
      <c r="BS1545" s="1" t="str">
        <f t="shared" si="48"/>
        <v>MISSOURI_CLAY</v>
      </c>
      <c r="BT1545" t="s">
        <v>2586</v>
      </c>
      <c r="BU1545" s="1" t="str">
        <f t="shared" si="49"/>
        <v>MISSOURI_CLAY_CORN</v>
      </c>
      <c r="BV1545" s="28">
        <v>6565.0666666666666</v>
      </c>
      <c r="BW1545" s="29">
        <v>78.985064227287708</v>
      </c>
      <c r="BX1545" s="30">
        <v>83.117823994863215</v>
      </c>
    </row>
    <row r="1546" spans="1:76" x14ac:dyDescent="0.25">
      <c r="A1546"/>
      <c r="D1546"/>
      <c r="E1546"/>
      <c r="F1546"/>
      <c r="G1546"/>
      <c r="H1546"/>
      <c r="I1546"/>
      <c r="J1546"/>
      <c r="K1546"/>
      <c r="L1546"/>
      <c r="M1546"/>
      <c r="N1546"/>
      <c r="O1546"/>
      <c r="P1546"/>
      <c r="Q1546"/>
      <c r="R1546"/>
      <c r="S1546"/>
      <c r="T1546"/>
      <c r="U1546"/>
      <c r="V1546"/>
      <c r="W1546"/>
      <c r="X1546"/>
      <c r="Y1546"/>
      <c r="Z1546"/>
      <c r="AA1546"/>
      <c r="AB1546"/>
      <c r="AC1546"/>
      <c r="AD1546"/>
      <c r="AE1546"/>
      <c r="AF1546"/>
      <c r="BL1546"/>
      <c r="BN1546"/>
      <c r="BP1546" t="s">
        <v>3250</v>
      </c>
      <c r="BQ1546" t="s">
        <v>3221</v>
      </c>
      <c r="BR1546" t="s">
        <v>3318</v>
      </c>
      <c r="BS1546" s="1" t="str">
        <f t="shared" si="48"/>
        <v>MISSOURI_CLAY</v>
      </c>
      <c r="BT1546" t="s">
        <v>1214</v>
      </c>
      <c r="BU1546" s="1" t="str">
        <f t="shared" si="49"/>
        <v>MISSOURI_CLAY_WINTER WHEAT</v>
      </c>
      <c r="BV1546" s="28">
        <v>2784.0000000000005</v>
      </c>
      <c r="BW1546" s="29">
        <v>48.34494602752229</v>
      </c>
      <c r="BX1546" s="30">
        <v>57.586164196255332</v>
      </c>
    </row>
    <row r="1547" spans="1:76" x14ac:dyDescent="0.25">
      <c r="A1547"/>
      <c r="D1547"/>
      <c r="E1547"/>
      <c r="F1547"/>
      <c r="G1547"/>
      <c r="H1547"/>
      <c r="I1547"/>
      <c r="J1547"/>
      <c r="K1547"/>
      <c r="L1547"/>
      <c r="M1547"/>
      <c r="N1547"/>
      <c r="O1547"/>
      <c r="P1547"/>
      <c r="Q1547"/>
      <c r="R1547"/>
      <c r="S1547"/>
      <c r="T1547"/>
      <c r="U1547"/>
      <c r="V1547"/>
      <c r="W1547"/>
      <c r="X1547"/>
      <c r="Y1547"/>
      <c r="Z1547"/>
      <c r="AA1547"/>
      <c r="AB1547"/>
      <c r="AC1547"/>
      <c r="AD1547"/>
      <c r="AE1547"/>
      <c r="AF1547"/>
      <c r="BL1547"/>
      <c r="BN1547"/>
      <c r="BP1547" t="s">
        <v>3250</v>
      </c>
      <c r="BQ1547" t="s">
        <v>3221</v>
      </c>
      <c r="BR1547" t="s">
        <v>3616</v>
      </c>
      <c r="BS1547" s="1" t="str">
        <f t="shared" si="48"/>
        <v>MISSOURI_CLINTON</v>
      </c>
      <c r="BT1547" t="s">
        <v>2586</v>
      </c>
      <c r="BU1547" s="1" t="str">
        <f t="shared" si="49"/>
        <v>MISSOURI_CLINTON_CORN</v>
      </c>
      <c r="BV1547" s="28">
        <v>5872.5333333333338</v>
      </c>
      <c r="BW1547" s="29">
        <v>170.74438832311296</v>
      </c>
      <c r="BX1547" s="30">
        <v>34.393712092137868</v>
      </c>
    </row>
    <row r="1548" spans="1:76" x14ac:dyDescent="0.25">
      <c r="A1548"/>
      <c r="D1548"/>
      <c r="E1548"/>
      <c r="F1548"/>
      <c r="G1548"/>
      <c r="H1548"/>
      <c r="I1548"/>
      <c r="J1548"/>
      <c r="K1548"/>
      <c r="L1548"/>
      <c r="M1548"/>
      <c r="N1548"/>
      <c r="O1548"/>
      <c r="P1548"/>
      <c r="Q1548"/>
      <c r="R1548"/>
      <c r="S1548"/>
      <c r="T1548"/>
      <c r="U1548"/>
      <c r="V1548"/>
      <c r="W1548"/>
      <c r="X1548"/>
      <c r="Y1548"/>
      <c r="Z1548"/>
      <c r="AA1548"/>
      <c r="AB1548"/>
      <c r="AC1548"/>
      <c r="AD1548"/>
      <c r="AE1548"/>
      <c r="AF1548"/>
      <c r="BL1548"/>
      <c r="BN1548"/>
      <c r="BP1548" t="s">
        <v>3250</v>
      </c>
      <c r="BQ1548" t="s">
        <v>3221</v>
      </c>
      <c r="BR1548" t="s">
        <v>3914</v>
      </c>
      <c r="BS1548" s="1" t="str">
        <f t="shared" si="48"/>
        <v>MISSOURI_COLE</v>
      </c>
      <c r="BT1548" t="s">
        <v>2586</v>
      </c>
      <c r="BU1548" s="1" t="str">
        <f t="shared" si="49"/>
        <v>MISSOURI_COLE_CORN</v>
      </c>
      <c r="BV1548" s="28">
        <v>6380.2666666666664</v>
      </c>
      <c r="BW1548" s="29">
        <v>153.67963853315044</v>
      </c>
      <c r="BX1548" s="30">
        <v>41.516668880571132</v>
      </c>
    </row>
    <row r="1549" spans="1:76" x14ac:dyDescent="0.25">
      <c r="A1549"/>
      <c r="D1549"/>
      <c r="E1549"/>
      <c r="F1549"/>
      <c r="G1549"/>
      <c r="H1549"/>
      <c r="I1549"/>
      <c r="J1549"/>
      <c r="K1549"/>
      <c r="L1549"/>
      <c r="M1549"/>
      <c r="N1549"/>
      <c r="O1549"/>
      <c r="P1549"/>
      <c r="Q1549"/>
      <c r="R1549"/>
      <c r="S1549"/>
      <c r="T1549"/>
      <c r="U1549"/>
      <c r="V1549"/>
      <c r="W1549"/>
      <c r="X1549"/>
      <c r="Y1549"/>
      <c r="Z1549"/>
      <c r="AA1549"/>
      <c r="AB1549"/>
      <c r="AC1549"/>
      <c r="AD1549"/>
      <c r="AE1549"/>
      <c r="AF1549"/>
      <c r="BL1549"/>
      <c r="BN1549"/>
      <c r="BP1549" t="s">
        <v>3250</v>
      </c>
      <c r="BQ1549" t="s">
        <v>3221</v>
      </c>
      <c r="BR1549" t="s">
        <v>3914</v>
      </c>
      <c r="BS1549" s="1" t="str">
        <f t="shared" si="48"/>
        <v>MISSOURI_COLE</v>
      </c>
      <c r="BT1549" t="s">
        <v>1214</v>
      </c>
      <c r="BU1549" s="1" t="str">
        <f t="shared" si="49"/>
        <v>MISSOURI_COLE_WINTER WHEAT</v>
      </c>
      <c r="BV1549" s="28">
        <v>2312</v>
      </c>
      <c r="BW1549" s="29">
        <v>88.111701337487332</v>
      </c>
      <c r="BX1549" s="30">
        <v>26.239420700146599</v>
      </c>
    </row>
    <row r="1550" spans="1:76" x14ac:dyDescent="0.25">
      <c r="A1550"/>
      <c r="D1550"/>
      <c r="E1550"/>
      <c r="F1550"/>
      <c r="G1550"/>
      <c r="H1550"/>
      <c r="I1550"/>
      <c r="J1550"/>
      <c r="K1550"/>
      <c r="L1550"/>
      <c r="M1550"/>
      <c r="N1550"/>
      <c r="O1550"/>
      <c r="P1550"/>
      <c r="Q1550"/>
      <c r="R1550"/>
      <c r="S1550"/>
      <c r="T1550"/>
      <c r="U1550"/>
      <c r="V1550"/>
      <c r="W1550"/>
      <c r="X1550"/>
      <c r="Y1550"/>
      <c r="Z1550"/>
      <c r="AA1550"/>
      <c r="AB1550"/>
      <c r="AC1550"/>
      <c r="AD1550"/>
      <c r="AE1550"/>
      <c r="AF1550"/>
      <c r="BL1550"/>
      <c r="BN1550"/>
      <c r="BP1550" t="s">
        <v>3250</v>
      </c>
      <c r="BQ1550" t="s">
        <v>3221</v>
      </c>
      <c r="BR1550" t="s">
        <v>3915</v>
      </c>
      <c r="BS1550" s="1" t="str">
        <f t="shared" si="48"/>
        <v>MISSOURI_COOPER</v>
      </c>
      <c r="BT1550" t="s">
        <v>2586</v>
      </c>
      <c r="BU1550" s="1" t="str">
        <f t="shared" si="49"/>
        <v>MISSOURI_COOPER_CORN</v>
      </c>
      <c r="BV1550" s="28">
        <v>5125.8666666666677</v>
      </c>
      <c r="BW1550" s="29">
        <v>151.58128871855865</v>
      </c>
      <c r="BX1550" s="30">
        <v>33.815959146408083</v>
      </c>
    </row>
    <row r="1551" spans="1:76" x14ac:dyDescent="0.25">
      <c r="A1551"/>
      <c r="D1551"/>
      <c r="E1551"/>
      <c r="F1551"/>
      <c r="G1551"/>
      <c r="H1551"/>
      <c r="I1551"/>
      <c r="J1551"/>
      <c r="K1551"/>
      <c r="L1551"/>
      <c r="M1551"/>
      <c r="N1551"/>
      <c r="O1551"/>
      <c r="P1551"/>
      <c r="Q1551"/>
      <c r="R1551"/>
      <c r="S1551"/>
      <c r="T1551"/>
      <c r="U1551"/>
      <c r="V1551"/>
      <c r="W1551"/>
      <c r="X1551"/>
      <c r="Y1551"/>
      <c r="Z1551"/>
      <c r="AA1551"/>
      <c r="AB1551"/>
      <c r="AC1551"/>
      <c r="AD1551"/>
      <c r="AE1551"/>
      <c r="AF1551"/>
      <c r="BL1551"/>
      <c r="BN1551"/>
      <c r="BP1551" t="s">
        <v>3250</v>
      </c>
      <c r="BQ1551" t="s">
        <v>3221</v>
      </c>
      <c r="BR1551" t="s">
        <v>3915</v>
      </c>
      <c r="BS1551" s="1" t="str">
        <f t="shared" si="48"/>
        <v>MISSOURI_COOPER</v>
      </c>
      <c r="BT1551" t="s">
        <v>1214</v>
      </c>
      <c r="BU1551" s="1" t="str">
        <f t="shared" si="49"/>
        <v>MISSOURI_COOPER_WINTER WHEAT</v>
      </c>
      <c r="BV1551" s="28">
        <v>3022</v>
      </c>
      <c r="BW1551" s="29">
        <v>85.887003038277214</v>
      </c>
      <c r="BX1551" s="30">
        <v>35.185766100759004</v>
      </c>
    </row>
    <row r="1552" spans="1:76" x14ac:dyDescent="0.25">
      <c r="A1552"/>
      <c r="D1552"/>
      <c r="E1552"/>
      <c r="F1552"/>
      <c r="G1552"/>
      <c r="H1552"/>
      <c r="I1552"/>
      <c r="J1552"/>
      <c r="K1552"/>
      <c r="L1552"/>
      <c r="M1552"/>
      <c r="N1552"/>
      <c r="O1552"/>
      <c r="P1552"/>
      <c r="Q1552"/>
      <c r="R1552"/>
      <c r="S1552"/>
      <c r="T1552"/>
      <c r="U1552"/>
      <c r="V1552"/>
      <c r="W1552"/>
      <c r="X1552"/>
      <c r="Y1552"/>
      <c r="Z1552"/>
      <c r="AA1552"/>
      <c r="AB1552"/>
      <c r="AC1552"/>
      <c r="AD1552"/>
      <c r="AE1552"/>
      <c r="AF1552"/>
      <c r="BL1552"/>
      <c r="BN1552"/>
      <c r="BP1552" t="s">
        <v>3250</v>
      </c>
      <c r="BQ1552" t="s">
        <v>3221</v>
      </c>
      <c r="BR1552" t="s">
        <v>3608</v>
      </c>
      <c r="BS1552" s="1" t="str">
        <f t="shared" si="48"/>
        <v>MISSOURI_CRAWFORD</v>
      </c>
      <c r="BT1552" t="s">
        <v>2586</v>
      </c>
      <c r="BU1552" s="1" t="str">
        <f t="shared" si="49"/>
        <v>MISSOURI_CRAWFORD_CORN</v>
      </c>
      <c r="BV1552" s="28">
        <v>6608</v>
      </c>
      <c r="BW1552" s="29">
        <v>90.284298985619202</v>
      </c>
      <c r="BX1552" s="30">
        <v>73.191020744953065</v>
      </c>
    </row>
    <row r="1553" spans="1:76" x14ac:dyDescent="0.25">
      <c r="A1553"/>
      <c r="D1553"/>
      <c r="E1553"/>
      <c r="F1553"/>
      <c r="G1553"/>
      <c r="H1553"/>
      <c r="I1553"/>
      <c r="J1553"/>
      <c r="K1553"/>
      <c r="L1553"/>
      <c r="M1553"/>
      <c r="N1553"/>
      <c r="O1553"/>
      <c r="P1553"/>
      <c r="Q1553"/>
      <c r="R1553"/>
      <c r="S1553"/>
      <c r="T1553"/>
      <c r="U1553"/>
      <c r="V1553"/>
      <c r="W1553"/>
      <c r="X1553"/>
      <c r="Y1553"/>
      <c r="Z1553"/>
      <c r="AA1553"/>
      <c r="AB1553"/>
      <c r="AC1553"/>
      <c r="AD1553"/>
      <c r="AE1553"/>
      <c r="AF1553"/>
      <c r="BL1553"/>
      <c r="BN1553"/>
      <c r="BP1553" t="s">
        <v>3250</v>
      </c>
      <c r="BQ1553" t="s">
        <v>3221</v>
      </c>
      <c r="BR1553" t="s">
        <v>3922</v>
      </c>
      <c r="BS1553" s="1" t="str">
        <f t="shared" si="48"/>
        <v>MISSOURI_DADE</v>
      </c>
      <c r="BT1553" t="s">
        <v>2586</v>
      </c>
      <c r="BU1553" s="1" t="str">
        <f t="shared" si="49"/>
        <v>MISSOURI_DADE_CORN</v>
      </c>
      <c r="BV1553" s="28">
        <v>4340</v>
      </c>
      <c r="BW1553" s="29">
        <v>97.817281910217389</v>
      </c>
      <c r="BX1553" s="30">
        <v>44.368437920647949</v>
      </c>
    </row>
    <row r="1554" spans="1:76" x14ac:dyDescent="0.25">
      <c r="A1554"/>
      <c r="D1554"/>
      <c r="E1554"/>
      <c r="F1554"/>
      <c r="G1554"/>
      <c r="H1554"/>
      <c r="I1554"/>
      <c r="J1554"/>
      <c r="K1554"/>
      <c r="L1554"/>
      <c r="M1554"/>
      <c r="N1554"/>
      <c r="O1554"/>
      <c r="P1554"/>
      <c r="Q1554"/>
      <c r="R1554"/>
      <c r="S1554"/>
      <c r="T1554"/>
      <c r="U1554"/>
      <c r="V1554"/>
      <c r="W1554"/>
      <c r="X1554"/>
      <c r="Y1554"/>
      <c r="Z1554"/>
      <c r="AA1554"/>
      <c r="AB1554"/>
      <c r="AC1554"/>
      <c r="AD1554"/>
      <c r="AE1554"/>
      <c r="AF1554"/>
      <c r="BL1554"/>
      <c r="BN1554"/>
      <c r="BP1554" t="s">
        <v>3250</v>
      </c>
      <c r="BQ1554" t="s">
        <v>3221</v>
      </c>
      <c r="BR1554" t="s">
        <v>3922</v>
      </c>
      <c r="BS1554" s="1" t="str">
        <f t="shared" si="48"/>
        <v>MISSOURI_DADE</v>
      </c>
      <c r="BT1554" t="s">
        <v>1214</v>
      </c>
      <c r="BU1554" s="1" t="str">
        <f t="shared" si="49"/>
        <v>MISSOURI_DADE_WINTER WHEAT</v>
      </c>
      <c r="BV1554" s="28">
        <v>2656.0000000000005</v>
      </c>
      <c r="BW1554" s="29">
        <v>55.671729209522887</v>
      </c>
      <c r="BX1554" s="30">
        <v>47.708236078028634</v>
      </c>
    </row>
    <row r="1555" spans="1:76" x14ac:dyDescent="0.25">
      <c r="A1555"/>
      <c r="D1555"/>
      <c r="E1555"/>
      <c r="F1555"/>
      <c r="G1555"/>
      <c r="H1555"/>
      <c r="I1555"/>
      <c r="J1555"/>
      <c r="K1555"/>
      <c r="L1555"/>
      <c r="M1555"/>
      <c r="N1555"/>
      <c r="O1555"/>
      <c r="P1555"/>
      <c r="Q1555"/>
      <c r="R1555"/>
      <c r="S1555"/>
      <c r="T1555"/>
      <c r="U1555"/>
      <c r="V1555"/>
      <c r="W1555"/>
      <c r="X1555"/>
      <c r="Y1555"/>
      <c r="Z1555"/>
      <c r="AA1555"/>
      <c r="AB1555"/>
      <c r="AC1555"/>
      <c r="AD1555"/>
      <c r="AE1555"/>
      <c r="AF1555"/>
      <c r="BL1555"/>
      <c r="BN1555"/>
      <c r="BP1555" t="s">
        <v>3250</v>
      </c>
      <c r="BQ1555" t="s">
        <v>3221</v>
      </c>
      <c r="BR1555" t="s">
        <v>3694</v>
      </c>
      <c r="BS1555" s="1" t="str">
        <f t="shared" si="48"/>
        <v>MISSOURI_DALLAS</v>
      </c>
      <c r="BT1555" t="s">
        <v>2586</v>
      </c>
      <c r="BU1555" s="1" t="str">
        <f t="shared" si="49"/>
        <v>MISSOURI_DALLAS_CORN</v>
      </c>
      <c r="BV1555" s="28">
        <v>2380</v>
      </c>
      <c r="BW1555" s="29">
        <v>70.313128034211346</v>
      </c>
      <c r="BX1555" s="30">
        <v>33.848586551888211</v>
      </c>
    </row>
    <row r="1556" spans="1:76" x14ac:dyDescent="0.25">
      <c r="A1556"/>
      <c r="D1556"/>
      <c r="E1556"/>
      <c r="F1556"/>
      <c r="G1556"/>
      <c r="H1556"/>
      <c r="I1556"/>
      <c r="J1556"/>
      <c r="K1556"/>
      <c r="L1556"/>
      <c r="M1556"/>
      <c r="N1556"/>
      <c r="O1556"/>
      <c r="P1556"/>
      <c r="Q1556"/>
      <c r="R1556"/>
      <c r="S1556"/>
      <c r="T1556"/>
      <c r="U1556"/>
      <c r="V1556"/>
      <c r="W1556"/>
      <c r="X1556"/>
      <c r="Y1556"/>
      <c r="Z1556"/>
      <c r="AA1556"/>
      <c r="AB1556"/>
      <c r="AC1556"/>
      <c r="AD1556"/>
      <c r="AE1556"/>
      <c r="AF1556"/>
      <c r="BL1556"/>
      <c r="BN1556"/>
      <c r="BP1556" t="s">
        <v>3250</v>
      </c>
      <c r="BQ1556" t="s">
        <v>3221</v>
      </c>
      <c r="BR1556" t="s">
        <v>3694</v>
      </c>
      <c r="BS1556" s="1" t="str">
        <f t="shared" si="48"/>
        <v>MISSOURI_DALLAS</v>
      </c>
      <c r="BT1556" t="s">
        <v>1214</v>
      </c>
      <c r="BU1556" s="1" t="str">
        <f t="shared" si="49"/>
        <v>MISSOURI_DALLAS_WINTER WHEAT</v>
      </c>
      <c r="BV1556" s="28">
        <v>3360</v>
      </c>
      <c r="BW1556" s="29">
        <v>40.108061024019655</v>
      </c>
      <c r="BX1556" s="30">
        <v>83.773683250052528</v>
      </c>
    </row>
    <row r="1557" spans="1:76" x14ac:dyDescent="0.25">
      <c r="A1557"/>
      <c r="D1557"/>
      <c r="E1557"/>
      <c r="F1557"/>
      <c r="G1557"/>
      <c r="H1557"/>
      <c r="I1557"/>
      <c r="J1557"/>
      <c r="K1557"/>
      <c r="L1557"/>
      <c r="M1557"/>
      <c r="N1557"/>
      <c r="O1557"/>
      <c r="P1557"/>
      <c r="Q1557"/>
      <c r="R1557"/>
      <c r="S1557"/>
      <c r="T1557"/>
      <c r="U1557"/>
      <c r="V1557"/>
      <c r="W1557"/>
      <c r="X1557"/>
      <c r="Y1557"/>
      <c r="Z1557"/>
      <c r="AA1557"/>
      <c r="AB1557"/>
      <c r="AC1557"/>
      <c r="AD1557"/>
      <c r="AE1557"/>
      <c r="AF1557"/>
      <c r="BL1557"/>
      <c r="BN1557"/>
      <c r="BP1557" t="s">
        <v>3250</v>
      </c>
      <c r="BQ1557" t="s">
        <v>3221</v>
      </c>
      <c r="BR1557" t="s">
        <v>3652</v>
      </c>
      <c r="BS1557" s="1" t="str">
        <f t="shared" si="48"/>
        <v>MISSOURI_DAVIESS</v>
      </c>
      <c r="BT1557" t="s">
        <v>2586</v>
      </c>
      <c r="BU1557" s="1" t="str">
        <f t="shared" si="49"/>
        <v>MISSOURI_DAVIESS_CORN</v>
      </c>
      <c r="BV1557" s="28">
        <v>6386.8</v>
      </c>
      <c r="BW1557" s="29">
        <v>113.27233312669789</v>
      </c>
      <c r="BX1557" s="30">
        <v>56.384465859427543</v>
      </c>
    </row>
    <row r="1558" spans="1:76" x14ac:dyDescent="0.25">
      <c r="A1558"/>
      <c r="D1558"/>
      <c r="E1558"/>
      <c r="F1558"/>
      <c r="G1558"/>
      <c r="H1558"/>
      <c r="I1558"/>
      <c r="J1558"/>
      <c r="K1558"/>
      <c r="L1558"/>
      <c r="M1558"/>
      <c r="N1558"/>
      <c r="O1558"/>
      <c r="P1558"/>
      <c r="Q1558"/>
      <c r="R1558"/>
      <c r="S1558"/>
      <c r="T1558"/>
      <c r="U1558"/>
      <c r="V1558"/>
      <c r="W1558"/>
      <c r="X1558"/>
      <c r="Y1558"/>
      <c r="Z1558"/>
      <c r="AA1558"/>
      <c r="AB1558"/>
      <c r="AC1558"/>
      <c r="AD1558"/>
      <c r="AE1558"/>
      <c r="AF1558"/>
      <c r="BL1558"/>
      <c r="BN1558"/>
      <c r="BP1558" t="s">
        <v>3250</v>
      </c>
      <c r="BQ1558" t="s">
        <v>3221</v>
      </c>
      <c r="BR1558" t="s">
        <v>3652</v>
      </c>
      <c r="BS1558" s="1" t="str">
        <f t="shared" si="48"/>
        <v>MISSOURI_DAVIESS</v>
      </c>
      <c r="BT1558" t="s">
        <v>1214</v>
      </c>
      <c r="BU1558" s="1" t="str">
        <f t="shared" si="49"/>
        <v>MISSOURI_DAVIESS_WINTER WHEAT</v>
      </c>
      <c r="BV1558" s="28">
        <v>2660.9999999999995</v>
      </c>
      <c r="BW1558" s="29">
        <v>66.124934398727817</v>
      </c>
      <c r="BX1558" s="30">
        <v>40.242005896813332</v>
      </c>
    </row>
    <row r="1559" spans="1:76" x14ac:dyDescent="0.25">
      <c r="A1559"/>
      <c r="D1559"/>
      <c r="E1559"/>
      <c r="F1559"/>
      <c r="G1559"/>
      <c r="H1559"/>
      <c r="I1559"/>
      <c r="J1559"/>
      <c r="K1559"/>
      <c r="L1559"/>
      <c r="M1559"/>
      <c r="N1559"/>
      <c r="O1559"/>
      <c r="P1559"/>
      <c r="Q1559"/>
      <c r="R1559"/>
      <c r="S1559"/>
      <c r="T1559"/>
      <c r="U1559"/>
      <c r="V1559"/>
      <c r="W1559"/>
      <c r="X1559"/>
      <c r="Y1559"/>
      <c r="Z1559"/>
      <c r="AA1559"/>
      <c r="AB1559"/>
      <c r="AC1559"/>
      <c r="AD1559"/>
      <c r="AE1559"/>
      <c r="AF1559"/>
      <c r="BL1559"/>
      <c r="BN1559"/>
      <c r="BP1559" t="s">
        <v>3250</v>
      </c>
      <c r="BQ1559" t="s">
        <v>3221</v>
      </c>
      <c r="BR1559" t="s">
        <v>3571</v>
      </c>
      <c r="BS1559" s="1" t="str">
        <f t="shared" si="48"/>
        <v>MISSOURI_DE KALB</v>
      </c>
      <c r="BT1559" t="s">
        <v>2586</v>
      </c>
      <c r="BU1559" s="1" t="str">
        <f t="shared" si="49"/>
        <v>MISSOURI_DE KALB_CORN</v>
      </c>
      <c r="BV1559" s="28">
        <v>5501.0666666666666</v>
      </c>
      <c r="BW1559" s="29">
        <v>117.4826457210316</v>
      </c>
      <c r="BX1559" s="30">
        <v>46.824504444079544</v>
      </c>
    </row>
    <row r="1560" spans="1:76" x14ac:dyDescent="0.25">
      <c r="A1560"/>
      <c r="D1560"/>
      <c r="E1560"/>
      <c r="F1560"/>
      <c r="G1560"/>
      <c r="H1560"/>
      <c r="I1560"/>
      <c r="J1560"/>
      <c r="K1560"/>
      <c r="L1560"/>
      <c r="M1560"/>
      <c r="N1560"/>
      <c r="O1560"/>
      <c r="P1560"/>
      <c r="Q1560"/>
      <c r="R1560"/>
      <c r="S1560"/>
      <c r="T1560"/>
      <c r="U1560"/>
      <c r="V1560"/>
      <c r="W1560"/>
      <c r="X1560"/>
      <c r="Y1560"/>
      <c r="Z1560"/>
      <c r="AA1560"/>
      <c r="AB1560"/>
      <c r="AC1560"/>
      <c r="AD1560"/>
      <c r="AE1560"/>
      <c r="AF1560"/>
      <c r="BL1560"/>
      <c r="BN1560"/>
      <c r="BP1560" t="s">
        <v>3250</v>
      </c>
      <c r="BQ1560" t="s">
        <v>3221</v>
      </c>
      <c r="BR1560" t="s">
        <v>3927</v>
      </c>
      <c r="BS1560" s="1" t="str">
        <f t="shared" si="48"/>
        <v>MISSOURI_DUNKLIN</v>
      </c>
      <c r="BT1560" t="s">
        <v>2586</v>
      </c>
      <c r="BU1560" s="1" t="str">
        <f t="shared" si="49"/>
        <v>MISSOURI_DUNKLIN_CORN</v>
      </c>
      <c r="BV1560" s="28">
        <v>8548.4</v>
      </c>
      <c r="BW1560" s="29">
        <v>141.99279712980797</v>
      </c>
      <c r="BX1560" s="30">
        <v>60.203053766066482</v>
      </c>
    </row>
    <row r="1561" spans="1:76" x14ac:dyDescent="0.25">
      <c r="A1561"/>
      <c r="D1561"/>
      <c r="E1561"/>
      <c r="F1561"/>
      <c r="G1561"/>
      <c r="H1561"/>
      <c r="I1561"/>
      <c r="J1561"/>
      <c r="K1561"/>
      <c r="L1561"/>
      <c r="M1561"/>
      <c r="N1561"/>
      <c r="O1561"/>
      <c r="P1561"/>
      <c r="Q1561"/>
      <c r="R1561"/>
      <c r="S1561"/>
      <c r="T1561"/>
      <c r="U1561"/>
      <c r="V1561"/>
      <c r="W1561"/>
      <c r="X1561"/>
      <c r="Y1561"/>
      <c r="Z1561"/>
      <c r="AA1561"/>
      <c r="AB1561"/>
      <c r="AC1561"/>
      <c r="AD1561"/>
      <c r="AE1561"/>
      <c r="AF1561"/>
      <c r="BL1561"/>
      <c r="BN1561"/>
      <c r="BP1561" t="s">
        <v>3250</v>
      </c>
      <c r="BQ1561" t="s">
        <v>3221</v>
      </c>
      <c r="BR1561" t="s">
        <v>3927</v>
      </c>
      <c r="BS1561" s="1" t="str">
        <f t="shared" si="48"/>
        <v>MISSOURI_DUNKLIN</v>
      </c>
      <c r="BT1561" t="s">
        <v>3202</v>
      </c>
      <c r="BU1561" s="1" t="str">
        <f t="shared" si="49"/>
        <v>MISSOURI_DUNKLIN_COTTON</v>
      </c>
      <c r="BV1561" s="28">
        <v>1024.3333333333333</v>
      </c>
      <c r="BW1561" s="29">
        <v>154.6329909683385</v>
      </c>
      <c r="BX1561" s="30">
        <v>6.6242871389784348</v>
      </c>
    </row>
    <row r="1562" spans="1:76" x14ac:dyDescent="0.25">
      <c r="A1562"/>
      <c r="D1562"/>
      <c r="E1562"/>
      <c r="F1562"/>
      <c r="G1562"/>
      <c r="H1562"/>
      <c r="I1562"/>
      <c r="J1562"/>
      <c r="K1562"/>
      <c r="L1562"/>
      <c r="M1562"/>
      <c r="N1562"/>
      <c r="O1562"/>
      <c r="P1562"/>
      <c r="Q1562"/>
      <c r="R1562"/>
      <c r="S1562"/>
      <c r="T1562"/>
      <c r="U1562"/>
      <c r="V1562"/>
      <c r="W1562"/>
      <c r="X1562"/>
      <c r="Y1562"/>
      <c r="Z1562"/>
      <c r="AA1562"/>
      <c r="AB1562"/>
      <c r="AC1562"/>
      <c r="AD1562"/>
      <c r="AE1562"/>
      <c r="AF1562"/>
      <c r="BL1562"/>
      <c r="BN1562"/>
      <c r="BP1562" t="s">
        <v>3250</v>
      </c>
      <c r="BQ1562" t="s">
        <v>3221</v>
      </c>
      <c r="BR1562" t="s">
        <v>3927</v>
      </c>
      <c r="BS1562" s="1" t="str">
        <f t="shared" si="48"/>
        <v>MISSOURI_DUNKLIN</v>
      </c>
      <c r="BT1562" t="s">
        <v>1214</v>
      </c>
      <c r="BU1562" s="1" t="str">
        <f t="shared" si="49"/>
        <v>MISSOURI_DUNKLIN_WINTER WHEAT</v>
      </c>
      <c r="BV1562" s="28">
        <v>3126</v>
      </c>
      <c r="BW1562" s="29">
        <v>80.449343711069147</v>
      </c>
      <c r="BX1562" s="30">
        <v>38.856749549466976</v>
      </c>
    </row>
    <row r="1563" spans="1:76" x14ac:dyDescent="0.25">
      <c r="A1563"/>
      <c r="D1563"/>
      <c r="E1563"/>
      <c r="F1563"/>
      <c r="G1563"/>
      <c r="H1563"/>
      <c r="I1563"/>
      <c r="J1563"/>
      <c r="K1563"/>
      <c r="L1563"/>
      <c r="M1563"/>
      <c r="N1563"/>
      <c r="O1563"/>
      <c r="P1563"/>
      <c r="Q1563"/>
      <c r="R1563"/>
      <c r="S1563"/>
      <c r="T1563"/>
      <c r="U1563"/>
      <c r="V1563"/>
      <c r="W1563"/>
      <c r="X1563"/>
      <c r="Y1563"/>
      <c r="Z1563"/>
      <c r="AA1563"/>
      <c r="AB1563"/>
      <c r="AC1563"/>
      <c r="AD1563"/>
      <c r="AE1563"/>
      <c r="AF1563"/>
      <c r="BL1563"/>
      <c r="BN1563"/>
      <c r="BP1563" t="s">
        <v>3250</v>
      </c>
      <c r="BQ1563" t="s">
        <v>3221</v>
      </c>
      <c r="BR1563" t="s">
        <v>3310</v>
      </c>
      <c r="BS1563" s="1" t="str">
        <f t="shared" si="48"/>
        <v>MISSOURI_FRANKLIN</v>
      </c>
      <c r="BT1563" t="s">
        <v>2586</v>
      </c>
      <c r="BU1563" s="1" t="str">
        <f t="shared" si="49"/>
        <v>MISSOURI_FRANKLIN_CORN</v>
      </c>
      <c r="BV1563" s="28">
        <v>5124</v>
      </c>
      <c r="BW1563" s="29">
        <v>147.67530044280048</v>
      </c>
      <c r="BX1563" s="30">
        <v>34.697745558233649</v>
      </c>
    </row>
    <row r="1564" spans="1:76" x14ac:dyDescent="0.25">
      <c r="A1564"/>
      <c r="D1564"/>
      <c r="E1564"/>
      <c r="F1564"/>
      <c r="G1564"/>
      <c r="H1564"/>
      <c r="I1564"/>
      <c r="J1564"/>
      <c r="K1564"/>
      <c r="L1564"/>
      <c r="M1564"/>
      <c r="N1564"/>
      <c r="O1564"/>
      <c r="P1564"/>
      <c r="Q1564"/>
      <c r="R1564"/>
      <c r="S1564"/>
      <c r="T1564"/>
      <c r="U1564"/>
      <c r="V1564"/>
      <c r="W1564"/>
      <c r="X1564"/>
      <c r="Y1564"/>
      <c r="Z1564"/>
      <c r="AA1564"/>
      <c r="AB1564"/>
      <c r="AC1564"/>
      <c r="AD1564"/>
      <c r="AE1564"/>
      <c r="AF1564"/>
      <c r="BL1564"/>
      <c r="BN1564"/>
      <c r="BP1564" t="s">
        <v>3250</v>
      </c>
      <c r="BQ1564" t="s">
        <v>3221</v>
      </c>
      <c r="BR1564" t="s">
        <v>3310</v>
      </c>
      <c r="BS1564" s="1" t="str">
        <f t="shared" si="48"/>
        <v>MISSOURI_FRANKLIN</v>
      </c>
      <c r="BT1564" t="s">
        <v>1214</v>
      </c>
      <c r="BU1564" s="1" t="str">
        <f t="shared" si="49"/>
        <v>MISSOURI_FRANKLIN_WINTER WHEAT</v>
      </c>
      <c r="BV1564" s="28">
        <v>2494</v>
      </c>
      <c r="BW1564" s="29">
        <v>83.958551919558204</v>
      </c>
      <c r="BX1564" s="30">
        <v>29.705133580549774</v>
      </c>
    </row>
    <row r="1565" spans="1:76" x14ac:dyDescent="0.25">
      <c r="A1565"/>
      <c r="D1565"/>
      <c r="E1565"/>
      <c r="F1565"/>
      <c r="G1565"/>
      <c r="H1565"/>
      <c r="I1565"/>
      <c r="J1565"/>
      <c r="K1565"/>
      <c r="L1565"/>
      <c r="M1565"/>
      <c r="N1565"/>
      <c r="O1565"/>
      <c r="P1565"/>
      <c r="Q1565"/>
      <c r="R1565"/>
      <c r="S1565"/>
      <c r="T1565"/>
      <c r="U1565"/>
      <c r="V1565"/>
      <c r="W1565"/>
      <c r="X1565"/>
      <c r="Y1565"/>
      <c r="Z1565"/>
      <c r="AA1565"/>
      <c r="AB1565"/>
      <c r="AC1565"/>
      <c r="AD1565"/>
      <c r="AE1565"/>
      <c r="AF1565"/>
      <c r="BL1565"/>
      <c r="BN1565"/>
      <c r="BP1565" t="s">
        <v>3250</v>
      </c>
      <c r="BQ1565" t="s">
        <v>3221</v>
      </c>
      <c r="BR1565" t="s">
        <v>3920</v>
      </c>
      <c r="BS1565" s="1" t="str">
        <f t="shared" si="48"/>
        <v>MISSOURI_GASCONADE</v>
      </c>
      <c r="BT1565" t="s">
        <v>2586</v>
      </c>
      <c r="BU1565" s="1" t="str">
        <f t="shared" si="49"/>
        <v>MISSOURI_GASCONADE_CORN</v>
      </c>
      <c r="BV1565" s="28">
        <v>4829.0666666666666</v>
      </c>
      <c r="BW1565" s="29">
        <v>118.5507490534052</v>
      </c>
      <c r="BX1565" s="30">
        <v>40.734172539823007</v>
      </c>
    </row>
    <row r="1566" spans="1:76" x14ac:dyDescent="0.25">
      <c r="A1566"/>
      <c r="D1566"/>
      <c r="E1566"/>
      <c r="F1566"/>
      <c r="G1566"/>
      <c r="H1566"/>
      <c r="I1566"/>
      <c r="J1566"/>
      <c r="K1566"/>
      <c r="L1566"/>
      <c r="M1566"/>
      <c r="N1566"/>
      <c r="O1566"/>
      <c r="P1566"/>
      <c r="Q1566"/>
      <c r="R1566"/>
      <c r="S1566"/>
      <c r="T1566"/>
      <c r="U1566"/>
      <c r="V1566"/>
      <c r="W1566"/>
      <c r="X1566"/>
      <c r="Y1566"/>
      <c r="Z1566"/>
      <c r="AA1566"/>
      <c r="AB1566"/>
      <c r="AC1566"/>
      <c r="AD1566"/>
      <c r="AE1566"/>
      <c r="AF1566"/>
      <c r="BL1566"/>
      <c r="BN1566"/>
      <c r="BP1566" t="s">
        <v>3250</v>
      </c>
      <c r="BQ1566" t="s">
        <v>3221</v>
      </c>
      <c r="BR1566" t="s">
        <v>3920</v>
      </c>
      <c r="BS1566" s="1" t="str">
        <f t="shared" si="48"/>
        <v>MISSOURI_GASCONADE</v>
      </c>
      <c r="BT1566" t="s">
        <v>1214</v>
      </c>
      <c r="BU1566" s="1" t="str">
        <f t="shared" si="49"/>
        <v>MISSOURI_GASCONADE_WINTER WHEAT</v>
      </c>
      <c r="BV1566" s="28">
        <v>2268.0000000000005</v>
      </c>
      <c r="BW1566" s="29">
        <v>66.922815172149981</v>
      </c>
      <c r="BX1566" s="30">
        <v>33.889787722854663</v>
      </c>
    </row>
    <row r="1567" spans="1:76" x14ac:dyDescent="0.25">
      <c r="A1567"/>
      <c r="D1567"/>
      <c r="E1567"/>
      <c r="F1567"/>
      <c r="G1567"/>
      <c r="H1567"/>
      <c r="I1567"/>
      <c r="J1567"/>
      <c r="K1567"/>
      <c r="L1567"/>
      <c r="M1567"/>
      <c r="N1567"/>
      <c r="O1567"/>
      <c r="P1567"/>
      <c r="Q1567"/>
      <c r="R1567"/>
      <c r="S1567"/>
      <c r="T1567"/>
      <c r="U1567"/>
      <c r="V1567"/>
      <c r="W1567"/>
      <c r="X1567"/>
      <c r="Y1567"/>
      <c r="Z1567"/>
      <c r="AA1567"/>
      <c r="AB1567"/>
      <c r="AC1567"/>
      <c r="AD1567"/>
      <c r="AE1567"/>
      <c r="AF1567"/>
      <c r="BL1567"/>
      <c r="BN1567"/>
      <c r="BP1567" t="s">
        <v>3250</v>
      </c>
      <c r="BQ1567" t="s">
        <v>3221</v>
      </c>
      <c r="BR1567" t="s">
        <v>3902</v>
      </c>
      <c r="BS1567" s="1" t="str">
        <f t="shared" si="48"/>
        <v>MISSOURI_GENTRY</v>
      </c>
      <c r="BT1567" t="s">
        <v>2586</v>
      </c>
      <c r="BU1567" s="1" t="str">
        <f t="shared" si="49"/>
        <v>MISSOURI_GENTRY_CORN</v>
      </c>
      <c r="BV1567" s="28">
        <v>6230</v>
      </c>
      <c r="BW1567" s="29">
        <v>311.12411352741009</v>
      </c>
      <c r="BX1567" s="30">
        <v>20.024163120519862</v>
      </c>
    </row>
    <row r="1568" spans="1:76" x14ac:dyDescent="0.25">
      <c r="A1568"/>
      <c r="D1568"/>
      <c r="E1568"/>
      <c r="F1568"/>
      <c r="G1568"/>
      <c r="H1568"/>
      <c r="I1568"/>
      <c r="J1568"/>
      <c r="K1568"/>
      <c r="L1568"/>
      <c r="M1568"/>
      <c r="N1568"/>
      <c r="O1568"/>
      <c r="P1568"/>
      <c r="Q1568"/>
      <c r="R1568"/>
      <c r="S1568"/>
      <c r="T1568"/>
      <c r="U1568"/>
      <c r="V1568"/>
      <c r="W1568"/>
      <c r="X1568"/>
      <c r="Y1568"/>
      <c r="Z1568"/>
      <c r="AA1568"/>
      <c r="AB1568"/>
      <c r="AC1568"/>
      <c r="AD1568"/>
      <c r="AE1568"/>
      <c r="AF1568"/>
      <c r="BL1568"/>
      <c r="BN1568"/>
      <c r="BP1568" t="s">
        <v>3250</v>
      </c>
      <c r="BQ1568" t="s">
        <v>3221</v>
      </c>
      <c r="BR1568" t="s">
        <v>3902</v>
      </c>
      <c r="BS1568" s="1" t="str">
        <f t="shared" si="48"/>
        <v>MISSOURI_GENTRY</v>
      </c>
      <c r="BT1568" t="s">
        <v>1214</v>
      </c>
      <c r="BU1568" s="1" t="str">
        <f t="shared" si="49"/>
        <v>MISSOURI_GENTRY_WINTER WHEAT</v>
      </c>
      <c r="BV1568" s="28">
        <v>3125.9999999999995</v>
      </c>
      <c r="BW1568" s="29">
        <v>184.80450033069599</v>
      </c>
      <c r="BX1568" s="30">
        <v>16.915172489881037</v>
      </c>
    </row>
    <row r="1569" spans="1:76" x14ac:dyDescent="0.25">
      <c r="A1569"/>
      <c r="D1569"/>
      <c r="E1569"/>
      <c r="F1569"/>
      <c r="G1569"/>
      <c r="H1569"/>
      <c r="I1569"/>
      <c r="J1569"/>
      <c r="K1569"/>
      <c r="L1569"/>
      <c r="M1569"/>
      <c r="N1569"/>
      <c r="O1569"/>
      <c r="P1569"/>
      <c r="Q1569"/>
      <c r="R1569"/>
      <c r="S1569"/>
      <c r="T1569"/>
      <c r="U1569"/>
      <c r="V1569"/>
      <c r="W1569"/>
      <c r="X1569"/>
      <c r="Y1569"/>
      <c r="Z1569"/>
      <c r="AA1569"/>
      <c r="AB1569"/>
      <c r="AC1569"/>
      <c r="AD1569"/>
      <c r="AE1569"/>
      <c r="AF1569"/>
      <c r="BL1569"/>
      <c r="BN1569"/>
      <c r="BP1569" t="s">
        <v>3250</v>
      </c>
      <c r="BQ1569" t="s">
        <v>3221</v>
      </c>
      <c r="BR1569" t="s">
        <v>3599</v>
      </c>
      <c r="BS1569" s="1" t="str">
        <f t="shared" si="48"/>
        <v>MISSOURI_GREENE</v>
      </c>
      <c r="BT1569" t="s">
        <v>2586</v>
      </c>
      <c r="BU1569" s="1" t="str">
        <f t="shared" si="49"/>
        <v>MISSOURI_GREENE_CORN</v>
      </c>
      <c r="BV1569" s="28">
        <v>3752</v>
      </c>
      <c r="BW1569" s="29">
        <v>119.06457511075985</v>
      </c>
      <c r="BX1569" s="30">
        <v>31.512311672130028</v>
      </c>
    </row>
    <row r="1570" spans="1:76" x14ac:dyDescent="0.25">
      <c r="A1570"/>
      <c r="D1570"/>
      <c r="E1570"/>
      <c r="F1570"/>
      <c r="G1570"/>
      <c r="H1570"/>
      <c r="I1570"/>
      <c r="J1570"/>
      <c r="K1570"/>
      <c r="L1570"/>
      <c r="M1570"/>
      <c r="N1570"/>
      <c r="O1570"/>
      <c r="P1570"/>
      <c r="Q1570"/>
      <c r="R1570"/>
      <c r="S1570"/>
      <c r="T1570"/>
      <c r="U1570"/>
      <c r="V1570"/>
      <c r="W1570"/>
      <c r="X1570"/>
      <c r="Y1570"/>
      <c r="Z1570"/>
      <c r="AA1570"/>
      <c r="AB1570"/>
      <c r="AC1570"/>
      <c r="AD1570"/>
      <c r="AE1570"/>
      <c r="AF1570"/>
      <c r="BL1570"/>
      <c r="BN1570"/>
      <c r="BP1570" t="s">
        <v>3250</v>
      </c>
      <c r="BQ1570" t="s">
        <v>3221</v>
      </c>
      <c r="BR1570" t="s">
        <v>3599</v>
      </c>
      <c r="BS1570" s="1" t="str">
        <f t="shared" si="48"/>
        <v>MISSOURI_GREENE</v>
      </c>
      <c r="BT1570" t="s">
        <v>1214</v>
      </c>
      <c r="BU1570" s="1" t="str">
        <f t="shared" si="49"/>
        <v>MISSOURI_GREENE_WINTER WHEAT</v>
      </c>
      <c r="BV1570" s="28">
        <v>2602</v>
      </c>
      <c r="BW1570" s="29">
        <v>69.631956483733589</v>
      </c>
      <c r="BX1570" s="30">
        <v>37.367900191169291</v>
      </c>
    </row>
    <row r="1571" spans="1:76" x14ac:dyDescent="0.25">
      <c r="A1571"/>
      <c r="D1571"/>
      <c r="E1571"/>
      <c r="F1571"/>
      <c r="G1571"/>
      <c r="H1571"/>
      <c r="I1571"/>
      <c r="J1571"/>
      <c r="K1571"/>
      <c r="L1571"/>
      <c r="M1571"/>
      <c r="N1571"/>
      <c r="O1571"/>
      <c r="P1571"/>
      <c r="Q1571"/>
      <c r="R1571"/>
      <c r="S1571"/>
      <c r="T1571"/>
      <c r="U1571"/>
      <c r="V1571"/>
      <c r="W1571"/>
      <c r="X1571"/>
      <c r="Y1571"/>
      <c r="Z1571"/>
      <c r="AA1571"/>
      <c r="AB1571"/>
      <c r="AC1571"/>
      <c r="AD1571"/>
      <c r="AE1571"/>
      <c r="AF1571"/>
      <c r="BL1571"/>
      <c r="BN1571"/>
      <c r="BP1571" t="s">
        <v>3250</v>
      </c>
      <c r="BQ1571" t="s">
        <v>3221</v>
      </c>
      <c r="BR1571" t="s">
        <v>3572</v>
      </c>
      <c r="BS1571" s="1" t="str">
        <f t="shared" si="48"/>
        <v>MISSOURI_GRUNDY</v>
      </c>
      <c r="BT1571" t="s">
        <v>2586</v>
      </c>
      <c r="BU1571" s="1" t="str">
        <f t="shared" si="49"/>
        <v>MISSOURI_GRUNDY_CORN</v>
      </c>
      <c r="BV1571" s="28">
        <v>5622.4</v>
      </c>
      <c r="BW1571" s="29">
        <v>190.43122083555875</v>
      </c>
      <c r="BX1571" s="30">
        <v>29.524570473951101</v>
      </c>
    </row>
    <row r="1572" spans="1:76" x14ac:dyDescent="0.25">
      <c r="A1572"/>
      <c r="D1572"/>
      <c r="E1572"/>
      <c r="F1572"/>
      <c r="G1572"/>
      <c r="H1572"/>
      <c r="I1572"/>
      <c r="J1572"/>
      <c r="K1572"/>
      <c r="L1572"/>
      <c r="M1572"/>
      <c r="N1572"/>
      <c r="O1572"/>
      <c r="P1572"/>
      <c r="Q1572"/>
      <c r="R1572"/>
      <c r="S1572"/>
      <c r="T1572"/>
      <c r="U1572"/>
      <c r="V1572"/>
      <c r="W1572"/>
      <c r="X1572"/>
      <c r="Y1572"/>
      <c r="Z1572"/>
      <c r="AA1572"/>
      <c r="AB1572"/>
      <c r="AC1572"/>
      <c r="AD1572"/>
      <c r="AE1572"/>
      <c r="AF1572"/>
      <c r="BL1572"/>
      <c r="BN1572"/>
      <c r="BP1572" t="s">
        <v>3250</v>
      </c>
      <c r="BQ1572" t="s">
        <v>3221</v>
      </c>
      <c r="BR1572" t="s">
        <v>3572</v>
      </c>
      <c r="BS1572" s="1" t="str">
        <f t="shared" si="48"/>
        <v>MISSOURI_GRUNDY</v>
      </c>
      <c r="BT1572" t="s">
        <v>1214</v>
      </c>
      <c r="BU1572" s="1" t="str">
        <f t="shared" si="49"/>
        <v>MISSOURI_GRUNDY_WINTER WHEAT</v>
      </c>
      <c r="BV1572" s="28">
        <v>2743.9999999999995</v>
      </c>
      <c r="BW1572" s="29">
        <v>110.50633402789599</v>
      </c>
      <c r="BX1572" s="30">
        <v>24.831155825939444</v>
      </c>
    </row>
    <row r="1573" spans="1:76" x14ac:dyDescent="0.25">
      <c r="A1573"/>
      <c r="D1573"/>
      <c r="E1573"/>
      <c r="F1573"/>
      <c r="G1573"/>
      <c r="H1573"/>
      <c r="I1573"/>
      <c r="J1573"/>
      <c r="K1573"/>
      <c r="L1573"/>
      <c r="M1573"/>
      <c r="N1573"/>
      <c r="O1573"/>
      <c r="P1573"/>
      <c r="Q1573"/>
      <c r="R1573"/>
      <c r="S1573"/>
      <c r="T1573"/>
      <c r="U1573"/>
      <c r="V1573"/>
      <c r="W1573"/>
      <c r="X1573"/>
      <c r="Y1573"/>
      <c r="Z1573"/>
      <c r="AA1573"/>
      <c r="AB1573"/>
      <c r="AC1573"/>
      <c r="AD1573"/>
      <c r="AE1573"/>
      <c r="AF1573"/>
      <c r="BL1573"/>
      <c r="BN1573"/>
      <c r="BP1573" t="s">
        <v>3250</v>
      </c>
      <c r="BQ1573" t="s">
        <v>3221</v>
      </c>
      <c r="BR1573" t="s">
        <v>3661</v>
      </c>
      <c r="BS1573" s="1" t="str">
        <f t="shared" si="48"/>
        <v>MISSOURI_HARRISON</v>
      </c>
      <c r="BT1573" t="s">
        <v>2586</v>
      </c>
      <c r="BU1573" s="1" t="str">
        <f t="shared" si="49"/>
        <v>MISSOURI_HARRISON_CORN</v>
      </c>
      <c r="BV1573" s="28">
        <v>4704</v>
      </c>
      <c r="BW1573" s="29">
        <v>154.12013224204554</v>
      </c>
      <c r="BX1573" s="30">
        <v>30.521645235888922</v>
      </c>
    </row>
    <row r="1574" spans="1:76" x14ac:dyDescent="0.25">
      <c r="A1574"/>
      <c r="D1574"/>
      <c r="E1574"/>
      <c r="F1574"/>
      <c r="G1574"/>
      <c r="H1574"/>
      <c r="I1574"/>
      <c r="J1574"/>
      <c r="K1574"/>
      <c r="L1574"/>
      <c r="M1574"/>
      <c r="N1574"/>
      <c r="O1574"/>
      <c r="P1574"/>
      <c r="Q1574"/>
      <c r="R1574"/>
      <c r="S1574"/>
      <c r="T1574"/>
      <c r="U1574"/>
      <c r="V1574"/>
      <c r="W1574"/>
      <c r="X1574"/>
      <c r="Y1574"/>
      <c r="Z1574"/>
      <c r="AA1574"/>
      <c r="AB1574"/>
      <c r="AC1574"/>
      <c r="AD1574"/>
      <c r="AE1574"/>
      <c r="AF1574"/>
      <c r="BL1574"/>
      <c r="BN1574"/>
      <c r="BP1574" t="s">
        <v>3250</v>
      </c>
      <c r="BQ1574" t="s">
        <v>3221</v>
      </c>
      <c r="BR1574" t="s">
        <v>3661</v>
      </c>
      <c r="BS1574" s="1" t="str">
        <f t="shared" si="48"/>
        <v>MISSOURI_HARRISON</v>
      </c>
      <c r="BT1574" t="s">
        <v>1214</v>
      </c>
      <c r="BU1574" s="1" t="str">
        <f t="shared" si="49"/>
        <v>MISSOURI_HARRISON_WINTER WHEAT</v>
      </c>
      <c r="BV1574" s="28">
        <v>2613</v>
      </c>
      <c r="BW1574" s="29">
        <v>87.690323098162153</v>
      </c>
      <c r="BX1574" s="30">
        <v>29.798042790593438</v>
      </c>
    </row>
    <row r="1575" spans="1:76" x14ac:dyDescent="0.25">
      <c r="A1575"/>
      <c r="D1575"/>
      <c r="E1575"/>
      <c r="F1575"/>
      <c r="G1575"/>
      <c r="H1575"/>
      <c r="I1575"/>
      <c r="J1575"/>
      <c r="K1575"/>
      <c r="L1575"/>
      <c r="M1575"/>
      <c r="N1575"/>
      <c r="O1575"/>
      <c r="P1575"/>
      <c r="Q1575"/>
      <c r="R1575"/>
      <c r="S1575"/>
      <c r="T1575"/>
      <c r="U1575"/>
      <c r="V1575"/>
      <c r="W1575"/>
      <c r="X1575"/>
      <c r="Y1575"/>
      <c r="Z1575"/>
      <c r="AA1575"/>
      <c r="AB1575"/>
      <c r="AC1575"/>
      <c r="AD1575"/>
      <c r="AE1575"/>
      <c r="AF1575"/>
      <c r="BL1575"/>
      <c r="BN1575"/>
      <c r="BP1575" t="s">
        <v>3250</v>
      </c>
      <c r="BQ1575" t="s">
        <v>3221</v>
      </c>
      <c r="BR1575" t="s">
        <v>3562</v>
      </c>
      <c r="BS1575" s="1" t="str">
        <f t="shared" si="48"/>
        <v>MISSOURI_HENRY</v>
      </c>
      <c r="BT1575" t="s">
        <v>2586</v>
      </c>
      <c r="BU1575" s="1" t="str">
        <f t="shared" si="49"/>
        <v>MISSOURI_HENRY_CORN</v>
      </c>
      <c r="BV1575" s="28">
        <v>3264.7999999999993</v>
      </c>
      <c r="BW1575" s="29">
        <v>86.359152381846854</v>
      </c>
      <c r="BX1575" s="30">
        <v>37.804910191386703</v>
      </c>
    </row>
    <row r="1576" spans="1:76" x14ac:dyDescent="0.25">
      <c r="A1576"/>
      <c r="D1576"/>
      <c r="E1576"/>
      <c r="F1576"/>
      <c r="G1576"/>
      <c r="H1576"/>
      <c r="I1576"/>
      <c r="J1576"/>
      <c r="K1576"/>
      <c r="L1576"/>
      <c r="M1576"/>
      <c r="N1576"/>
      <c r="O1576"/>
      <c r="P1576"/>
      <c r="Q1576"/>
      <c r="R1576"/>
      <c r="S1576"/>
      <c r="T1576"/>
      <c r="U1576"/>
      <c r="V1576"/>
      <c r="W1576"/>
      <c r="X1576"/>
      <c r="Y1576"/>
      <c r="Z1576"/>
      <c r="AA1576"/>
      <c r="AB1576"/>
      <c r="AC1576"/>
      <c r="AD1576"/>
      <c r="AE1576"/>
      <c r="AF1576"/>
      <c r="BL1576"/>
      <c r="BN1576"/>
      <c r="BP1576" t="s">
        <v>3250</v>
      </c>
      <c r="BQ1576" t="s">
        <v>3221</v>
      </c>
      <c r="BR1576" t="s">
        <v>3562</v>
      </c>
      <c r="BS1576" s="1" t="str">
        <f t="shared" si="48"/>
        <v>MISSOURI_HENRY</v>
      </c>
      <c r="BT1576" t="s">
        <v>1214</v>
      </c>
      <c r="BU1576" s="1" t="str">
        <f t="shared" si="49"/>
        <v>MISSOURI_HENRY_WINTER WHEAT</v>
      </c>
      <c r="BV1576" s="28">
        <v>2816</v>
      </c>
      <c r="BW1576" s="29">
        <v>49.69305583356995</v>
      </c>
      <c r="BX1576" s="30">
        <v>56.667877488380626</v>
      </c>
    </row>
    <row r="1577" spans="1:76" x14ac:dyDescent="0.25">
      <c r="A1577"/>
      <c r="D1577"/>
      <c r="E1577"/>
      <c r="F1577"/>
      <c r="G1577"/>
      <c r="H1577"/>
      <c r="I1577"/>
      <c r="J1577"/>
      <c r="K1577"/>
      <c r="L1577"/>
      <c r="M1577"/>
      <c r="N1577"/>
      <c r="O1577"/>
      <c r="P1577"/>
      <c r="Q1577"/>
      <c r="R1577"/>
      <c r="S1577"/>
      <c r="T1577"/>
      <c r="U1577"/>
      <c r="V1577"/>
      <c r="W1577"/>
      <c r="X1577"/>
      <c r="Y1577"/>
      <c r="Z1577"/>
      <c r="AA1577"/>
      <c r="AB1577"/>
      <c r="AC1577"/>
      <c r="AD1577"/>
      <c r="AE1577"/>
      <c r="AF1577"/>
      <c r="BL1577"/>
      <c r="BN1577"/>
      <c r="BP1577" t="s">
        <v>3250</v>
      </c>
      <c r="BQ1577" t="s">
        <v>3221</v>
      </c>
      <c r="BR1577" t="s">
        <v>4297</v>
      </c>
      <c r="BS1577" s="1" t="str">
        <f t="shared" si="48"/>
        <v>MISSOURI_HICKORY</v>
      </c>
      <c r="BT1577" t="s">
        <v>1214</v>
      </c>
      <c r="BU1577" s="1" t="str">
        <f t="shared" si="49"/>
        <v>MISSOURI_HICKORY_WINTER WHEAT</v>
      </c>
      <c r="BV1577" s="28">
        <v>2769</v>
      </c>
      <c r="BW1577" s="29">
        <v>39.292495643120581</v>
      </c>
      <c r="BX1577" s="30">
        <v>70.471471833955718</v>
      </c>
    </row>
    <row r="1578" spans="1:76" x14ac:dyDescent="0.25">
      <c r="A1578"/>
      <c r="D1578"/>
      <c r="E1578"/>
      <c r="F1578"/>
      <c r="G1578"/>
      <c r="H1578"/>
      <c r="I1578"/>
      <c r="J1578"/>
      <c r="K1578"/>
      <c r="L1578"/>
      <c r="M1578"/>
      <c r="N1578"/>
      <c r="O1578"/>
      <c r="P1578"/>
      <c r="Q1578"/>
      <c r="R1578"/>
      <c r="S1578"/>
      <c r="T1578"/>
      <c r="U1578"/>
      <c r="V1578"/>
      <c r="W1578"/>
      <c r="X1578"/>
      <c r="Y1578"/>
      <c r="Z1578"/>
      <c r="AA1578"/>
      <c r="AB1578"/>
      <c r="AC1578"/>
      <c r="AD1578"/>
      <c r="AE1578"/>
      <c r="AF1578"/>
      <c r="BL1578"/>
      <c r="BN1578"/>
      <c r="BP1578" t="s">
        <v>3250</v>
      </c>
      <c r="BQ1578" t="s">
        <v>3221</v>
      </c>
      <c r="BR1578" t="s">
        <v>3903</v>
      </c>
      <c r="BS1578" s="1" t="str">
        <f t="shared" si="48"/>
        <v>MISSOURI_HOLT</v>
      </c>
      <c r="BT1578" t="s">
        <v>2586</v>
      </c>
      <c r="BU1578" s="1" t="str">
        <f t="shared" si="49"/>
        <v>MISSOURI_HOLT_CORN</v>
      </c>
      <c r="BV1578" s="28">
        <v>7991.1999999999989</v>
      </c>
      <c r="BW1578" s="29">
        <v>174.6153955257486</v>
      </c>
      <c r="BX1578" s="30">
        <v>45.764578638323016</v>
      </c>
    </row>
    <row r="1579" spans="1:76" x14ac:dyDescent="0.25">
      <c r="A1579"/>
      <c r="D1579"/>
      <c r="E1579"/>
      <c r="F1579"/>
      <c r="G1579"/>
      <c r="H1579"/>
      <c r="I1579"/>
      <c r="J1579"/>
      <c r="K1579"/>
      <c r="L1579"/>
      <c r="M1579"/>
      <c r="N1579"/>
      <c r="O1579"/>
      <c r="P1579"/>
      <c r="Q1579"/>
      <c r="R1579"/>
      <c r="S1579"/>
      <c r="T1579"/>
      <c r="U1579"/>
      <c r="V1579"/>
      <c r="W1579"/>
      <c r="X1579"/>
      <c r="Y1579"/>
      <c r="Z1579"/>
      <c r="AA1579"/>
      <c r="AB1579"/>
      <c r="AC1579"/>
      <c r="AD1579"/>
      <c r="AE1579"/>
      <c r="AF1579"/>
      <c r="BL1579"/>
      <c r="BN1579"/>
      <c r="BP1579" t="s">
        <v>3250</v>
      </c>
      <c r="BQ1579" t="s">
        <v>3221</v>
      </c>
      <c r="BR1579" t="s">
        <v>3903</v>
      </c>
      <c r="BS1579" s="1" t="str">
        <f t="shared" si="48"/>
        <v>MISSOURI_HOLT</v>
      </c>
      <c r="BT1579" t="s">
        <v>1214</v>
      </c>
      <c r="BU1579" s="1" t="str">
        <f t="shared" si="49"/>
        <v>MISSOURI_HOLT_WINTER WHEAT</v>
      </c>
      <c r="BV1579" s="28">
        <v>2832</v>
      </c>
      <c r="BW1579" s="29">
        <v>100.4274655986935</v>
      </c>
      <c r="BX1579" s="30">
        <v>28.199457022211686</v>
      </c>
    </row>
    <row r="1580" spans="1:76" x14ac:dyDescent="0.25">
      <c r="A1580"/>
      <c r="D1580"/>
      <c r="E1580"/>
      <c r="F1580"/>
      <c r="G1580"/>
      <c r="H1580"/>
      <c r="I1580"/>
      <c r="J1580"/>
      <c r="K1580"/>
      <c r="L1580"/>
      <c r="M1580"/>
      <c r="N1580"/>
      <c r="O1580"/>
      <c r="P1580"/>
      <c r="Q1580"/>
      <c r="R1580"/>
      <c r="S1580"/>
      <c r="T1580"/>
      <c r="U1580"/>
      <c r="V1580"/>
      <c r="W1580"/>
      <c r="X1580"/>
      <c r="Y1580"/>
      <c r="Z1580"/>
      <c r="AA1580"/>
      <c r="AB1580"/>
      <c r="AC1580"/>
      <c r="AD1580"/>
      <c r="AE1580"/>
      <c r="AF1580"/>
      <c r="BL1580"/>
      <c r="BN1580"/>
      <c r="BP1580" t="s">
        <v>3250</v>
      </c>
      <c r="BQ1580" t="s">
        <v>3221</v>
      </c>
      <c r="BR1580" t="s">
        <v>3647</v>
      </c>
      <c r="BS1580" s="1" t="str">
        <f t="shared" si="48"/>
        <v>MISSOURI_HOWARD</v>
      </c>
      <c r="BT1580" t="s">
        <v>2586</v>
      </c>
      <c r="BU1580" s="1" t="str">
        <f t="shared" si="49"/>
        <v>MISSOURI_HOWARD_CORN</v>
      </c>
      <c r="BV1580" s="28">
        <v>6038.6666666666661</v>
      </c>
      <c r="BW1580" s="29">
        <v>105.12938556411694</v>
      </c>
      <c r="BX1580" s="30">
        <v>57.440330638894181</v>
      </c>
    </row>
    <row r="1581" spans="1:76" x14ac:dyDescent="0.25">
      <c r="A1581"/>
      <c r="D1581"/>
      <c r="E1581"/>
      <c r="F1581"/>
      <c r="G1581"/>
      <c r="H1581"/>
      <c r="I1581"/>
      <c r="J1581"/>
      <c r="K1581"/>
      <c r="L1581"/>
      <c r="M1581"/>
      <c r="N1581"/>
      <c r="O1581"/>
      <c r="P1581"/>
      <c r="Q1581"/>
      <c r="R1581"/>
      <c r="S1581"/>
      <c r="T1581"/>
      <c r="U1581"/>
      <c r="V1581"/>
      <c r="W1581"/>
      <c r="X1581"/>
      <c r="Y1581"/>
      <c r="Z1581"/>
      <c r="AA1581"/>
      <c r="AB1581"/>
      <c r="AC1581"/>
      <c r="AD1581"/>
      <c r="AE1581"/>
      <c r="AF1581"/>
      <c r="BL1581"/>
      <c r="BN1581"/>
      <c r="BP1581" t="s">
        <v>3250</v>
      </c>
      <c r="BQ1581" t="s">
        <v>3221</v>
      </c>
      <c r="BR1581" t="s">
        <v>3647</v>
      </c>
      <c r="BS1581" s="1" t="str">
        <f t="shared" si="48"/>
        <v>MISSOURI_HOWARD</v>
      </c>
      <c r="BT1581" t="s">
        <v>1214</v>
      </c>
      <c r="BU1581" s="1" t="str">
        <f t="shared" si="49"/>
        <v>MISSOURI_HOWARD_WINTER WHEAT</v>
      </c>
      <c r="BV1581" s="28">
        <v>2280</v>
      </c>
      <c r="BW1581" s="29">
        <v>60.085444564249315</v>
      </c>
      <c r="BX1581" s="30">
        <v>37.945962063441137</v>
      </c>
    </row>
    <row r="1582" spans="1:76" x14ac:dyDescent="0.25">
      <c r="A1582"/>
      <c r="D1582"/>
      <c r="E1582"/>
      <c r="F1582"/>
      <c r="G1582"/>
      <c r="H1582"/>
      <c r="I1582"/>
      <c r="J1582"/>
      <c r="K1582"/>
      <c r="L1582"/>
      <c r="M1582"/>
      <c r="N1582"/>
      <c r="O1582"/>
      <c r="P1582"/>
      <c r="Q1582"/>
      <c r="R1582"/>
      <c r="S1582"/>
      <c r="T1582"/>
      <c r="U1582"/>
      <c r="V1582"/>
      <c r="W1582"/>
      <c r="X1582"/>
      <c r="Y1582"/>
      <c r="Z1582"/>
      <c r="AA1582"/>
      <c r="AB1582"/>
      <c r="AC1582"/>
      <c r="AD1582"/>
      <c r="AE1582"/>
      <c r="AF1582"/>
      <c r="BL1582"/>
      <c r="BN1582"/>
      <c r="BP1582" t="s">
        <v>3250</v>
      </c>
      <c r="BQ1582" t="s">
        <v>3221</v>
      </c>
      <c r="BR1582" t="s">
        <v>3925</v>
      </c>
      <c r="BS1582" s="1" t="str">
        <f t="shared" si="48"/>
        <v>MISSOURI_HOWELL</v>
      </c>
      <c r="BT1582" t="s">
        <v>2586</v>
      </c>
      <c r="BU1582" s="1" t="str">
        <f t="shared" si="49"/>
        <v>MISSOURI_HOWELL_CORN</v>
      </c>
      <c r="BV1582" s="28">
        <v>3810.7999999999997</v>
      </c>
      <c r="BW1582" s="29">
        <v>174.03133383755991</v>
      </c>
      <c r="BX1582" s="30">
        <v>21.897206186771996</v>
      </c>
    </row>
    <row r="1583" spans="1:76" x14ac:dyDescent="0.25">
      <c r="A1583"/>
      <c r="D1583"/>
      <c r="E1583"/>
      <c r="F1583"/>
      <c r="G1583"/>
      <c r="H1583"/>
      <c r="I1583"/>
      <c r="J1583"/>
      <c r="K1583"/>
      <c r="L1583"/>
      <c r="M1583"/>
      <c r="N1583"/>
      <c r="O1583"/>
      <c r="P1583"/>
      <c r="Q1583"/>
      <c r="R1583"/>
      <c r="S1583"/>
      <c r="T1583"/>
      <c r="U1583"/>
      <c r="V1583"/>
      <c r="W1583"/>
      <c r="X1583"/>
      <c r="Y1583"/>
      <c r="Z1583"/>
      <c r="AA1583"/>
      <c r="AB1583"/>
      <c r="AC1583"/>
      <c r="AD1583"/>
      <c r="AE1583"/>
      <c r="AF1583"/>
      <c r="BL1583"/>
      <c r="BN1583"/>
      <c r="BP1583" t="s">
        <v>3250</v>
      </c>
      <c r="BQ1583" t="s">
        <v>3221</v>
      </c>
      <c r="BR1583" t="s">
        <v>3925</v>
      </c>
      <c r="BS1583" s="1" t="str">
        <f t="shared" si="48"/>
        <v>MISSOURI_HOWELL</v>
      </c>
      <c r="BT1583" t="s">
        <v>1214</v>
      </c>
      <c r="BU1583" s="1" t="str">
        <f t="shared" si="49"/>
        <v>MISSOURI_HOWELL_WINTER WHEAT</v>
      </c>
      <c r="BV1583" s="28">
        <v>2700</v>
      </c>
      <c r="BW1583" s="29">
        <v>100.00600365716555</v>
      </c>
      <c r="BX1583" s="30">
        <v>26.998379109877988</v>
      </c>
    </row>
    <row r="1584" spans="1:76" x14ac:dyDescent="0.25">
      <c r="A1584"/>
      <c r="D1584"/>
      <c r="E1584"/>
      <c r="F1584"/>
      <c r="G1584"/>
      <c r="H1584"/>
      <c r="I1584"/>
      <c r="J1584"/>
      <c r="K1584"/>
      <c r="L1584"/>
      <c r="M1584"/>
      <c r="N1584"/>
      <c r="O1584"/>
      <c r="P1584"/>
      <c r="Q1584"/>
      <c r="R1584"/>
      <c r="S1584"/>
      <c r="T1584"/>
      <c r="U1584"/>
      <c r="V1584"/>
      <c r="W1584"/>
      <c r="X1584"/>
      <c r="Y1584"/>
      <c r="Z1584"/>
      <c r="AA1584"/>
      <c r="AB1584"/>
      <c r="AC1584"/>
      <c r="AD1584"/>
      <c r="AE1584"/>
      <c r="AF1584"/>
      <c r="BL1584"/>
      <c r="BN1584"/>
      <c r="BP1584" t="s">
        <v>3250</v>
      </c>
      <c r="BQ1584" t="s">
        <v>3221</v>
      </c>
      <c r="BR1584" t="s">
        <v>3617</v>
      </c>
      <c r="BS1584" s="1" t="str">
        <f t="shared" si="48"/>
        <v>MISSOURI_JACKSON</v>
      </c>
      <c r="BT1584" t="s">
        <v>2586</v>
      </c>
      <c r="BU1584" s="1" t="str">
        <f t="shared" si="49"/>
        <v>MISSOURI_JACKSON_CORN</v>
      </c>
      <c r="BV1584" s="28">
        <v>6044.2666666666664</v>
      </c>
      <c r="BW1584" s="29">
        <v>95.639181367110382</v>
      </c>
      <c r="BX1584" s="30">
        <v>63.198644951442944</v>
      </c>
    </row>
    <row r="1585" spans="1:76" x14ac:dyDescent="0.25">
      <c r="A1585"/>
      <c r="D1585"/>
      <c r="E1585"/>
      <c r="F1585"/>
      <c r="G1585"/>
      <c r="H1585"/>
      <c r="I1585"/>
      <c r="J1585"/>
      <c r="K1585"/>
      <c r="L1585"/>
      <c r="M1585"/>
      <c r="N1585"/>
      <c r="O1585"/>
      <c r="P1585"/>
      <c r="Q1585"/>
      <c r="R1585"/>
      <c r="S1585"/>
      <c r="T1585"/>
      <c r="U1585"/>
      <c r="V1585"/>
      <c r="W1585"/>
      <c r="X1585"/>
      <c r="Y1585"/>
      <c r="Z1585"/>
      <c r="AA1585"/>
      <c r="AB1585"/>
      <c r="AC1585"/>
      <c r="AD1585"/>
      <c r="AE1585"/>
      <c r="AF1585"/>
      <c r="BL1585"/>
      <c r="BN1585"/>
      <c r="BP1585" t="s">
        <v>3250</v>
      </c>
      <c r="BQ1585" t="s">
        <v>3221</v>
      </c>
      <c r="BR1585" t="s">
        <v>3617</v>
      </c>
      <c r="BS1585" s="1" t="str">
        <f t="shared" si="48"/>
        <v>MISSOURI_JACKSON</v>
      </c>
      <c r="BT1585" t="s">
        <v>1214</v>
      </c>
      <c r="BU1585" s="1" t="str">
        <f t="shared" si="49"/>
        <v>MISSOURI_JACKSON_WINTER WHEAT</v>
      </c>
      <c r="BV1585" s="28">
        <v>3570</v>
      </c>
      <c r="BW1585" s="29">
        <v>56.472035583029708</v>
      </c>
      <c r="BX1585" s="30">
        <v>63.217129737622088</v>
      </c>
    </row>
    <row r="1586" spans="1:76" x14ac:dyDescent="0.25">
      <c r="A1586"/>
      <c r="D1586"/>
      <c r="E1586"/>
      <c r="F1586"/>
      <c r="G1586"/>
      <c r="H1586"/>
      <c r="I1586"/>
      <c r="J1586"/>
      <c r="K1586"/>
      <c r="L1586"/>
      <c r="M1586"/>
      <c r="N1586"/>
      <c r="O1586"/>
      <c r="P1586"/>
      <c r="Q1586"/>
      <c r="R1586"/>
      <c r="S1586"/>
      <c r="T1586"/>
      <c r="U1586"/>
      <c r="V1586"/>
      <c r="W1586"/>
      <c r="X1586"/>
      <c r="Y1586"/>
      <c r="Z1586"/>
      <c r="AA1586"/>
      <c r="AB1586"/>
      <c r="AC1586"/>
      <c r="AD1586"/>
      <c r="AE1586"/>
      <c r="AF1586"/>
      <c r="BL1586"/>
      <c r="BN1586"/>
      <c r="BP1586" t="s">
        <v>3250</v>
      </c>
      <c r="BQ1586" t="s">
        <v>3221</v>
      </c>
      <c r="BR1586" t="s">
        <v>3611</v>
      </c>
      <c r="BS1586" s="1" t="str">
        <f t="shared" si="48"/>
        <v>MISSOURI_JASPER</v>
      </c>
      <c r="BT1586" t="s">
        <v>2586</v>
      </c>
      <c r="BU1586" s="1" t="str">
        <f t="shared" si="49"/>
        <v>MISSOURI_JASPER_CORN</v>
      </c>
      <c r="BV1586" s="28">
        <v>4192.5333333333328</v>
      </c>
      <c r="BW1586" s="29">
        <v>128.47040069160721</v>
      </c>
      <c r="BX1586" s="30">
        <v>32.634235674235157</v>
      </c>
    </row>
    <row r="1587" spans="1:76" x14ac:dyDescent="0.25">
      <c r="A1587"/>
      <c r="D1587"/>
      <c r="E1587"/>
      <c r="F1587"/>
      <c r="G1587"/>
      <c r="H1587"/>
      <c r="I1587"/>
      <c r="J1587"/>
      <c r="K1587"/>
      <c r="L1587"/>
      <c r="M1587"/>
      <c r="N1587"/>
      <c r="O1587"/>
      <c r="P1587"/>
      <c r="Q1587"/>
      <c r="R1587"/>
      <c r="S1587"/>
      <c r="T1587"/>
      <c r="U1587"/>
      <c r="V1587"/>
      <c r="W1587"/>
      <c r="X1587"/>
      <c r="Y1587"/>
      <c r="Z1587"/>
      <c r="AA1587"/>
      <c r="AB1587"/>
      <c r="AC1587"/>
      <c r="AD1587"/>
      <c r="AE1587"/>
      <c r="AF1587"/>
      <c r="BL1587"/>
      <c r="BN1587"/>
      <c r="BP1587" t="s">
        <v>3250</v>
      </c>
      <c r="BQ1587" t="s">
        <v>3221</v>
      </c>
      <c r="BR1587" t="s">
        <v>3611</v>
      </c>
      <c r="BS1587" s="1" t="str">
        <f t="shared" si="48"/>
        <v>MISSOURI_JASPER</v>
      </c>
      <c r="BT1587" t="s">
        <v>1214</v>
      </c>
      <c r="BU1587" s="1" t="str">
        <f t="shared" si="49"/>
        <v>MISSOURI_JASPER_WINTER WHEAT</v>
      </c>
      <c r="BV1587" s="28">
        <v>2896.0000000000005</v>
      </c>
      <c r="BW1587" s="29">
        <v>73.33505363533969</v>
      </c>
      <c r="BX1587" s="30">
        <v>39.489982708684302</v>
      </c>
    </row>
    <row r="1588" spans="1:76" x14ac:dyDescent="0.25">
      <c r="A1588"/>
      <c r="D1588"/>
      <c r="E1588"/>
      <c r="F1588"/>
      <c r="G1588"/>
      <c r="H1588"/>
      <c r="I1588"/>
      <c r="J1588"/>
      <c r="K1588"/>
      <c r="L1588"/>
      <c r="M1588"/>
      <c r="N1588"/>
      <c r="O1588"/>
      <c r="P1588"/>
      <c r="Q1588"/>
      <c r="R1588"/>
      <c r="S1588"/>
      <c r="T1588"/>
      <c r="U1588"/>
      <c r="V1588"/>
      <c r="W1588"/>
      <c r="X1588"/>
      <c r="Y1588"/>
      <c r="Z1588"/>
      <c r="AA1588"/>
      <c r="AB1588"/>
      <c r="AC1588"/>
      <c r="AD1588"/>
      <c r="AE1588"/>
      <c r="AF1588"/>
      <c r="BL1588"/>
      <c r="BN1588"/>
      <c r="BP1588" t="s">
        <v>3250</v>
      </c>
      <c r="BQ1588" t="s">
        <v>3221</v>
      </c>
      <c r="BR1588" t="s">
        <v>3312</v>
      </c>
      <c r="BS1588" s="1" t="str">
        <f t="shared" si="48"/>
        <v>MISSOURI_JEFFERSON</v>
      </c>
      <c r="BT1588" t="s">
        <v>2586</v>
      </c>
      <c r="BU1588" s="1" t="str">
        <f t="shared" si="49"/>
        <v>MISSOURI_JEFFERSON_CORN</v>
      </c>
      <c r="BV1588" s="28">
        <v>5015.7333333333336</v>
      </c>
      <c r="BW1588" s="29">
        <v>68.426326639896061</v>
      </c>
      <c r="BX1588" s="30">
        <v>73.301221615028268</v>
      </c>
    </row>
    <row r="1589" spans="1:76" x14ac:dyDescent="0.25">
      <c r="A1589"/>
      <c r="D1589"/>
      <c r="E1589"/>
      <c r="F1589"/>
      <c r="G1589"/>
      <c r="H1589"/>
      <c r="I1589"/>
      <c r="J1589"/>
      <c r="K1589"/>
      <c r="L1589"/>
      <c r="M1589"/>
      <c r="N1589"/>
      <c r="O1589"/>
      <c r="P1589"/>
      <c r="Q1589"/>
      <c r="R1589"/>
      <c r="S1589"/>
      <c r="T1589"/>
      <c r="U1589"/>
      <c r="V1589"/>
      <c r="W1589"/>
      <c r="X1589"/>
      <c r="Y1589"/>
      <c r="Z1589"/>
      <c r="AA1589"/>
      <c r="AB1589"/>
      <c r="AC1589"/>
      <c r="AD1589"/>
      <c r="AE1589"/>
      <c r="AF1589"/>
      <c r="BL1589"/>
      <c r="BN1589"/>
      <c r="BP1589" t="s">
        <v>3250</v>
      </c>
      <c r="BQ1589" t="s">
        <v>3221</v>
      </c>
      <c r="BR1589" t="s">
        <v>3312</v>
      </c>
      <c r="BS1589" s="1" t="str">
        <f t="shared" si="48"/>
        <v>MISSOURI_JEFFERSON</v>
      </c>
      <c r="BT1589" t="s">
        <v>1214</v>
      </c>
      <c r="BU1589" s="1" t="str">
        <f t="shared" si="49"/>
        <v>MISSOURI_JEFFERSON_WINTER WHEAT</v>
      </c>
      <c r="BV1589" s="28">
        <v>2580</v>
      </c>
      <c r="BW1589" s="29">
        <v>36.410647495861262</v>
      </c>
      <c r="BX1589" s="30">
        <v>70.858393833651661</v>
      </c>
    </row>
    <row r="1590" spans="1:76" x14ac:dyDescent="0.25">
      <c r="A1590"/>
      <c r="D1590"/>
      <c r="E1590"/>
      <c r="F1590"/>
      <c r="G1590"/>
      <c r="H1590"/>
      <c r="I1590"/>
      <c r="J1590"/>
      <c r="K1590"/>
      <c r="L1590"/>
      <c r="M1590"/>
      <c r="N1590"/>
      <c r="O1590"/>
      <c r="P1590"/>
      <c r="Q1590"/>
      <c r="R1590"/>
      <c r="S1590"/>
      <c r="T1590"/>
      <c r="U1590"/>
      <c r="V1590"/>
      <c r="W1590"/>
      <c r="X1590"/>
      <c r="Y1590"/>
      <c r="Z1590"/>
      <c r="AA1590"/>
      <c r="AB1590"/>
      <c r="AC1590"/>
      <c r="AD1590"/>
      <c r="AE1590"/>
      <c r="AF1590"/>
      <c r="BL1590"/>
      <c r="BN1590"/>
      <c r="BP1590" t="s">
        <v>3250</v>
      </c>
      <c r="BQ1590" t="s">
        <v>3221</v>
      </c>
      <c r="BR1590" t="s">
        <v>3508</v>
      </c>
      <c r="BS1590" s="1" t="str">
        <f t="shared" si="48"/>
        <v>MISSOURI_JOHNSON</v>
      </c>
      <c r="BT1590" t="s">
        <v>2586</v>
      </c>
      <c r="BU1590" s="1" t="str">
        <f t="shared" si="49"/>
        <v>MISSOURI_JOHNSON_CORN</v>
      </c>
      <c r="BV1590" s="28">
        <v>4743.2</v>
      </c>
      <c r="BW1590" s="29">
        <v>103.55009830550866</v>
      </c>
      <c r="BX1590" s="30">
        <v>45.805847388052854</v>
      </c>
    </row>
    <row r="1591" spans="1:76" x14ac:dyDescent="0.25">
      <c r="A1591"/>
      <c r="D1591"/>
      <c r="E1591"/>
      <c r="F1591"/>
      <c r="G1591"/>
      <c r="H1591"/>
      <c r="I1591"/>
      <c r="J1591"/>
      <c r="K1591"/>
      <c r="L1591"/>
      <c r="M1591"/>
      <c r="N1591"/>
      <c r="O1591"/>
      <c r="P1591"/>
      <c r="Q1591"/>
      <c r="R1591"/>
      <c r="S1591"/>
      <c r="T1591"/>
      <c r="U1591"/>
      <c r="V1591"/>
      <c r="W1591"/>
      <c r="X1591"/>
      <c r="Y1591"/>
      <c r="Z1591"/>
      <c r="AA1591"/>
      <c r="AB1591"/>
      <c r="AC1591"/>
      <c r="AD1591"/>
      <c r="AE1591"/>
      <c r="AF1591"/>
      <c r="BL1591"/>
      <c r="BN1591"/>
      <c r="BP1591" t="s">
        <v>3250</v>
      </c>
      <c r="BQ1591" t="s">
        <v>3221</v>
      </c>
      <c r="BR1591" t="s">
        <v>3508</v>
      </c>
      <c r="BS1591" s="1" t="str">
        <f t="shared" si="48"/>
        <v>MISSOURI_JOHNSON</v>
      </c>
      <c r="BT1591" t="s">
        <v>1214</v>
      </c>
      <c r="BU1591" s="1" t="str">
        <f t="shared" si="49"/>
        <v>MISSOURI_JOHNSON_WINTER WHEAT</v>
      </c>
      <c r="BV1591" s="28">
        <v>2430</v>
      </c>
      <c r="BW1591" s="29">
        <v>59.060808395714957</v>
      </c>
      <c r="BX1591" s="30">
        <v>41.144035545851146</v>
      </c>
    </row>
    <row r="1592" spans="1:76" x14ac:dyDescent="0.25">
      <c r="A1592"/>
      <c r="D1592"/>
      <c r="E1592"/>
      <c r="F1592"/>
      <c r="G1592"/>
      <c r="H1592"/>
      <c r="I1592"/>
      <c r="J1592"/>
      <c r="K1592"/>
      <c r="L1592"/>
      <c r="M1592"/>
      <c r="N1592"/>
      <c r="O1592"/>
      <c r="P1592"/>
      <c r="Q1592"/>
      <c r="R1592"/>
      <c r="S1592"/>
      <c r="T1592"/>
      <c r="U1592"/>
      <c r="V1592"/>
      <c r="W1592"/>
      <c r="X1592"/>
      <c r="Y1592"/>
      <c r="Z1592"/>
      <c r="AA1592"/>
      <c r="AB1592"/>
      <c r="AC1592"/>
      <c r="AD1592"/>
      <c r="AE1592"/>
      <c r="AF1592"/>
      <c r="BL1592"/>
      <c r="BN1592"/>
      <c r="BP1592" t="s">
        <v>3250</v>
      </c>
      <c r="BQ1592" t="s">
        <v>3221</v>
      </c>
      <c r="BR1592" t="s">
        <v>3580</v>
      </c>
      <c r="BS1592" s="1" t="str">
        <f t="shared" si="48"/>
        <v>MISSOURI_KNOX</v>
      </c>
      <c r="BT1592" t="s">
        <v>2586</v>
      </c>
      <c r="BU1592" s="1" t="str">
        <f t="shared" si="49"/>
        <v>MISSOURI_KNOX_CORN</v>
      </c>
      <c r="BV1592" s="28">
        <v>3880.7999999999997</v>
      </c>
      <c r="BW1592" s="29">
        <v>96.642543029589334</v>
      </c>
      <c r="BX1592" s="30">
        <v>40.1562280786817</v>
      </c>
    </row>
    <row r="1593" spans="1:76" x14ac:dyDescent="0.25">
      <c r="A1593"/>
      <c r="D1593"/>
      <c r="E1593"/>
      <c r="F1593"/>
      <c r="G1593"/>
      <c r="H1593"/>
      <c r="I1593"/>
      <c r="J1593"/>
      <c r="K1593"/>
      <c r="L1593"/>
      <c r="M1593"/>
      <c r="N1593"/>
      <c r="O1593"/>
      <c r="P1593"/>
      <c r="Q1593"/>
      <c r="R1593"/>
      <c r="S1593"/>
      <c r="T1593"/>
      <c r="U1593"/>
      <c r="V1593"/>
      <c r="W1593"/>
      <c r="X1593"/>
      <c r="Y1593"/>
      <c r="Z1593"/>
      <c r="AA1593"/>
      <c r="AB1593"/>
      <c r="AC1593"/>
      <c r="AD1593"/>
      <c r="AE1593"/>
      <c r="AF1593"/>
      <c r="BL1593"/>
      <c r="BN1593"/>
      <c r="BP1593" t="s">
        <v>3250</v>
      </c>
      <c r="BQ1593" t="s">
        <v>3221</v>
      </c>
      <c r="BR1593" t="s">
        <v>3580</v>
      </c>
      <c r="BS1593" s="1" t="str">
        <f t="shared" si="48"/>
        <v>MISSOURI_KNOX</v>
      </c>
      <c r="BT1593" t="s">
        <v>1214</v>
      </c>
      <c r="BU1593" s="1" t="str">
        <f t="shared" si="49"/>
        <v>MISSOURI_KNOX_WINTER WHEAT</v>
      </c>
      <c r="BV1593" s="28">
        <v>2668</v>
      </c>
      <c r="BW1593" s="29">
        <v>55.015792750127908</v>
      </c>
      <c r="BX1593" s="30">
        <v>48.495165962937016</v>
      </c>
    </row>
    <row r="1594" spans="1:76" x14ac:dyDescent="0.25">
      <c r="A1594"/>
      <c r="D1594"/>
      <c r="E1594"/>
      <c r="F1594"/>
      <c r="G1594"/>
      <c r="H1594"/>
      <c r="I1594"/>
      <c r="J1594"/>
      <c r="K1594"/>
      <c r="L1594"/>
      <c r="M1594"/>
      <c r="N1594"/>
      <c r="O1594"/>
      <c r="P1594"/>
      <c r="Q1594"/>
      <c r="R1594"/>
      <c r="S1594"/>
      <c r="T1594"/>
      <c r="U1594"/>
      <c r="V1594"/>
      <c r="W1594"/>
      <c r="X1594"/>
      <c r="Y1594"/>
      <c r="Z1594"/>
      <c r="AA1594"/>
      <c r="AB1594"/>
      <c r="AC1594"/>
      <c r="AD1594"/>
      <c r="AE1594"/>
      <c r="AF1594"/>
      <c r="BL1594"/>
      <c r="BN1594"/>
      <c r="BP1594" t="s">
        <v>3250</v>
      </c>
      <c r="BQ1594" t="s">
        <v>3221</v>
      </c>
      <c r="BR1594" t="s">
        <v>3916</v>
      </c>
      <c r="BS1594" s="1" t="str">
        <f t="shared" si="48"/>
        <v>MISSOURI_LACLEDE</v>
      </c>
      <c r="BT1594" t="s">
        <v>2586</v>
      </c>
      <c r="BU1594" s="1" t="str">
        <f t="shared" si="49"/>
        <v>MISSOURI_LACLEDE_CORN</v>
      </c>
      <c r="BV1594" s="28">
        <v>5818.4</v>
      </c>
      <c r="BW1594" s="29">
        <v>112.34462190844357</v>
      </c>
      <c r="BX1594" s="30">
        <v>51.790641164307502</v>
      </c>
    </row>
    <row r="1595" spans="1:76" x14ac:dyDescent="0.25">
      <c r="A1595"/>
      <c r="D1595"/>
      <c r="E1595"/>
      <c r="F1595"/>
      <c r="G1595"/>
      <c r="H1595"/>
      <c r="I1595"/>
      <c r="J1595"/>
      <c r="K1595"/>
      <c r="L1595"/>
      <c r="M1595"/>
      <c r="N1595"/>
      <c r="O1595"/>
      <c r="P1595"/>
      <c r="Q1595"/>
      <c r="R1595"/>
      <c r="S1595"/>
      <c r="T1595"/>
      <c r="U1595"/>
      <c r="V1595"/>
      <c r="W1595"/>
      <c r="X1595"/>
      <c r="Y1595"/>
      <c r="Z1595"/>
      <c r="AA1595"/>
      <c r="AB1595"/>
      <c r="AC1595"/>
      <c r="AD1595"/>
      <c r="AE1595"/>
      <c r="AF1595"/>
      <c r="BL1595"/>
      <c r="BN1595"/>
      <c r="BP1595" t="s">
        <v>3250</v>
      </c>
      <c r="BQ1595" t="s">
        <v>3221</v>
      </c>
      <c r="BR1595" t="s">
        <v>3916</v>
      </c>
      <c r="BS1595" s="1" t="str">
        <f t="shared" si="48"/>
        <v>MISSOURI_LACLEDE</v>
      </c>
      <c r="BT1595" t="s">
        <v>1214</v>
      </c>
      <c r="BU1595" s="1" t="str">
        <f t="shared" si="49"/>
        <v>MISSOURI_LACLEDE_WINTER WHEAT</v>
      </c>
      <c r="BV1595" s="28">
        <v>2442</v>
      </c>
      <c r="BW1595" s="29">
        <v>65.356512345487303</v>
      </c>
      <c r="BX1595" s="30">
        <v>37.364294886041506</v>
      </c>
    </row>
    <row r="1596" spans="1:76" x14ac:dyDescent="0.25">
      <c r="A1596"/>
      <c r="D1596"/>
      <c r="E1596"/>
      <c r="F1596"/>
      <c r="G1596"/>
      <c r="H1596"/>
      <c r="I1596"/>
      <c r="J1596"/>
      <c r="K1596"/>
      <c r="L1596"/>
      <c r="M1596"/>
      <c r="N1596"/>
      <c r="O1596"/>
      <c r="P1596"/>
      <c r="Q1596"/>
      <c r="R1596"/>
      <c r="S1596"/>
      <c r="T1596"/>
      <c r="U1596"/>
      <c r="V1596"/>
      <c r="W1596"/>
      <c r="X1596"/>
      <c r="Y1596"/>
      <c r="Z1596"/>
      <c r="AA1596"/>
      <c r="AB1596"/>
      <c r="AC1596"/>
      <c r="AD1596"/>
      <c r="AE1596"/>
      <c r="AF1596"/>
      <c r="BL1596"/>
      <c r="BN1596"/>
      <c r="BP1596" t="s">
        <v>3250</v>
      </c>
      <c r="BQ1596" t="s">
        <v>3221</v>
      </c>
      <c r="BR1596" t="s">
        <v>3911</v>
      </c>
      <c r="BS1596" s="1" t="str">
        <f t="shared" si="48"/>
        <v>MISSOURI_LAFAYETTE</v>
      </c>
      <c r="BT1596" t="s">
        <v>2586</v>
      </c>
      <c r="BU1596" s="1" t="str">
        <f t="shared" si="49"/>
        <v>MISSOURI_LAFAYETTE_CORN</v>
      </c>
      <c r="BV1596" s="28">
        <v>6593.0666666666675</v>
      </c>
      <c r="BW1596" s="29">
        <v>165.47726154079851</v>
      </c>
      <c r="BX1596" s="30">
        <v>39.842734918846496</v>
      </c>
    </row>
    <row r="1597" spans="1:76" x14ac:dyDescent="0.25">
      <c r="A1597"/>
      <c r="D1597"/>
      <c r="E1597"/>
      <c r="F1597"/>
      <c r="G1597"/>
      <c r="H1597"/>
      <c r="I1597"/>
      <c r="J1597"/>
      <c r="K1597"/>
      <c r="L1597"/>
      <c r="M1597"/>
      <c r="N1597"/>
      <c r="O1597"/>
      <c r="P1597"/>
      <c r="Q1597"/>
      <c r="R1597"/>
      <c r="S1597"/>
      <c r="T1597"/>
      <c r="U1597"/>
      <c r="V1597"/>
      <c r="W1597"/>
      <c r="X1597"/>
      <c r="Y1597"/>
      <c r="Z1597"/>
      <c r="AA1597"/>
      <c r="AB1597"/>
      <c r="AC1597"/>
      <c r="AD1597"/>
      <c r="AE1597"/>
      <c r="AF1597"/>
      <c r="BL1597"/>
      <c r="BN1597"/>
      <c r="BP1597" t="s">
        <v>3250</v>
      </c>
      <c r="BQ1597" t="s">
        <v>3221</v>
      </c>
      <c r="BR1597" t="s">
        <v>3911</v>
      </c>
      <c r="BS1597" s="1" t="str">
        <f t="shared" si="48"/>
        <v>MISSOURI_LAFAYETTE</v>
      </c>
      <c r="BT1597" t="s">
        <v>1214</v>
      </c>
      <c r="BU1597" s="1" t="str">
        <f t="shared" si="49"/>
        <v>MISSOURI_LAFAYETTE_WINTER WHEAT</v>
      </c>
      <c r="BV1597" s="28">
        <v>3294</v>
      </c>
      <c r="BW1597" s="29">
        <v>94.084998419137378</v>
      </c>
      <c r="BX1597" s="30">
        <v>35.010894992266728</v>
      </c>
    </row>
    <row r="1598" spans="1:76" x14ac:dyDescent="0.25">
      <c r="A1598"/>
      <c r="D1598"/>
      <c r="E1598"/>
      <c r="F1598"/>
      <c r="G1598"/>
      <c r="H1598"/>
      <c r="I1598"/>
      <c r="J1598"/>
      <c r="K1598"/>
      <c r="L1598"/>
      <c r="M1598"/>
      <c r="N1598"/>
      <c r="O1598"/>
      <c r="P1598"/>
      <c r="Q1598"/>
      <c r="R1598"/>
      <c r="S1598"/>
      <c r="T1598"/>
      <c r="U1598"/>
      <c r="V1598"/>
      <c r="W1598"/>
      <c r="X1598"/>
      <c r="Y1598"/>
      <c r="Z1598"/>
      <c r="AA1598"/>
      <c r="AB1598"/>
      <c r="AC1598"/>
      <c r="AD1598"/>
      <c r="AE1598"/>
      <c r="AF1598"/>
      <c r="BL1598"/>
      <c r="BN1598"/>
      <c r="BP1598" t="s">
        <v>3250</v>
      </c>
      <c r="BQ1598" t="s">
        <v>3221</v>
      </c>
      <c r="BR1598" t="s">
        <v>3612</v>
      </c>
      <c r="BS1598" s="1" t="str">
        <f t="shared" si="48"/>
        <v>MISSOURI_LAWRENCE</v>
      </c>
      <c r="BT1598" t="s">
        <v>2586</v>
      </c>
      <c r="BU1598" s="1" t="str">
        <f t="shared" si="49"/>
        <v>MISSOURI_LAWRENCE_CORN</v>
      </c>
      <c r="BV1598" s="28">
        <v>4558.4000000000005</v>
      </c>
      <c r="BW1598" s="29">
        <v>178.34823582122581</v>
      </c>
      <c r="BX1598" s="30">
        <v>25.558985649677453</v>
      </c>
    </row>
    <row r="1599" spans="1:76" x14ac:dyDescent="0.25">
      <c r="A1599"/>
      <c r="D1599"/>
      <c r="E1599"/>
      <c r="F1599"/>
      <c r="G1599"/>
      <c r="H1599"/>
      <c r="I1599"/>
      <c r="J1599"/>
      <c r="K1599"/>
      <c r="L1599"/>
      <c r="M1599"/>
      <c r="N1599"/>
      <c r="O1599"/>
      <c r="P1599"/>
      <c r="Q1599"/>
      <c r="R1599"/>
      <c r="S1599"/>
      <c r="T1599"/>
      <c r="U1599"/>
      <c r="V1599"/>
      <c r="W1599"/>
      <c r="X1599"/>
      <c r="Y1599"/>
      <c r="Z1599"/>
      <c r="AA1599"/>
      <c r="AB1599"/>
      <c r="AC1599"/>
      <c r="AD1599"/>
      <c r="AE1599"/>
      <c r="AF1599"/>
      <c r="BL1599"/>
      <c r="BN1599"/>
      <c r="BP1599" t="s">
        <v>3250</v>
      </c>
      <c r="BQ1599" t="s">
        <v>3221</v>
      </c>
      <c r="BR1599" t="s">
        <v>3612</v>
      </c>
      <c r="BS1599" s="1" t="str">
        <f t="shared" si="48"/>
        <v>MISSOURI_LAWRENCE</v>
      </c>
      <c r="BT1599" t="s">
        <v>1214</v>
      </c>
      <c r="BU1599" s="1" t="str">
        <f t="shared" si="49"/>
        <v>MISSOURI_LAWRENCE_WINTER WHEAT</v>
      </c>
      <c r="BV1599" s="28">
        <v>2878</v>
      </c>
      <c r="BW1599" s="29">
        <v>104.21720454354558</v>
      </c>
      <c r="BX1599" s="30">
        <v>27.61540201164647</v>
      </c>
    </row>
    <row r="1600" spans="1:76" x14ac:dyDescent="0.25">
      <c r="A1600"/>
      <c r="D1600"/>
      <c r="E1600"/>
      <c r="F1600"/>
      <c r="G1600"/>
      <c r="H1600"/>
      <c r="I1600"/>
      <c r="J1600"/>
      <c r="K1600"/>
      <c r="L1600"/>
      <c r="M1600"/>
      <c r="N1600"/>
      <c r="O1600"/>
      <c r="P1600"/>
      <c r="Q1600"/>
      <c r="R1600"/>
      <c r="S1600"/>
      <c r="T1600"/>
      <c r="U1600"/>
      <c r="V1600"/>
      <c r="W1600"/>
      <c r="X1600"/>
      <c r="Y1600"/>
      <c r="Z1600"/>
      <c r="AA1600"/>
      <c r="AB1600"/>
      <c r="AC1600"/>
      <c r="AD1600"/>
      <c r="AE1600"/>
      <c r="AF1600"/>
      <c r="BL1600"/>
      <c r="BN1600"/>
      <c r="BP1600" t="s">
        <v>3250</v>
      </c>
      <c r="BQ1600" t="s">
        <v>3221</v>
      </c>
      <c r="BR1600" t="s">
        <v>3290</v>
      </c>
      <c r="BS1600" s="1" t="str">
        <f t="shared" si="48"/>
        <v>MISSOURI_LEWIS</v>
      </c>
      <c r="BT1600" t="s">
        <v>2586</v>
      </c>
      <c r="BU1600" s="1" t="str">
        <f t="shared" si="49"/>
        <v>MISSOURI_LEWIS_CORN</v>
      </c>
      <c r="BV1600" s="28">
        <v>4270.9333333333334</v>
      </c>
      <c r="BW1600" s="29">
        <v>107.9531112356355</v>
      </c>
      <c r="BX1600" s="30">
        <v>39.562855432771364</v>
      </c>
    </row>
    <row r="1601" spans="1:76" x14ac:dyDescent="0.25">
      <c r="A1601"/>
      <c r="D1601"/>
      <c r="E1601"/>
      <c r="F1601"/>
      <c r="G1601"/>
      <c r="H1601"/>
      <c r="I1601"/>
      <c r="J1601"/>
      <c r="K1601"/>
      <c r="L1601"/>
      <c r="M1601"/>
      <c r="N1601"/>
      <c r="O1601"/>
      <c r="P1601"/>
      <c r="Q1601"/>
      <c r="R1601"/>
      <c r="S1601"/>
      <c r="T1601"/>
      <c r="U1601"/>
      <c r="V1601"/>
      <c r="W1601"/>
      <c r="X1601"/>
      <c r="Y1601"/>
      <c r="Z1601"/>
      <c r="AA1601"/>
      <c r="AB1601"/>
      <c r="AC1601"/>
      <c r="AD1601"/>
      <c r="AE1601"/>
      <c r="AF1601"/>
      <c r="BL1601"/>
      <c r="BN1601"/>
      <c r="BP1601" t="s">
        <v>3250</v>
      </c>
      <c r="BQ1601" t="s">
        <v>3221</v>
      </c>
      <c r="BR1601" t="s">
        <v>3290</v>
      </c>
      <c r="BS1601" s="1" t="str">
        <f t="shared" si="48"/>
        <v>MISSOURI_LEWIS</v>
      </c>
      <c r="BT1601" t="s">
        <v>1214</v>
      </c>
      <c r="BU1601" s="1" t="str">
        <f t="shared" si="49"/>
        <v>MISSOURI_LEWIS_WINTER WHEAT</v>
      </c>
      <c r="BV1601" s="28">
        <v>3110</v>
      </c>
      <c r="BW1601" s="29">
        <v>61.720879335218832</v>
      </c>
      <c r="BX1601" s="30">
        <v>50.388134995759671</v>
      </c>
    </row>
    <row r="1602" spans="1:76" x14ac:dyDescent="0.25">
      <c r="A1602"/>
      <c r="D1602"/>
      <c r="E1602"/>
      <c r="F1602"/>
      <c r="G1602"/>
      <c r="H1602"/>
      <c r="I1602"/>
      <c r="J1602"/>
      <c r="K1602"/>
      <c r="L1602"/>
      <c r="M1602"/>
      <c r="N1602"/>
      <c r="O1602"/>
      <c r="P1602"/>
      <c r="Q1602"/>
      <c r="R1602"/>
      <c r="S1602"/>
      <c r="T1602"/>
      <c r="U1602"/>
      <c r="V1602"/>
      <c r="W1602"/>
      <c r="X1602"/>
      <c r="Y1602"/>
      <c r="Z1602"/>
      <c r="AA1602"/>
      <c r="AB1602"/>
      <c r="AC1602"/>
      <c r="AD1602"/>
      <c r="AE1602"/>
      <c r="AF1602"/>
      <c r="BL1602"/>
      <c r="BN1602"/>
      <c r="BP1602" t="s">
        <v>3250</v>
      </c>
      <c r="BQ1602" t="s">
        <v>3221</v>
      </c>
      <c r="BR1602" t="s">
        <v>3300</v>
      </c>
      <c r="BS1602" s="1" t="str">
        <f t="shared" si="48"/>
        <v>MISSOURI_LINCOLN</v>
      </c>
      <c r="BT1602" t="s">
        <v>2586</v>
      </c>
      <c r="BU1602" s="1" t="str">
        <f t="shared" si="49"/>
        <v>MISSOURI_LINCOLN_CORN</v>
      </c>
      <c r="BV1602" s="28">
        <v>5185.6000000000004</v>
      </c>
      <c r="BW1602" s="29">
        <v>136.466970639447</v>
      </c>
      <c r="BX1602" s="30">
        <v>37.998938319665875</v>
      </c>
    </row>
    <row r="1603" spans="1:76" x14ac:dyDescent="0.25">
      <c r="A1603"/>
      <c r="D1603"/>
      <c r="E1603"/>
      <c r="F1603"/>
      <c r="G1603"/>
      <c r="H1603"/>
      <c r="I1603"/>
      <c r="J1603"/>
      <c r="K1603"/>
      <c r="L1603"/>
      <c r="M1603"/>
      <c r="N1603"/>
      <c r="O1603"/>
      <c r="P1603"/>
      <c r="Q1603"/>
      <c r="R1603"/>
      <c r="S1603"/>
      <c r="T1603"/>
      <c r="U1603"/>
      <c r="V1603"/>
      <c r="W1603"/>
      <c r="X1603"/>
      <c r="Y1603"/>
      <c r="Z1603"/>
      <c r="AA1603"/>
      <c r="AB1603"/>
      <c r="AC1603"/>
      <c r="AD1603"/>
      <c r="AE1603"/>
      <c r="AF1603"/>
      <c r="BL1603"/>
      <c r="BN1603"/>
      <c r="BP1603" t="s">
        <v>3250</v>
      </c>
      <c r="BQ1603" t="s">
        <v>3221</v>
      </c>
      <c r="BR1603" t="s">
        <v>3300</v>
      </c>
      <c r="BS1603" s="1" t="str">
        <f t="shared" ref="BS1603:BS1666" si="50">BP1603&amp;"_"&amp;BR1603</f>
        <v>MISSOURI_LINCOLN</v>
      </c>
      <c r="BT1603" t="s">
        <v>1214</v>
      </c>
      <c r="BU1603" s="1" t="str">
        <f t="shared" ref="BU1603:BU1666" si="51">BP1603&amp;"_"&amp;BR1603&amp;"_"&amp;BT1603</f>
        <v>MISSOURI_LINCOLN_WINTER WHEAT</v>
      </c>
      <c r="BV1603" s="28">
        <v>2848</v>
      </c>
      <c r="BW1603" s="29">
        <v>77.301523163445879</v>
      </c>
      <c r="BX1603" s="30">
        <v>36.842741041184993</v>
      </c>
    </row>
    <row r="1604" spans="1:76" x14ac:dyDescent="0.25">
      <c r="A1604"/>
      <c r="D1604"/>
      <c r="E1604"/>
      <c r="F1604"/>
      <c r="G1604"/>
      <c r="H1604"/>
      <c r="I1604"/>
      <c r="J1604"/>
      <c r="K1604"/>
      <c r="L1604"/>
      <c r="M1604"/>
      <c r="N1604"/>
      <c r="O1604"/>
      <c r="P1604"/>
      <c r="Q1604"/>
      <c r="R1604"/>
      <c r="S1604"/>
      <c r="T1604"/>
      <c r="U1604"/>
      <c r="V1604"/>
      <c r="W1604"/>
      <c r="X1604"/>
      <c r="Y1604"/>
      <c r="Z1604"/>
      <c r="AA1604"/>
      <c r="AB1604"/>
      <c r="AC1604"/>
      <c r="AD1604"/>
      <c r="AE1604"/>
      <c r="AF1604"/>
      <c r="BL1604"/>
      <c r="BN1604"/>
      <c r="BP1604" t="s">
        <v>3250</v>
      </c>
      <c r="BQ1604" t="s">
        <v>3221</v>
      </c>
      <c r="BR1604" t="s">
        <v>3700</v>
      </c>
      <c r="BS1604" s="1" t="str">
        <f t="shared" si="50"/>
        <v>MISSOURI_LINN</v>
      </c>
      <c r="BT1604" t="s">
        <v>2586</v>
      </c>
      <c r="BU1604" s="1" t="str">
        <f t="shared" si="51"/>
        <v>MISSOURI_LINN_CORN</v>
      </c>
      <c r="BV1604" s="28">
        <v>5131.4666666666672</v>
      </c>
      <c r="BW1604" s="29">
        <v>103.60815385277773</v>
      </c>
      <c r="BX1604" s="30">
        <v>49.52763345207596</v>
      </c>
    </row>
    <row r="1605" spans="1:76" x14ac:dyDescent="0.25">
      <c r="A1605"/>
      <c r="D1605"/>
      <c r="E1605"/>
      <c r="F1605"/>
      <c r="G1605"/>
      <c r="H1605"/>
      <c r="I1605"/>
      <c r="J1605"/>
      <c r="K1605"/>
      <c r="L1605"/>
      <c r="M1605"/>
      <c r="N1605"/>
      <c r="O1605"/>
      <c r="P1605"/>
      <c r="Q1605"/>
      <c r="R1605"/>
      <c r="S1605"/>
      <c r="T1605"/>
      <c r="U1605"/>
      <c r="V1605"/>
      <c r="W1605"/>
      <c r="X1605"/>
      <c r="Y1605"/>
      <c r="Z1605"/>
      <c r="AA1605"/>
      <c r="AB1605"/>
      <c r="AC1605"/>
      <c r="AD1605"/>
      <c r="AE1605"/>
      <c r="AF1605"/>
      <c r="BL1605"/>
      <c r="BN1605"/>
      <c r="BP1605" t="s">
        <v>3250</v>
      </c>
      <c r="BQ1605" t="s">
        <v>3221</v>
      </c>
      <c r="BR1605" t="s">
        <v>3700</v>
      </c>
      <c r="BS1605" s="1" t="str">
        <f t="shared" si="50"/>
        <v>MISSOURI_LINN</v>
      </c>
      <c r="BT1605" t="s">
        <v>1214</v>
      </c>
      <c r="BU1605" s="1" t="str">
        <f t="shared" si="51"/>
        <v>MISSOURI_LINN_WINTER WHEAT</v>
      </c>
      <c r="BV1605" s="28">
        <v>2482</v>
      </c>
      <c r="BW1605" s="29">
        <v>58.6928912946791</v>
      </c>
      <c r="BX1605" s="30">
        <v>42.2879150311174</v>
      </c>
    </row>
    <row r="1606" spans="1:76" x14ac:dyDescent="0.25">
      <c r="A1606"/>
      <c r="D1606"/>
      <c r="E1606"/>
      <c r="F1606"/>
      <c r="G1606"/>
      <c r="H1606"/>
      <c r="I1606"/>
      <c r="J1606"/>
      <c r="K1606"/>
      <c r="L1606"/>
      <c r="M1606"/>
      <c r="N1606"/>
      <c r="O1606"/>
      <c r="P1606"/>
      <c r="Q1606"/>
      <c r="R1606"/>
      <c r="S1606"/>
      <c r="T1606"/>
      <c r="U1606"/>
      <c r="V1606"/>
      <c r="W1606"/>
      <c r="X1606"/>
      <c r="Y1606"/>
      <c r="Z1606"/>
      <c r="AA1606"/>
      <c r="AB1606"/>
      <c r="AC1606"/>
      <c r="AD1606"/>
      <c r="AE1606"/>
      <c r="AF1606"/>
      <c r="BL1606"/>
      <c r="BN1606"/>
      <c r="BP1606" t="s">
        <v>3250</v>
      </c>
      <c r="BQ1606" t="s">
        <v>3221</v>
      </c>
      <c r="BR1606" t="s">
        <v>3594</v>
      </c>
      <c r="BS1606" s="1" t="str">
        <f t="shared" si="50"/>
        <v>MISSOURI_LIVINGSTON</v>
      </c>
      <c r="BT1606" t="s">
        <v>2586</v>
      </c>
      <c r="BU1606" s="1" t="str">
        <f t="shared" si="51"/>
        <v>MISSOURI_LIVINGSTON_CORN</v>
      </c>
      <c r="BV1606" s="28">
        <v>5165.0666666666675</v>
      </c>
      <c r="BW1606" s="29">
        <v>86.236982853001237</v>
      </c>
      <c r="BX1606" s="30">
        <v>59.893870307023526</v>
      </c>
    </row>
    <row r="1607" spans="1:76" x14ac:dyDescent="0.25">
      <c r="A1607"/>
      <c r="D1607"/>
      <c r="E1607"/>
      <c r="F1607"/>
      <c r="G1607"/>
      <c r="H1607"/>
      <c r="I1607"/>
      <c r="J1607"/>
      <c r="K1607"/>
      <c r="L1607"/>
      <c r="M1607"/>
      <c r="N1607"/>
      <c r="O1607"/>
      <c r="P1607"/>
      <c r="Q1607"/>
      <c r="R1607"/>
      <c r="S1607"/>
      <c r="T1607"/>
      <c r="U1607"/>
      <c r="V1607"/>
      <c r="W1607"/>
      <c r="X1607"/>
      <c r="Y1607"/>
      <c r="Z1607"/>
      <c r="AA1607"/>
      <c r="AB1607"/>
      <c r="AC1607"/>
      <c r="AD1607"/>
      <c r="AE1607"/>
      <c r="AF1607"/>
      <c r="BL1607"/>
      <c r="BN1607"/>
      <c r="BP1607" t="s">
        <v>3250</v>
      </c>
      <c r="BQ1607" t="s">
        <v>3221</v>
      </c>
      <c r="BR1607" t="s">
        <v>3594</v>
      </c>
      <c r="BS1607" s="1" t="str">
        <f t="shared" si="50"/>
        <v>MISSOURI_LIVINGSTON</v>
      </c>
      <c r="BT1607" t="s">
        <v>1214</v>
      </c>
      <c r="BU1607" s="1" t="str">
        <f t="shared" si="51"/>
        <v>MISSOURI_LIVINGSTON_WINTER WHEAT</v>
      </c>
      <c r="BV1607" s="28">
        <v>2769</v>
      </c>
      <c r="BW1607" s="29">
        <v>49.177741243450242</v>
      </c>
      <c r="BX1607" s="30">
        <v>56.305961396077549</v>
      </c>
    </row>
    <row r="1608" spans="1:76" x14ac:dyDescent="0.25">
      <c r="A1608"/>
      <c r="D1608"/>
      <c r="E1608"/>
      <c r="F1608"/>
      <c r="G1608"/>
      <c r="H1608"/>
      <c r="I1608"/>
      <c r="J1608"/>
      <c r="K1608"/>
      <c r="L1608"/>
      <c r="M1608"/>
      <c r="N1608"/>
      <c r="O1608"/>
      <c r="P1608"/>
      <c r="Q1608"/>
      <c r="R1608"/>
      <c r="S1608"/>
      <c r="T1608"/>
      <c r="U1608"/>
      <c r="V1608"/>
      <c r="W1608"/>
      <c r="X1608"/>
      <c r="Y1608"/>
      <c r="Z1608"/>
      <c r="AA1608"/>
      <c r="AB1608"/>
      <c r="AC1608"/>
      <c r="AD1608"/>
      <c r="AE1608"/>
      <c r="AF1608"/>
      <c r="BL1608"/>
      <c r="BN1608"/>
      <c r="BP1608" t="s">
        <v>3250</v>
      </c>
      <c r="BQ1608" t="s">
        <v>3221</v>
      </c>
      <c r="BR1608" t="s">
        <v>3502</v>
      </c>
      <c r="BS1608" s="1" t="str">
        <f t="shared" si="50"/>
        <v>MISSOURI_MACON</v>
      </c>
      <c r="BT1608" t="s">
        <v>2586</v>
      </c>
      <c r="BU1608" s="1" t="str">
        <f t="shared" si="51"/>
        <v>MISSOURI_MACON_CORN</v>
      </c>
      <c r="BV1608" s="28">
        <v>3978.7999999999997</v>
      </c>
      <c r="BW1608" s="29">
        <v>102.07765264222064</v>
      </c>
      <c r="BX1608" s="30">
        <v>38.978169041029815</v>
      </c>
    </row>
    <row r="1609" spans="1:76" x14ac:dyDescent="0.25">
      <c r="A1609"/>
      <c r="D1609"/>
      <c r="E1609"/>
      <c r="F1609"/>
      <c r="G1609"/>
      <c r="H1609"/>
      <c r="I1609"/>
      <c r="J1609"/>
      <c r="K1609"/>
      <c r="L1609"/>
      <c r="M1609"/>
      <c r="N1609"/>
      <c r="O1609"/>
      <c r="P1609"/>
      <c r="Q1609"/>
      <c r="R1609"/>
      <c r="S1609"/>
      <c r="T1609"/>
      <c r="U1609"/>
      <c r="V1609"/>
      <c r="W1609"/>
      <c r="X1609"/>
      <c r="Y1609"/>
      <c r="Z1609"/>
      <c r="AA1609"/>
      <c r="AB1609"/>
      <c r="AC1609"/>
      <c r="AD1609"/>
      <c r="AE1609"/>
      <c r="AF1609"/>
      <c r="BL1609"/>
      <c r="BN1609"/>
      <c r="BP1609" t="s">
        <v>3250</v>
      </c>
      <c r="BQ1609" t="s">
        <v>3221</v>
      </c>
      <c r="BR1609" t="s">
        <v>3502</v>
      </c>
      <c r="BS1609" s="1" t="str">
        <f t="shared" si="50"/>
        <v>MISSOURI_MACON</v>
      </c>
      <c r="BT1609" t="s">
        <v>1214</v>
      </c>
      <c r="BU1609" s="1" t="str">
        <f t="shared" si="51"/>
        <v>MISSOURI_MACON_WINTER WHEAT</v>
      </c>
      <c r="BV1609" s="28">
        <v>2136</v>
      </c>
      <c r="BW1609" s="29">
        <v>56.328613698817868</v>
      </c>
      <c r="BX1609" s="30">
        <v>37.920336747872547</v>
      </c>
    </row>
    <row r="1610" spans="1:76" x14ac:dyDescent="0.25">
      <c r="A1610"/>
      <c r="D1610"/>
      <c r="E1610"/>
      <c r="F1610"/>
      <c r="G1610"/>
      <c r="H1610"/>
      <c r="I1610"/>
      <c r="J1610"/>
      <c r="K1610"/>
      <c r="L1610"/>
      <c r="M1610"/>
      <c r="N1610"/>
      <c r="O1610"/>
      <c r="P1610"/>
      <c r="Q1610"/>
      <c r="R1610"/>
      <c r="S1610"/>
      <c r="T1610"/>
      <c r="U1610"/>
      <c r="V1610"/>
      <c r="W1610"/>
      <c r="X1610"/>
      <c r="Y1610"/>
      <c r="Z1610"/>
      <c r="AA1610"/>
      <c r="AB1610"/>
      <c r="AC1610"/>
      <c r="AD1610"/>
      <c r="AE1610"/>
      <c r="AF1610"/>
      <c r="BL1610"/>
      <c r="BN1610"/>
      <c r="BP1610" t="s">
        <v>3250</v>
      </c>
      <c r="BQ1610" t="s">
        <v>3221</v>
      </c>
      <c r="BR1610" t="s">
        <v>3917</v>
      </c>
      <c r="BS1610" s="1" t="str">
        <f t="shared" si="50"/>
        <v>MISSOURI_MARIES</v>
      </c>
      <c r="BT1610" t="s">
        <v>2586</v>
      </c>
      <c r="BU1610" s="1" t="str">
        <f t="shared" si="51"/>
        <v>MISSOURI_MARIES_CORN</v>
      </c>
      <c r="BV1610" s="28">
        <v>5079.2</v>
      </c>
      <c r="BW1610" s="29">
        <v>47.2559983485963</v>
      </c>
      <c r="BX1610" s="30">
        <v>107.48265146218995</v>
      </c>
    </row>
    <row r="1611" spans="1:76" x14ac:dyDescent="0.25">
      <c r="A1611"/>
      <c r="D1611"/>
      <c r="E1611"/>
      <c r="F1611"/>
      <c r="G1611"/>
      <c r="H1611"/>
      <c r="I1611"/>
      <c r="J1611"/>
      <c r="K1611"/>
      <c r="L1611"/>
      <c r="M1611"/>
      <c r="N1611"/>
      <c r="O1611"/>
      <c r="P1611"/>
      <c r="Q1611"/>
      <c r="R1611"/>
      <c r="S1611"/>
      <c r="T1611"/>
      <c r="U1611"/>
      <c r="V1611"/>
      <c r="W1611"/>
      <c r="X1611"/>
      <c r="Y1611"/>
      <c r="Z1611"/>
      <c r="AA1611"/>
      <c r="AB1611"/>
      <c r="AC1611"/>
      <c r="AD1611"/>
      <c r="AE1611"/>
      <c r="AF1611"/>
      <c r="BL1611"/>
      <c r="BN1611"/>
      <c r="BP1611" t="s">
        <v>3250</v>
      </c>
      <c r="BQ1611" t="s">
        <v>3221</v>
      </c>
      <c r="BR1611" t="s">
        <v>3917</v>
      </c>
      <c r="BS1611" s="1" t="str">
        <f t="shared" si="50"/>
        <v>MISSOURI_MARIES</v>
      </c>
      <c r="BT1611" t="s">
        <v>1214</v>
      </c>
      <c r="BU1611" s="1" t="str">
        <f t="shared" si="51"/>
        <v>MISSOURI_MARIES_WINTER WHEAT</v>
      </c>
      <c r="BV1611" s="28">
        <v>1761</v>
      </c>
      <c r="BW1611" s="29">
        <v>26.845936161079607</v>
      </c>
      <c r="BX1611" s="30">
        <v>65.596520435485587</v>
      </c>
    </row>
    <row r="1612" spans="1:76" x14ac:dyDescent="0.25">
      <c r="A1612"/>
      <c r="D1612"/>
      <c r="E1612"/>
      <c r="F1612"/>
      <c r="G1612"/>
      <c r="H1612"/>
      <c r="I1612"/>
      <c r="J1612"/>
      <c r="K1612"/>
      <c r="L1612"/>
      <c r="M1612"/>
      <c r="N1612"/>
      <c r="O1612"/>
      <c r="P1612"/>
      <c r="Q1612"/>
      <c r="R1612"/>
      <c r="S1612"/>
      <c r="T1612"/>
      <c r="U1612"/>
      <c r="V1612"/>
      <c r="W1612"/>
      <c r="X1612"/>
      <c r="Y1612"/>
      <c r="Z1612"/>
      <c r="AA1612"/>
      <c r="AB1612"/>
      <c r="AC1612"/>
      <c r="AD1612"/>
      <c r="AE1612"/>
      <c r="AF1612"/>
      <c r="BL1612"/>
      <c r="BN1612"/>
      <c r="BP1612" t="s">
        <v>3250</v>
      </c>
      <c r="BQ1612" t="s">
        <v>3221</v>
      </c>
      <c r="BR1612" t="s">
        <v>3503</v>
      </c>
      <c r="BS1612" s="1" t="str">
        <f t="shared" si="50"/>
        <v>MISSOURI_MARION</v>
      </c>
      <c r="BT1612" t="s">
        <v>2586</v>
      </c>
      <c r="BU1612" s="1" t="str">
        <f t="shared" si="51"/>
        <v>MISSOURI_MARION_CORN</v>
      </c>
      <c r="BV1612" s="28">
        <v>5545.8666666666659</v>
      </c>
      <c r="BW1612" s="29">
        <v>148.43072984278149</v>
      </c>
      <c r="BX1612" s="30">
        <v>37.363332192335598</v>
      </c>
    </row>
    <row r="1613" spans="1:76" x14ac:dyDescent="0.25">
      <c r="A1613"/>
      <c r="D1613"/>
      <c r="E1613"/>
      <c r="F1613"/>
      <c r="G1613"/>
      <c r="H1613"/>
      <c r="I1613"/>
      <c r="J1613"/>
      <c r="K1613"/>
      <c r="L1613"/>
      <c r="M1613"/>
      <c r="N1613"/>
      <c r="O1613"/>
      <c r="P1613"/>
      <c r="Q1613"/>
      <c r="R1613"/>
      <c r="S1613"/>
      <c r="T1613"/>
      <c r="U1613"/>
      <c r="V1613"/>
      <c r="W1613"/>
      <c r="X1613"/>
      <c r="Y1613"/>
      <c r="Z1613"/>
      <c r="AA1613"/>
      <c r="AB1613"/>
      <c r="AC1613"/>
      <c r="AD1613"/>
      <c r="AE1613"/>
      <c r="AF1613"/>
      <c r="BL1613"/>
      <c r="BN1613"/>
      <c r="BP1613" t="s">
        <v>3250</v>
      </c>
      <c r="BQ1613" t="s">
        <v>3221</v>
      </c>
      <c r="BR1613" t="s">
        <v>3503</v>
      </c>
      <c r="BS1613" s="1" t="str">
        <f t="shared" si="50"/>
        <v>MISSOURI_MARION</v>
      </c>
      <c r="BT1613" t="s">
        <v>1214</v>
      </c>
      <c r="BU1613" s="1" t="str">
        <f t="shared" si="51"/>
        <v>MISSOURI_MARION_WINTER WHEAT</v>
      </c>
      <c r="BV1613" s="28">
        <v>3090</v>
      </c>
      <c r="BW1613" s="29">
        <v>82.448304924410039</v>
      </c>
      <c r="BX1613" s="30">
        <v>37.478029449276889</v>
      </c>
    </row>
    <row r="1614" spans="1:76" x14ac:dyDescent="0.25">
      <c r="A1614"/>
      <c r="D1614"/>
      <c r="E1614"/>
      <c r="F1614"/>
      <c r="G1614"/>
      <c r="H1614"/>
      <c r="I1614"/>
      <c r="J1614"/>
      <c r="K1614"/>
      <c r="L1614"/>
      <c r="M1614"/>
      <c r="N1614"/>
      <c r="O1614"/>
      <c r="P1614"/>
      <c r="Q1614"/>
      <c r="R1614"/>
      <c r="S1614"/>
      <c r="T1614"/>
      <c r="U1614"/>
      <c r="V1614"/>
      <c r="W1614"/>
      <c r="X1614"/>
      <c r="Y1614"/>
      <c r="Z1614"/>
      <c r="AA1614"/>
      <c r="AB1614"/>
      <c r="AC1614"/>
      <c r="AD1614"/>
      <c r="AE1614"/>
      <c r="AF1614"/>
      <c r="BL1614"/>
      <c r="BN1614"/>
      <c r="BP1614" t="s">
        <v>3250</v>
      </c>
      <c r="BQ1614" t="s">
        <v>3221</v>
      </c>
      <c r="BR1614" t="s">
        <v>3394</v>
      </c>
      <c r="BS1614" s="1" t="str">
        <f t="shared" si="50"/>
        <v>MISSOURI_MERCER</v>
      </c>
      <c r="BT1614" t="s">
        <v>2586</v>
      </c>
      <c r="BU1614" s="1" t="str">
        <f t="shared" si="51"/>
        <v>MISSOURI_MERCER_CORN</v>
      </c>
      <c r="BV1614" s="28">
        <v>6202</v>
      </c>
      <c r="BW1614" s="29">
        <v>67.47065109817396</v>
      </c>
      <c r="BX1614" s="30">
        <v>91.921448793723769</v>
      </c>
    </row>
    <row r="1615" spans="1:76" x14ac:dyDescent="0.25">
      <c r="A1615"/>
      <c r="D1615"/>
      <c r="E1615"/>
      <c r="F1615"/>
      <c r="G1615"/>
      <c r="H1615"/>
      <c r="I1615"/>
      <c r="J1615"/>
      <c r="K1615"/>
      <c r="L1615"/>
      <c r="M1615"/>
      <c r="N1615"/>
      <c r="O1615"/>
      <c r="P1615"/>
      <c r="Q1615"/>
      <c r="R1615"/>
      <c r="S1615"/>
      <c r="T1615"/>
      <c r="U1615"/>
      <c r="V1615"/>
      <c r="W1615"/>
      <c r="X1615"/>
      <c r="Y1615"/>
      <c r="Z1615"/>
      <c r="AA1615"/>
      <c r="AB1615"/>
      <c r="AC1615"/>
      <c r="AD1615"/>
      <c r="AE1615"/>
      <c r="AF1615"/>
      <c r="BL1615"/>
      <c r="BN1615"/>
      <c r="BP1615" t="s">
        <v>3250</v>
      </c>
      <c r="BQ1615" t="s">
        <v>3221</v>
      </c>
      <c r="BR1615" t="s">
        <v>3523</v>
      </c>
      <c r="BS1615" s="1" t="str">
        <f t="shared" si="50"/>
        <v>MISSOURI_MILLER</v>
      </c>
      <c r="BT1615" t="s">
        <v>2586</v>
      </c>
      <c r="BU1615" s="1" t="str">
        <f t="shared" si="51"/>
        <v>MISSOURI_MILLER_CORN</v>
      </c>
      <c r="BV1615" s="28">
        <v>5301.3333333333339</v>
      </c>
      <c r="BW1615" s="29">
        <v>115.45498061043163</v>
      </c>
      <c r="BX1615" s="30">
        <v>45.916887303641758</v>
      </c>
    </row>
    <row r="1616" spans="1:76" x14ac:dyDescent="0.25">
      <c r="A1616"/>
      <c r="D1616"/>
      <c r="E1616"/>
      <c r="F1616"/>
      <c r="G1616"/>
      <c r="H1616"/>
      <c r="I1616"/>
      <c r="J1616"/>
      <c r="K1616"/>
      <c r="L1616"/>
      <c r="M1616"/>
      <c r="N1616"/>
      <c r="O1616"/>
      <c r="P1616"/>
      <c r="Q1616"/>
      <c r="R1616"/>
      <c r="S1616"/>
      <c r="T1616"/>
      <c r="U1616"/>
      <c r="V1616"/>
      <c r="W1616"/>
      <c r="X1616"/>
      <c r="Y1616"/>
      <c r="Z1616"/>
      <c r="AA1616"/>
      <c r="AB1616"/>
      <c r="AC1616"/>
      <c r="AD1616"/>
      <c r="AE1616"/>
      <c r="AF1616"/>
      <c r="BL1616"/>
      <c r="BN1616"/>
      <c r="BP1616" t="s">
        <v>3250</v>
      </c>
      <c r="BQ1616" t="s">
        <v>3221</v>
      </c>
      <c r="BR1616" t="s">
        <v>3523</v>
      </c>
      <c r="BS1616" s="1" t="str">
        <f t="shared" si="50"/>
        <v>MISSOURI_MILLER</v>
      </c>
      <c r="BT1616" t="s">
        <v>1214</v>
      </c>
      <c r="BU1616" s="1" t="str">
        <f t="shared" si="51"/>
        <v>MISSOURI_MILLER_WINTER WHEAT</v>
      </c>
      <c r="BV1616" s="28">
        <v>2382</v>
      </c>
      <c r="BW1616" s="29">
        <v>65.974783993959861</v>
      </c>
      <c r="BX1616" s="30">
        <v>36.104703279029721</v>
      </c>
    </row>
    <row r="1617" spans="1:76" x14ac:dyDescent="0.25">
      <c r="A1617"/>
      <c r="D1617"/>
      <c r="E1617"/>
      <c r="F1617"/>
      <c r="G1617"/>
      <c r="H1617"/>
      <c r="I1617"/>
      <c r="J1617"/>
      <c r="K1617"/>
      <c r="L1617"/>
      <c r="M1617"/>
      <c r="N1617"/>
      <c r="O1617"/>
      <c r="P1617"/>
      <c r="Q1617"/>
      <c r="R1617"/>
      <c r="S1617"/>
      <c r="T1617"/>
      <c r="U1617"/>
      <c r="V1617"/>
      <c r="W1617"/>
      <c r="X1617"/>
      <c r="Y1617"/>
      <c r="Z1617"/>
      <c r="AA1617"/>
      <c r="AB1617"/>
      <c r="AC1617"/>
      <c r="AD1617"/>
      <c r="AE1617"/>
      <c r="AF1617"/>
      <c r="BL1617"/>
      <c r="BN1617"/>
      <c r="BP1617" t="s">
        <v>3250</v>
      </c>
      <c r="BQ1617" t="s">
        <v>3221</v>
      </c>
      <c r="BR1617" t="s">
        <v>3259</v>
      </c>
      <c r="BS1617" s="1" t="str">
        <f t="shared" si="50"/>
        <v>MISSOURI_MISSISSIPPI</v>
      </c>
      <c r="BT1617" t="s">
        <v>2586</v>
      </c>
      <c r="BU1617" s="1" t="str">
        <f t="shared" si="51"/>
        <v>MISSOURI_MISSISSIPPI_CORN</v>
      </c>
      <c r="BV1617" s="28">
        <v>8106.9333333333343</v>
      </c>
      <c r="BW1617" s="29">
        <v>250.43271538661725</v>
      </c>
      <c r="BX1617" s="30">
        <v>32.371702398458105</v>
      </c>
    </row>
    <row r="1618" spans="1:76" x14ac:dyDescent="0.25">
      <c r="A1618"/>
      <c r="D1618"/>
      <c r="E1618"/>
      <c r="F1618"/>
      <c r="G1618"/>
      <c r="H1618"/>
      <c r="I1618"/>
      <c r="J1618"/>
      <c r="K1618"/>
      <c r="L1618"/>
      <c r="M1618"/>
      <c r="N1618"/>
      <c r="O1618"/>
      <c r="P1618"/>
      <c r="Q1618"/>
      <c r="R1618"/>
      <c r="S1618"/>
      <c r="T1618"/>
      <c r="U1618"/>
      <c r="V1618"/>
      <c r="W1618"/>
      <c r="X1618"/>
      <c r="Y1618"/>
      <c r="Z1618"/>
      <c r="AA1618"/>
      <c r="AB1618"/>
      <c r="AC1618"/>
      <c r="AD1618"/>
      <c r="AE1618"/>
      <c r="AF1618"/>
      <c r="BL1618"/>
      <c r="BN1618"/>
      <c r="BP1618" t="s">
        <v>3250</v>
      </c>
      <c r="BQ1618" t="s">
        <v>3221</v>
      </c>
      <c r="BR1618" t="s">
        <v>3259</v>
      </c>
      <c r="BS1618" s="1" t="str">
        <f t="shared" si="50"/>
        <v>MISSOURI_MISSISSIPPI</v>
      </c>
      <c r="BT1618" t="s">
        <v>1214</v>
      </c>
      <c r="BU1618" s="1" t="str">
        <f t="shared" si="51"/>
        <v>MISSOURI_MISSISSIPPI_WINTER WHEAT</v>
      </c>
      <c r="BV1618" s="28">
        <v>3791.9999999999995</v>
      </c>
      <c r="BW1618" s="29">
        <v>139.64546437805112</v>
      </c>
      <c r="BX1618" s="30">
        <v>27.154480218091567</v>
      </c>
    </row>
    <row r="1619" spans="1:76" x14ac:dyDescent="0.25">
      <c r="A1619"/>
      <c r="D1619"/>
      <c r="E1619"/>
      <c r="F1619"/>
      <c r="G1619"/>
      <c r="H1619"/>
      <c r="I1619"/>
      <c r="J1619"/>
      <c r="K1619"/>
      <c r="L1619"/>
      <c r="M1619"/>
      <c r="N1619"/>
      <c r="O1619"/>
      <c r="P1619"/>
      <c r="Q1619"/>
      <c r="R1619"/>
      <c r="S1619"/>
      <c r="T1619"/>
      <c r="U1619"/>
      <c r="V1619"/>
      <c r="W1619"/>
      <c r="X1619"/>
      <c r="Y1619"/>
      <c r="Z1619"/>
      <c r="AA1619"/>
      <c r="AB1619"/>
      <c r="AC1619"/>
      <c r="AD1619"/>
      <c r="AE1619"/>
      <c r="AF1619"/>
      <c r="BL1619"/>
      <c r="BN1619"/>
      <c r="BP1619" t="s">
        <v>3250</v>
      </c>
      <c r="BQ1619" t="s">
        <v>3221</v>
      </c>
      <c r="BR1619" t="s">
        <v>3918</v>
      </c>
      <c r="BS1619" s="1" t="str">
        <f t="shared" si="50"/>
        <v>MISSOURI_MONITEAU</v>
      </c>
      <c r="BT1619" t="s">
        <v>2586</v>
      </c>
      <c r="BU1619" s="1" t="str">
        <f t="shared" si="51"/>
        <v>MISSOURI_MONITEAU_CORN</v>
      </c>
      <c r="BV1619" s="28">
        <v>4334.4000000000005</v>
      </c>
      <c r="BW1619" s="29">
        <v>115.74535221143537</v>
      </c>
      <c r="BX1619" s="30">
        <v>37.447723966334536</v>
      </c>
    </row>
    <row r="1620" spans="1:76" x14ac:dyDescent="0.25">
      <c r="A1620"/>
      <c r="D1620"/>
      <c r="E1620"/>
      <c r="F1620"/>
      <c r="G1620"/>
      <c r="H1620"/>
      <c r="I1620"/>
      <c r="J1620"/>
      <c r="K1620"/>
      <c r="L1620"/>
      <c r="M1620"/>
      <c r="N1620"/>
      <c r="O1620"/>
      <c r="P1620"/>
      <c r="Q1620"/>
      <c r="R1620"/>
      <c r="S1620"/>
      <c r="T1620"/>
      <c r="U1620"/>
      <c r="V1620"/>
      <c r="W1620"/>
      <c r="X1620"/>
      <c r="Y1620"/>
      <c r="Z1620"/>
      <c r="AA1620"/>
      <c r="AB1620"/>
      <c r="AC1620"/>
      <c r="AD1620"/>
      <c r="AE1620"/>
      <c r="AF1620"/>
      <c r="BL1620"/>
      <c r="BN1620"/>
      <c r="BP1620" t="s">
        <v>3250</v>
      </c>
      <c r="BQ1620" t="s">
        <v>3221</v>
      </c>
      <c r="BR1620" t="s">
        <v>3918</v>
      </c>
      <c r="BS1620" s="1" t="str">
        <f t="shared" si="50"/>
        <v>MISSOURI_MONITEAU</v>
      </c>
      <c r="BT1620" t="s">
        <v>1214</v>
      </c>
      <c r="BU1620" s="1" t="str">
        <f t="shared" si="51"/>
        <v>MISSOURI_MONITEAU_WINTER WHEAT</v>
      </c>
      <c r="BV1620" s="28">
        <v>2610</v>
      </c>
      <c r="BW1620" s="29">
        <v>66.912704216757277</v>
      </c>
      <c r="BX1620" s="30">
        <v>39.006045721080945</v>
      </c>
    </row>
    <row r="1621" spans="1:76" x14ac:dyDescent="0.25">
      <c r="A1621"/>
      <c r="D1621"/>
      <c r="E1621"/>
      <c r="F1621"/>
      <c r="G1621"/>
      <c r="H1621"/>
      <c r="I1621"/>
      <c r="J1621"/>
      <c r="K1621"/>
      <c r="L1621"/>
      <c r="M1621"/>
      <c r="N1621"/>
      <c r="O1621"/>
      <c r="P1621"/>
      <c r="Q1621"/>
      <c r="R1621"/>
      <c r="S1621"/>
      <c r="T1621"/>
      <c r="U1621"/>
      <c r="V1621"/>
      <c r="W1621"/>
      <c r="X1621"/>
      <c r="Y1621"/>
      <c r="Z1621"/>
      <c r="AA1621"/>
      <c r="AB1621"/>
      <c r="AC1621"/>
      <c r="AD1621"/>
      <c r="AE1621"/>
      <c r="AF1621"/>
      <c r="BL1621"/>
      <c r="BN1621"/>
      <c r="BP1621" t="s">
        <v>3250</v>
      </c>
      <c r="BQ1621" t="s">
        <v>3221</v>
      </c>
      <c r="BR1621" t="s">
        <v>3618</v>
      </c>
      <c r="BS1621" s="1" t="str">
        <f t="shared" si="50"/>
        <v>MISSOURI_MONROE</v>
      </c>
      <c r="BT1621" t="s">
        <v>2586</v>
      </c>
      <c r="BU1621" s="1" t="str">
        <f t="shared" si="51"/>
        <v>MISSOURI_MONROE_CORN</v>
      </c>
      <c r="BV1621" s="28">
        <v>4041.3333333333335</v>
      </c>
      <c r="BW1621" s="29">
        <v>128.0995509538333</v>
      </c>
      <c r="BX1621" s="30">
        <v>31.548380171838527</v>
      </c>
    </row>
    <row r="1622" spans="1:76" x14ac:dyDescent="0.25">
      <c r="A1622"/>
      <c r="D1622"/>
      <c r="E1622"/>
      <c r="F1622"/>
      <c r="G1622"/>
      <c r="H1622"/>
      <c r="I1622"/>
      <c r="J1622"/>
      <c r="K1622"/>
      <c r="L1622"/>
      <c r="M1622"/>
      <c r="N1622"/>
      <c r="O1622"/>
      <c r="P1622"/>
      <c r="Q1622"/>
      <c r="R1622"/>
      <c r="S1622"/>
      <c r="T1622"/>
      <c r="U1622"/>
      <c r="V1622"/>
      <c r="W1622"/>
      <c r="X1622"/>
      <c r="Y1622"/>
      <c r="Z1622"/>
      <c r="AA1622"/>
      <c r="AB1622"/>
      <c r="AC1622"/>
      <c r="AD1622"/>
      <c r="AE1622"/>
      <c r="AF1622"/>
      <c r="BL1622"/>
      <c r="BN1622"/>
      <c r="BP1622" t="s">
        <v>3250</v>
      </c>
      <c r="BQ1622" t="s">
        <v>3221</v>
      </c>
      <c r="BR1622" t="s">
        <v>3618</v>
      </c>
      <c r="BS1622" s="1" t="str">
        <f t="shared" si="50"/>
        <v>MISSOURI_MONROE</v>
      </c>
      <c r="BT1622" t="s">
        <v>1214</v>
      </c>
      <c r="BU1622" s="1" t="str">
        <f t="shared" si="51"/>
        <v>MISSOURI_MONROE_WINTER WHEAT</v>
      </c>
      <c r="BV1622" s="28">
        <v>2100</v>
      </c>
      <c r="BW1622" s="29">
        <v>69.067168327998147</v>
      </c>
      <c r="BX1622" s="30">
        <v>30.405184559285185</v>
      </c>
    </row>
    <row r="1623" spans="1:76" x14ac:dyDescent="0.25">
      <c r="A1623"/>
      <c r="D1623"/>
      <c r="E1623"/>
      <c r="F1623"/>
      <c r="G1623"/>
      <c r="H1623"/>
      <c r="I1623"/>
      <c r="J1623"/>
      <c r="K1623"/>
      <c r="L1623"/>
      <c r="M1623"/>
      <c r="N1623"/>
      <c r="O1623"/>
      <c r="P1623"/>
      <c r="Q1623"/>
      <c r="R1623"/>
      <c r="S1623"/>
      <c r="T1623"/>
      <c r="U1623"/>
      <c r="V1623"/>
      <c r="W1623"/>
      <c r="X1623"/>
      <c r="Y1623"/>
      <c r="Z1623"/>
      <c r="AA1623"/>
      <c r="AB1623"/>
      <c r="AC1623"/>
      <c r="AD1623"/>
      <c r="AE1623"/>
      <c r="AF1623"/>
      <c r="BL1623"/>
      <c r="BN1623"/>
      <c r="BP1623" t="s">
        <v>3250</v>
      </c>
      <c r="BQ1623" t="s">
        <v>3221</v>
      </c>
      <c r="BR1623" t="s">
        <v>3602</v>
      </c>
      <c r="BS1623" s="1" t="str">
        <f t="shared" si="50"/>
        <v>MISSOURI_MONTGOMERY</v>
      </c>
      <c r="BT1623" t="s">
        <v>2586</v>
      </c>
      <c r="BU1623" s="1" t="str">
        <f t="shared" si="51"/>
        <v>MISSOURI_MONTGOMERY_CORN</v>
      </c>
      <c r="BV1623" s="28">
        <v>4459.4666666666672</v>
      </c>
      <c r="BW1623" s="29">
        <v>125.65963619817897</v>
      </c>
      <c r="BX1623" s="30">
        <v>35.488457563521841</v>
      </c>
    </row>
    <row r="1624" spans="1:76" x14ac:dyDescent="0.25">
      <c r="A1624"/>
      <c r="D1624"/>
      <c r="E1624"/>
      <c r="F1624"/>
      <c r="G1624"/>
      <c r="H1624"/>
      <c r="I1624"/>
      <c r="J1624"/>
      <c r="K1624"/>
      <c r="L1624"/>
      <c r="M1624"/>
      <c r="N1624"/>
      <c r="O1624"/>
      <c r="P1624"/>
      <c r="Q1624"/>
      <c r="R1624"/>
      <c r="S1624"/>
      <c r="T1624"/>
      <c r="U1624"/>
      <c r="V1624"/>
      <c r="W1624"/>
      <c r="X1624"/>
      <c r="Y1624"/>
      <c r="Z1624"/>
      <c r="AA1624"/>
      <c r="AB1624"/>
      <c r="AC1624"/>
      <c r="AD1624"/>
      <c r="AE1624"/>
      <c r="AF1624"/>
      <c r="BL1624"/>
      <c r="BN1624"/>
      <c r="BP1624" t="s">
        <v>3250</v>
      </c>
      <c r="BQ1624" t="s">
        <v>3221</v>
      </c>
      <c r="BR1624" t="s">
        <v>3602</v>
      </c>
      <c r="BS1624" s="1" t="str">
        <f t="shared" si="50"/>
        <v>MISSOURI_MONTGOMERY</v>
      </c>
      <c r="BT1624" t="s">
        <v>1214</v>
      </c>
      <c r="BU1624" s="1" t="str">
        <f t="shared" si="51"/>
        <v>MISSOURI_MONTGOMERY_WINTER WHEAT</v>
      </c>
      <c r="BV1624" s="28">
        <v>3454</v>
      </c>
      <c r="BW1624" s="29">
        <v>70.051355403525903</v>
      </c>
      <c r="BX1624" s="30">
        <v>49.306683362562737</v>
      </c>
    </row>
    <row r="1625" spans="1:76" x14ac:dyDescent="0.25">
      <c r="A1625"/>
      <c r="D1625"/>
      <c r="E1625"/>
      <c r="F1625"/>
      <c r="G1625"/>
      <c r="H1625"/>
      <c r="I1625"/>
      <c r="J1625"/>
      <c r="K1625"/>
      <c r="L1625"/>
      <c r="M1625"/>
      <c r="N1625"/>
      <c r="O1625"/>
      <c r="P1625"/>
      <c r="Q1625"/>
      <c r="R1625"/>
      <c r="S1625"/>
      <c r="T1625"/>
      <c r="U1625"/>
      <c r="V1625"/>
      <c r="W1625"/>
      <c r="X1625"/>
      <c r="Y1625"/>
      <c r="Z1625"/>
      <c r="AA1625"/>
      <c r="AB1625"/>
      <c r="AC1625"/>
      <c r="AD1625"/>
      <c r="AE1625"/>
      <c r="AF1625"/>
      <c r="BL1625"/>
      <c r="BN1625"/>
      <c r="BP1625" t="s">
        <v>3250</v>
      </c>
      <c r="BQ1625" t="s">
        <v>3221</v>
      </c>
      <c r="BR1625" t="s">
        <v>3484</v>
      </c>
      <c r="BS1625" s="1" t="str">
        <f t="shared" si="50"/>
        <v>MISSOURI_MORGAN</v>
      </c>
      <c r="BT1625" t="s">
        <v>2586</v>
      </c>
      <c r="BU1625" s="1" t="str">
        <f t="shared" si="51"/>
        <v>MISSOURI_MORGAN_CORN</v>
      </c>
      <c r="BV1625" s="28">
        <v>4164.5333333333328</v>
      </c>
      <c r="BW1625" s="29">
        <v>118.15965377350818</v>
      </c>
      <c r="BX1625" s="30">
        <v>35.244968991835655</v>
      </c>
    </row>
    <row r="1626" spans="1:76" x14ac:dyDescent="0.25">
      <c r="A1626"/>
      <c r="D1626"/>
      <c r="E1626"/>
      <c r="F1626"/>
      <c r="G1626"/>
      <c r="H1626"/>
      <c r="I1626"/>
      <c r="J1626"/>
      <c r="K1626"/>
      <c r="L1626"/>
      <c r="M1626"/>
      <c r="N1626"/>
      <c r="O1626"/>
      <c r="P1626"/>
      <c r="Q1626"/>
      <c r="R1626"/>
      <c r="S1626"/>
      <c r="T1626"/>
      <c r="U1626"/>
      <c r="V1626"/>
      <c r="W1626"/>
      <c r="X1626"/>
      <c r="Y1626"/>
      <c r="Z1626"/>
      <c r="AA1626"/>
      <c r="AB1626"/>
      <c r="AC1626"/>
      <c r="AD1626"/>
      <c r="AE1626"/>
      <c r="AF1626"/>
      <c r="BL1626"/>
      <c r="BN1626"/>
      <c r="BP1626" t="s">
        <v>3250</v>
      </c>
      <c r="BQ1626" t="s">
        <v>3221</v>
      </c>
      <c r="BR1626" t="s">
        <v>3484</v>
      </c>
      <c r="BS1626" s="1" t="str">
        <f t="shared" si="50"/>
        <v>MISSOURI_MORGAN</v>
      </c>
      <c r="BT1626" t="s">
        <v>1214</v>
      </c>
      <c r="BU1626" s="1" t="str">
        <f t="shared" si="51"/>
        <v>MISSOURI_MORGAN_WINTER WHEAT</v>
      </c>
      <c r="BV1626" s="28">
        <v>3168.0000000000005</v>
      </c>
      <c r="BW1626" s="29">
        <v>67.289476481630473</v>
      </c>
      <c r="BX1626" s="30">
        <v>47.080170119392157</v>
      </c>
    </row>
    <row r="1627" spans="1:76" x14ac:dyDescent="0.25">
      <c r="A1627"/>
      <c r="D1627"/>
      <c r="E1627"/>
      <c r="F1627"/>
      <c r="G1627"/>
      <c r="H1627"/>
      <c r="I1627"/>
      <c r="J1627"/>
      <c r="K1627"/>
      <c r="L1627"/>
      <c r="M1627"/>
      <c r="N1627"/>
      <c r="O1627"/>
      <c r="P1627"/>
      <c r="Q1627"/>
      <c r="R1627"/>
      <c r="S1627"/>
      <c r="T1627"/>
      <c r="U1627"/>
      <c r="V1627"/>
      <c r="W1627"/>
      <c r="X1627"/>
      <c r="Y1627"/>
      <c r="Z1627"/>
      <c r="AA1627"/>
      <c r="AB1627"/>
      <c r="AC1627"/>
      <c r="AD1627"/>
      <c r="AE1627"/>
      <c r="AF1627"/>
      <c r="BL1627"/>
      <c r="BN1627"/>
      <c r="BP1627" t="s">
        <v>3250</v>
      </c>
      <c r="BQ1627" t="s">
        <v>3221</v>
      </c>
      <c r="BR1627" t="s">
        <v>3628</v>
      </c>
      <c r="BS1627" s="1" t="str">
        <f t="shared" si="50"/>
        <v>MISSOURI_NEWTON</v>
      </c>
      <c r="BT1627" t="s">
        <v>1214</v>
      </c>
      <c r="BU1627" s="1" t="str">
        <f t="shared" si="51"/>
        <v>MISSOURI_NEWTON_WINTER WHEAT</v>
      </c>
      <c r="BV1627" s="28">
        <v>3114</v>
      </c>
      <c r="BW1627" s="29">
        <v>100.17839847408374</v>
      </c>
      <c r="BX1627" s="30">
        <v>31.084545644893648</v>
      </c>
    </row>
    <row r="1628" spans="1:76" x14ac:dyDescent="0.25">
      <c r="A1628"/>
      <c r="D1628"/>
      <c r="E1628"/>
      <c r="F1628"/>
      <c r="G1628"/>
      <c r="H1628"/>
      <c r="I1628"/>
      <c r="J1628"/>
      <c r="K1628"/>
      <c r="L1628"/>
      <c r="M1628"/>
      <c r="N1628"/>
      <c r="O1628"/>
      <c r="P1628"/>
      <c r="Q1628"/>
      <c r="R1628"/>
      <c r="S1628"/>
      <c r="T1628"/>
      <c r="U1628"/>
      <c r="V1628"/>
      <c r="W1628"/>
      <c r="X1628"/>
      <c r="Y1628"/>
      <c r="Z1628"/>
      <c r="AA1628"/>
      <c r="AB1628"/>
      <c r="AC1628"/>
      <c r="AD1628"/>
      <c r="AE1628"/>
      <c r="AF1628"/>
      <c r="BL1628"/>
      <c r="BN1628"/>
      <c r="BP1628" t="s">
        <v>3250</v>
      </c>
      <c r="BQ1628" t="s">
        <v>3221</v>
      </c>
      <c r="BR1628" t="s">
        <v>3904</v>
      </c>
      <c r="BS1628" s="1" t="str">
        <f t="shared" si="50"/>
        <v>MISSOURI_NODAWAY</v>
      </c>
      <c r="BT1628" t="s">
        <v>2586</v>
      </c>
      <c r="BU1628" s="1" t="str">
        <f t="shared" si="51"/>
        <v>MISSOURI_NODAWAY_CORN</v>
      </c>
      <c r="BV1628" s="28">
        <v>6188</v>
      </c>
      <c r="BW1628" s="29">
        <v>154.24354476496848</v>
      </c>
      <c r="BX1628" s="30">
        <v>40.118372599832831</v>
      </c>
    </row>
    <row r="1629" spans="1:76" x14ac:dyDescent="0.25">
      <c r="A1629"/>
      <c r="D1629"/>
      <c r="E1629"/>
      <c r="F1629"/>
      <c r="G1629"/>
      <c r="H1629"/>
      <c r="I1629"/>
      <c r="J1629"/>
      <c r="K1629"/>
      <c r="L1629"/>
      <c r="M1629"/>
      <c r="N1629"/>
      <c r="O1629"/>
      <c r="P1629"/>
      <c r="Q1629"/>
      <c r="R1629"/>
      <c r="S1629"/>
      <c r="T1629"/>
      <c r="U1629"/>
      <c r="V1629"/>
      <c r="W1629"/>
      <c r="X1629"/>
      <c r="Y1629"/>
      <c r="Z1629"/>
      <c r="AA1629"/>
      <c r="AB1629"/>
      <c r="AC1629"/>
      <c r="AD1629"/>
      <c r="AE1629"/>
      <c r="AF1629"/>
      <c r="BL1629"/>
      <c r="BN1629"/>
      <c r="BP1629" t="s">
        <v>3250</v>
      </c>
      <c r="BQ1629" t="s">
        <v>3221</v>
      </c>
      <c r="BR1629" t="s">
        <v>3904</v>
      </c>
      <c r="BS1629" s="1" t="str">
        <f t="shared" si="50"/>
        <v>MISSOURI_NODAWAY</v>
      </c>
      <c r="BT1629" t="s">
        <v>1214</v>
      </c>
      <c r="BU1629" s="1" t="str">
        <f t="shared" si="51"/>
        <v>MISSOURI_NODAWAY_WINTER WHEAT</v>
      </c>
      <c r="BV1629" s="28">
        <v>2772</v>
      </c>
      <c r="BW1629" s="29">
        <v>89.539282111241974</v>
      </c>
      <c r="BX1629" s="30">
        <v>30.958479168462816</v>
      </c>
    </row>
    <row r="1630" spans="1:76" x14ac:dyDescent="0.25">
      <c r="A1630"/>
      <c r="D1630"/>
      <c r="E1630"/>
      <c r="F1630"/>
      <c r="G1630"/>
      <c r="H1630"/>
      <c r="I1630"/>
      <c r="J1630"/>
      <c r="K1630"/>
      <c r="L1630"/>
      <c r="M1630"/>
      <c r="N1630"/>
      <c r="O1630"/>
      <c r="P1630"/>
      <c r="Q1630"/>
      <c r="R1630"/>
      <c r="S1630"/>
      <c r="T1630"/>
      <c r="U1630"/>
      <c r="V1630"/>
      <c r="W1630"/>
      <c r="X1630"/>
      <c r="Y1630"/>
      <c r="Z1630"/>
      <c r="AA1630"/>
      <c r="AB1630"/>
      <c r="AC1630"/>
      <c r="AD1630"/>
      <c r="AE1630"/>
      <c r="AF1630"/>
      <c r="BL1630"/>
      <c r="BN1630"/>
      <c r="BP1630" t="s">
        <v>3250</v>
      </c>
      <c r="BQ1630" t="s">
        <v>3221</v>
      </c>
      <c r="BR1630" t="s">
        <v>3760</v>
      </c>
      <c r="BS1630" s="1" t="str">
        <f t="shared" si="50"/>
        <v>MISSOURI_OSAGE</v>
      </c>
      <c r="BT1630" t="s">
        <v>2586</v>
      </c>
      <c r="BU1630" s="1" t="str">
        <f t="shared" si="51"/>
        <v>MISSOURI_OSAGE_CORN</v>
      </c>
      <c r="BV1630" s="28">
        <v>6206.6666666666661</v>
      </c>
      <c r="BW1630" s="29">
        <v>146.800902757621</v>
      </c>
      <c r="BX1630" s="30">
        <v>42.279485684868881</v>
      </c>
    </row>
    <row r="1631" spans="1:76" x14ac:dyDescent="0.25">
      <c r="A1631"/>
      <c r="D1631"/>
      <c r="E1631"/>
      <c r="F1631"/>
      <c r="G1631"/>
      <c r="H1631"/>
      <c r="I1631"/>
      <c r="J1631"/>
      <c r="K1631"/>
      <c r="L1631"/>
      <c r="M1631"/>
      <c r="N1631"/>
      <c r="O1631"/>
      <c r="P1631"/>
      <c r="Q1631"/>
      <c r="R1631"/>
      <c r="S1631"/>
      <c r="T1631"/>
      <c r="U1631"/>
      <c r="V1631"/>
      <c r="W1631"/>
      <c r="X1631"/>
      <c r="Y1631"/>
      <c r="Z1631"/>
      <c r="AA1631"/>
      <c r="AB1631"/>
      <c r="AC1631"/>
      <c r="AD1631"/>
      <c r="AE1631"/>
      <c r="AF1631"/>
      <c r="BL1631"/>
      <c r="BN1631"/>
      <c r="BP1631" t="s">
        <v>3250</v>
      </c>
      <c r="BQ1631" t="s">
        <v>3221</v>
      </c>
      <c r="BR1631" t="s">
        <v>3760</v>
      </c>
      <c r="BS1631" s="1" t="str">
        <f t="shared" si="50"/>
        <v>MISSOURI_OSAGE</v>
      </c>
      <c r="BT1631" t="s">
        <v>1214</v>
      </c>
      <c r="BU1631" s="1" t="str">
        <f t="shared" si="51"/>
        <v>MISSOURI_OSAGE_WINTER WHEAT</v>
      </c>
      <c r="BV1631" s="28">
        <v>2640</v>
      </c>
      <c r="BW1631" s="29">
        <v>82.576210115506868</v>
      </c>
      <c r="BX1631" s="30">
        <v>31.970466994152329</v>
      </c>
    </row>
    <row r="1632" spans="1:76" x14ac:dyDescent="0.25">
      <c r="A1632"/>
      <c r="D1632"/>
      <c r="E1632"/>
      <c r="F1632"/>
      <c r="G1632"/>
      <c r="H1632"/>
      <c r="I1632"/>
      <c r="J1632"/>
      <c r="K1632"/>
      <c r="L1632"/>
      <c r="M1632"/>
      <c r="N1632"/>
      <c r="O1632"/>
      <c r="P1632"/>
      <c r="Q1632"/>
      <c r="R1632"/>
      <c r="S1632"/>
      <c r="T1632"/>
      <c r="U1632"/>
      <c r="V1632"/>
      <c r="W1632"/>
      <c r="X1632"/>
      <c r="Y1632"/>
      <c r="Z1632"/>
      <c r="AA1632"/>
      <c r="AB1632"/>
      <c r="AC1632"/>
      <c r="AD1632"/>
      <c r="AE1632"/>
      <c r="AF1632"/>
      <c r="BL1632"/>
      <c r="BN1632"/>
      <c r="BP1632" t="s">
        <v>3250</v>
      </c>
      <c r="BQ1632" t="s">
        <v>3221</v>
      </c>
      <c r="BR1632" t="s">
        <v>3928</v>
      </c>
      <c r="BS1632" s="1" t="str">
        <f t="shared" si="50"/>
        <v>MISSOURI_PEMISCOT</v>
      </c>
      <c r="BT1632" t="s">
        <v>2586</v>
      </c>
      <c r="BU1632" s="1" t="str">
        <f t="shared" si="51"/>
        <v>MISSOURI_PEMISCOT_CORN</v>
      </c>
      <c r="BV1632" s="28">
        <v>8402.8000000000011</v>
      </c>
      <c r="BW1632" s="29">
        <v>118.48560875192739</v>
      </c>
      <c r="BX1632" s="30">
        <v>70.918317325717538</v>
      </c>
    </row>
    <row r="1633" spans="1:76" x14ac:dyDescent="0.25">
      <c r="A1633"/>
      <c r="D1633"/>
      <c r="E1633"/>
      <c r="F1633"/>
      <c r="G1633"/>
      <c r="H1633"/>
      <c r="I1633"/>
      <c r="J1633"/>
      <c r="K1633"/>
      <c r="L1633"/>
      <c r="M1633"/>
      <c r="N1633"/>
      <c r="O1633"/>
      <c r="P1633"/>
      <c r="Q1633"/>
      <c r="R1633"/>
      <c r="S1633"/>
      <c r="T1633"/>
      <c r="U1633"/>
      <c r="V1633"/>
      <c r="W1633"/>
      <c r="X1633"/>
      <c r="Y1633"/>
      <c r="Z1633"/>
      <c r="AA1633"/>
      <c r="AB1633"/>
      <c r="AC1633"/>
      <c r="AD1633"/>
      <c r="AE1633"/>
      <c r="AF1633"/>
      <c r="BL1633"/>
      <c r="BN1633"/>
      <c r="BP1633" t="s">
        <v>3250</v>
      </c>
      <c r="BQ1633" t="s">
        <v>3221</v>
      </c>
      <c r="BR1633" t="s">
        <v>3928</v>
      </c>
      <c r="BS1633" s="1" t="str">
        <f t="shared" si="50"/>
        <v>MISSOURI_PEMISCOT</v>
      </c>
      <c r="BT1633" t="s">
        <v>3202</v>
      </c>
      <c r="BU1633" s="1" t="str">
        <f t="shared" si="51"/>
        <v>MISSOURI_PEMISCOT_COTTON</v>
      </c>
      <c r="BV1633" s="28">
        <v>895</v>
      </c>
      <c r="BW1633" s="29">
        <v>128.85043009649777</v>
      </c>
      <c r="BX1633" s="30">
        <v>6.9460381259862523</v>
      </c>
    </row>
    <row r="1634" spans="1:76" x14ac:dyDescent="0.25">
      <c r="A1634"/>
      <c r="D1634"/>
      <c r="E1634"/>
      <c r="F1634"/>
      <c r="G1634"/>
      <c r="H1634"/>
      <c r="I1634"/>
      <c r="J1634"/>
      <c r="K1634"/>
      <c r="L1634"/>
      <c r="M1634"/>
      <c r="N1634"/>
      <c r="O1634"/>
      <c r="P1634"/>
      <c r="Q1634"/>
      <c r="R1634"/>
      <c r="S1634"/>
      <c r="T1634"/>
      <c r="U1634"/>
      <c r="V1634"/>
      <c r="W1634"/>
      <c r="X1634"/>
      <c r="Y1634"/>
      <c r="Z1634"/>
      <c r="AA1634"/>
      <c r="AB1634"/>
      <c r="AC1634"/>
      <c r="AD1634"/>
      <c r="AE1634"/>
      <c r="AF1634"/>
      <c r="BL1634"/>
      <c r="BN1634"/>
      <c r="BP1634" t="s">
        <v>3250</v>
      </c>
      <c r="BQ1634" t="s">
        <v>3221</v>
      </c>
      <c r="BR1634" t="s">
        <v>3928</v>
      </c>
      <c r="BS1634" s="1" t="str">
        <f t="shared" si="50"/>
        <v>MISSOURI_PEMISCOT</v>
      </c>
      <c r="BT1634" t="s">
        <v>1214</v>
      </c>
      <c r="BU1634" s="1" t="str">
        <f t="shared" si="51"/>
        <v>MISSOURI_PEMISCOT_WINTER WHEAT</v>
      </c>
      <c r="BV1634" s="28">
        <v>3580</v>
      </c>
      <c r="BW1634" s="29">
        <v>65.926335299670896</v>
      </c>
      <c r="BX1634" s="30">
        <v>54.303033586304494</v>
      </c>
    </row>
    <row r="1635" spans="1:76" x14ac:dyDescent="0.25">
      <c r="A1635"/>
      <c r="D1635"/>
      <c r="E1635"/>
      <c r="F1635"/>
      <c r="G1635"/>
      <c r="H1635"/>
      <c r="I1635"/>
      <c r="J1635"/>
      <c r="K1635"/>
      <c r="L1635"/>
      <c r="M1635"/>
      <c r="N1635"/>
      <c r="O1635"/>
      <c r="P1635"/>
      <c r="Q1635"/>
      <c r="R1635"/>
      <c r="S1635"/>
      <c r="T1635"/>
      <c r="U1635"/>
      <c r="V1635"/>
      <c r="W1635"/>
      <c r="X1635"/>
      <c r="Y1635"/>
      <c r="Z1635"/>
      <c r="AA1635"/>
      <c r="AB1635"/>
      <c r="AC1635"/>
      <c r="AD1635"/>
      <c r="AE1635"/>
      <c r="AF1635"/>
      <c r="BL1635"/>
      <c r="BN1635"/>
      <c r="BP1635" t="s">
        <v>3250</v>
      </c>
      <c r="BQ1635" t="s">
        <v>3221</v>
      </c>
      <c r="BR1635" t="s">
        <v>3436</v>
      </c>
      <c r="BS1635" s="1" t="str">
        <f t="shared" si="50"/>
        <v>MISSOURI_PERRY</v>
      </c>
      <c r="BT1635" t="s">
        <v>2586</v>
      </c>
      <c r="BU1635" s="1" t="str">
        <f t="shared" si="51"/>
        <v>MISSOURI_PERRY_CORN</v>
      </c>
      <c r="BV1635" s="28">
        <v>5553.3333333333339</v>
      </c>
      <c r="BW1635" s="29">
        <v>127.22562233891342</v>
      </c>
      <c r="BX1635" s="30">
        <v>43.649488453984027</v>
      </c>
    </row>
    <row r="1636" spans="1:76" x14ac:dyDescent="0.25">
      <c r="A1636"/>
      <c r="D1636"/>
      <c r="E1636"/>
      <c r="F1636"/>
      <c r="G1636"/>
      <c r="H1636"/>
      <c r="I1636"/>
      <c r="J1636"/>
      <c r="K1636"/>
      <c r="L1636"/>
      <c r="M1636"/>
      <c r="N1636"/>
      <c r="O1636"/>
      <c r="P1636"/>
      <c r="Q1636"/>
      <c r="R1636"/>
      <c r="S1636"/>
      <c r="T1636"/>
      <c r="U1636"/>
      <c r="V1636"/>
      <c r="W1636"/>
      <c r="X1636"/>
      <c r="Y1636"/>
      <c r="Z1636"/>
      <c r="AA1636"/>
      <c r="AB1636"/>
      <c r="AC1636"/>
      <c r="AD1636"/>
      <c r="AE1636"/>
      <c r="AF1636"/>
      <c r="BL1636"/>
      <c r="BN1636"/>
      <c r="BP1636" t="s">
        <v>3250</v>
      </c>
      <c r="BQ1636" t="s">
        <v>3221</v>
      </c>
      <c r="BR1636" t="s">
        <v>3436</v>
      </c>
      <c r="BS1636" s="1" t="str">
        <f t="shared" si="50"/>
        <v>MISSOURI_PERRY</v>
      </c>
      <c r="BT1636" t="s">
        <v>1214</v>
      </c>
      <c r="BU1636" s="1" t="str">
        <f t="shared" si="51"/>
        <v>MISSOURI_PERRY_WINTER WHEAT</v>
      </c>
      <c r="BV1636" s="28">
        <v>2907.9999999999995</v>
      </c>
      <c r="BW1636" s="29">
        <v>74.850707599156465</v>
      </c>
      <c r="BX1636" s="30">
        <v>38.850668126920574</v>
      </c>
    </row>
    <row r="1637" spans="1:76" x14ac:dyDescent="0.25">
      <c r="A1637"/>
      <c r="D1637"/>
      <c r="E1637"/>
      <c r="F1637"/>
      <c r="G1637"/>
      <c r="H1637"/>
      <c r="I1637"/>
      <c r="J1637"/>
      <c r="K1637"/>
      <c r="L1637"/>
      <c r="M1637"/>
      <c r="N1637"/>
      <c r="O1637"/>
      <c r="P1637"/>
      <c r="Q1637"/>
      <c r="R1637"/>
      <c r="S1637"/>
      <c r="T1637"/>
      <c r="U1637"/>
      <c r="V1637"/>
      <c r="W1637"/>
      <c r="X1637"/>
      <c r="Y1637"/>
      <c r="Z1637"/>
      <c r="AA1637"/>
      <c r="AB1637"/>
      <c r="AC1637"/>
      <c r="AD1637"/>
      <c r="AE1637"/>
      <c r="AF1637"/>
      <c r="BL1637"/>
      <c r="BN1637"/>
      <c r="BP1637" t="s">
        <v>3250</v>
      </c>
      <c r="BQ1637" t="s">
        <v>3221</v>
      </c>
      <c r="BR1637" t="s">
        <v>3919</v>
      </c>
      <c r="BS1637" s="1" t="str">
        <f t="shared" si="50"/>
        <v>MISSOURI_PETTIS</v>
      </c>
      <c r="BT1637" t="s">
        <v>2586</v>
      </c>
      <c r="BU1637" s="1" t="str">
        <f t="shared" si="51"/>
        <v>MISSOURI_PETTIS_CORN</v>
      </c>
      <c r="BV1637" s="28">
        <v>4504.2666666666664</v>
      </c>
      <c r="BW1637" s="29">
        <v>106.25054452285666</v>
      </c>
      <c r="BX1637" s="30">
        <v>42.392880779050564</v>
      </c>
    </row>
    <row r="1638" spans="1:76" x14ac:dyDescent="0.25">
      <c r="A1638"/>
      <c r="D1638"/>
      <c r="E1638"/>
      <c r="F1638"/>
      <c r="G1638"/>
      <c r="H1638"/>
      <c r="I1638"/>
      <c r="J1638"/>
      <c r="K1638"/>
      <c r="L1638"/>
      <c r="M1638"/>
      <c r="N1638"/>
      <c r="O1638"/>
      <c r="P1638"/>
      <c r="Q1638"/>
      <c r="R1638"/>
      <c r="S1638"/>
      <c r="T1638"/>
      <c r="U1638"/>
      <c r="V1638"/>
      <c r="W1638"/>
      <c r="X1638"/>
      <c r="Y1638"/>
      <c r="Z1638"/>
      <c r="AA1638"/>
      <c r="AB1638"/>
      <c r="AC1638"/>
      <c r="AD1638"/>
      <c r="AE1638"/>
      <c r="AF1638"/>
      <c r="BL1638"/>
      <c r="BN1638"/>
      <c r="BP1638" t="s">
        <v>3250</v>
      </c>
      <c r="BQ1638" t="s">
        <v>3221</v>
      </c>
      <c r="BR1638" t="s">
        <v>3919</v>
      </c>
      <c r="BS1638" s="1" t="str">
        <f t="shared" si="50"/>
        <v>MISSOURI_PETTIS</v>
      </c>
      <c r="BT1638" t="s">
        <v>1214</v>
      </c>
      <c r="BU1638" s="1" t="str">
        <f t="shared" si="51"/>
        <v>MISSOURI_PETTIS_WINTER WHEAT</v>
      </c>
      <c r="BV1638" s="28">
        <v>2662</v>
      </c>
      <c r="BW1638" s="29">
        <v>60.656248193346869</v>
      </c>
      <c r="BX1638" s="30">
        <v>43.886657669868605</v>
      </c>
    </row>
    <row r="1639" spans="1:76" x14ac:dyDescent="0.25">
      <c r="A1639"/>
      <c r="D1639"/>
      <c r="E1639"/>
      <c r="F1639"/>
      <c r="G1639"/>
      <c r="H1639"/>
      <c r="I1639"/>
      <c r="J1639"/>
      <c r="K1639"/>
      <c r="L1639"/>
      <c r="M1639"/>
      <c r="N1639"/>
      <c r="O1639"/>
      <c r="P1639"/>
      <c r="Q1639"/>
      <c r="R1639"/>
      <c r="S1639"/>
      <c r="T1639"/>
      <c r="U1639"/>
      <c r="V1639"/>
      <c r="W1639"/>
      <c r="X1639"/>
      <c r="Y1639"/>
      <c r="Z1639"/>
      <c r="AA1639"/>
      <c r="AB1639"/>
      <c r="AC1639"/>
      <c r="AD1639"/>
      <c r="AE1639"/>
      <c r="AF1639"/>
      <c r="BL1639"/>
      <c r="BN1639"/>
      <c r="BP1639" t="s">
        <v>3250</v>
      </c>
      <c r="BQ1639" t="s">
        <v>3221</v>
      </c>
      <c r="BR1639" t="s">
        <v>3603</v>
      </c>
      <c r="BS1639" s="1" t="str">
        <f t="shared" si="50"/>
        <v>MISSOURI_PIKE</v>
      </c>
      <c r="BT1639" t="s">
        <v>2586</v>
      </c>
      <c r="BU1639" s="1" t="str">
        <f t="shared" si="51"/>
        <v>MISSOURI_PIKE_CORN</v>
      </c>
      <c r="BV1639" s="28">
        <v>5351.7333333333336</v>
      </c>
      <c r="BW1639" s="29">
        <v>171.18254410561261</v>
      </c>
      <c r="BX1639" s="30">
        <v>31.263312280436338</v>
      </c>
    </row>
    <row r="1640" spans="1:76" x14ac:dyDescent="0.25">
      <c r="A1640"/>
      <c r="D1640"/>
      <c r="E1640"/>
      <c r="F1640"/>
      <c r="G1640"/>
      <c r="H1640"/>
      <c r="I1640"/>
      <c r="J1640"/>
      <c r="K1640"/>
      <c r="L1640"/>
      <c r="M1640"/>
      <c r="N1640"/>
      <c r="O1640"/>
      <c r="P1640"/>
      <c r="Q1640"/>
      <c r="R1640"/>
      <c r="S1640"/>
      <c r="T1640"/>
      <c r="U1640"/>
      <c r="V1640"/>
      <c r="W1640"/>
      <c r="X1640"/>
      <c r="Y1640"/>
      <c r="Z1640"/>
      <c r="AA1640"/>
      <c r="AB1640"/>
      <c r="AC1640"/>
      <c r="AD1640"/>
      <c r="AE1640"/>
      <c r="AF1640"/>
      <c r="BL1640"/>
      <c r="BN1640"/>
      <c r="BP1640" t="s">
        <v>3250</v>
      </c>
      <c r="BQ1640" t="s">
        <v>3221</v>
      </c>
      <c r="BR1640" t="s">
        <v>3603</v>
      </c>
      <c r="BS1640" s="1" t="str">
        <f t="shared" si="50"/>
        <v>MISSOURI_PIKE</v>
      </c>
      <c r="BT1640" t="s">
        <v>1214</v>
      </c>
      <c r="BU1640" s="1" t="str">
        <f t="shared" si="51"/>
        <v>MISSOURI_PIKE_WINTER WHEAT</v>
      </c>
      <c r="BV1640" s="28">
        <v>2680</v>
      </c>
      <c r="BW1640" s="29">
        <v>92.658780118958518</v>
      </c>
      <c r="BX1640" s="30">
        <v>28.923324876059496</v>
      </c>
    </row>
    <row r="1641" spans="1:76" x14ac:dyDescent="0.25">
      <c r="A1641"/>
      <c r="D1641"/>
      <c r="E1641"/>
      <c r="F1641"/>
      <c r="G1641"/>
      <c r="H1641"/>
      <c r="I1641"/>
      <c r="J1641"/>
      <c r="K1641"/>
      <c r="L1641"/>
      <c r="M1641"/>
      <c r="N1641"/>
      <c r="O1641"/>
      <c r="P1641"/>
      <c r="Q1641"/>
      <c r="R1641"/>
      <c r="S1641"/>
      <c r="T1641"/>
      <c r="U1641"/>
      <c r="V1641"/>
      <c r="W1641"/>
      <c r="X1641"/>
      <c r="Y1641"/>
      <c r="Z1641"/>
      <c r="AA1641"/>
      <c r="AB1641"/>
      <c r="AC1641"/>
      <c r="AD1641"/>
      <c r="AE1641"/>
      <c r="AF1641"/>
      <c r="BL1641"/>
      <c r="BN1641"/>
      <c r="BP1641" t="s">
        <v>3250</v>
      </c>
      <c r="BQ1641" t="s">
        <v>3221</v>
      </c>
      <c r="BR1641" t="s">
        <v>3483</v>
      </c>
      <c r="BS1641" s="1" t="str">
        <f t="shared" si="50"/>
        <v>MISSOURI_PLATTE</v>
      </c>
      <c r="BT1641" t="s">
        <v>2586</v>
      </c>
      <c r="BU1641" s="1" t="str">
        <f t="shared" si="51"/>
        <v>MISSOURI_PLATTE_CORN</v>
      </c>
      <c r="BV1641" s="28">
        <v>6081.5999999999995</v>
      </c>
      <c r="BW1641" s="29">
        <v>130.97072259507982</v>
      </c>
      <c r="BX1641" s="30">
        <v>46.434805271727704</v>
      </c>
    </row>
    <row r="1642" spans="1:76" x14ac:dyDescent="0.25">
      <c r="A1642"/>
      <c r="D1642"/>
      <c r="E1642"/>
      <c r="F1642"/>
      <c r="G1642"/>
      <c r="H1642"/>
      <c r="I1642"/>
      <c r="J1642"/>
      <c r="K1642"/>
      <c r="L1642"/>
      <c r="M1642"/>
      <c r="N1642"/>
      <c r="O1642"/>
      <c r="P1642"/>
      <c r="Q1642"/>
      <c r="R1642"/>
      <c r="S1642"/>
      <c r="T1642"/>
      <c r="U1642"/>
      <c r="V1642"/>
      <c r="W1642"/>
      <c r="X1642"/>
      <c r="Y1642"/>
      <c r="Z1642"/>
      <c r="AA1642"/>
      <c r="AB1642"/>
      <c r="AC1642"/>
      <c r="AD1642"/>
      <c r="AE1642"/>
      <c r="AF1642"/>
      <c r="BL1642"/>
      <c r="BN1642"/>
      <c r="BP1642" t="s">
        <v>3250</v>
      </c>
      <c r="BQ1642" t="s">
        <v>3221</v>
      </c>
      <c r="BR1642" t="s">
        <v>3483</v>
      </c>
      <c r="BS1642" s="1" t="str">
        <f t="shared" si="50"/>
        <v>MISSOURI_PLATTE</v>
      </c>
      <c r="BT1642" t="s">
        <v>1214</v>
      </c>
      <c r="BU1642" s="1" t="str">
        <f t="shared" si="51"/>
        <v>MISSOURI_PLATTE_WINTER WHEAT</v>
      </c>
      <c r="BV1642" s="28">
        <v>2734</v>
      </c>
      <c r="BW1642" s="29">
        <v>76.799557061714125</v>
      </c>
      <c r="BX1642" s="30">
        <v>35.599163648861008</v>
      </c>
    </row>
    <row r="1643" spans="1:76" x14ac:dyDescent="0.25">
      <c r="A1643"/>
      <c r="D1643"/>
      <c r="E1643"/>
      <c r="F1643"/>
      <c r="G1643"/>
      <c r="H1643"/>
      <c r="I1643"/>
      <c r="J1643"/>
      <c r="K1643"/>
      <c r="L1643"/>
      <c r="M1643"/>
      <c r="N1643"/>
      <c r="O1643"/>
      <c r="P1643"/>
      <c r="Q1643"/>
      <c r="R1643"/>
      <c r="S1643"/>
      <c r="T1643"/>
      <c r="U1643"/>
      <c r="V1643"/>
      <c r="W1643"/>
      <c r="X1643"/>
      <c r="Y1643"/>
      <c r="Z1643"/>
      <c r="AA1643"/>
      <c r="AB1643"/>
      <c r="AC1643"/>
      <c r="AD1643"/>
      <c r="AE1643"/>
      <c r="AF1643"/>
      <c r="BL1643"/>
      <c r="BN1643"/>
      <c r="BP1643" t="s">
        <v>3250</v>
      </c>
      <c r="BQ1643" t="s">
        <v>3221</v>
      </c>
      <c r="BR1643" t="s">
        <v>3323</v>
      </c>
      <c r="BS1643" s="1" t="str">
        <f t="shared" si="50"/>
        <v>MISSOURI_POLK</v>
      </c>
      <c r="BT1643" t="s">
        <v>2586</v>
      </c>
      <c r="BU1643" s="1" t="str">
        <f t="shared" si="51"/>
        <v>MISSOURI_POLK_CORN</v>
      </c>
      <c r="BV1643" s="28">
        <v>2912</v>
      </c>
      <c r="BW1643" s="29">
        <v>78.979384026311422</v>
      </c>
      <c r="BX1643" s="30">
        <v>36.870381250756374</v>
      </c>
    </row>
    <row r="1644" spans="1:76" x14ac:dyDescent="0.25">
      <c r="A1644"/>
      <c r="D1644"/>
      <c r="E1644"/>
      <c r="F1644"/>
      <c r="G1644"/>
      <c r="H1644"/>
      <c r="I1644"/>
      <c r="J1644"/>
      <c r="K1644"/>
      <c r="L1644"/>
      <c r="M1644"/>
      <c r="N1644"/>
      <c r="O1644"/>
      <c r="P1644"/>
      <c r="Q1644"/>
      <c r="R1644"/>
      <c r="S1644"/>
      <c r="T1644"/>
      <c r="U1644"/>
      <c r="V1644"/>
      <c r="W1644"/>
      <c r="X1644"/>
      <c r="Y1644"/>
      <c r="Z1644"/>
      <c r="AA1644"/>
      <c r="AB1644"/>
      <c r="AC1644"/>
      <c r="AD1644"/>
      <c r="AE1644"/>
      <c r="AF1644"/>
      <c r="BL1644"/>
      <c r="BN1644"/>
      <c r="BP1644" t="s">
        <v>3250</v>
      </c>
      <c r="BQ1644" t="s">
        <v>3221</v>
      </c>
      <c r="BR1644" t="s">
        <v>3323</v>
      </c>
      <c r="BS1644" s="1" t="str">
        <f t="shared" si="50"/>
        <v>MISSOURI_POLK</v>
      </c>
      <c r="BT1644" t="s">
        <v>1214</v>
      </c>
      <c r="BU1644" s="1" t="str">
        <f t="shared" si="51"/>
        <v>MISSOURI_POLK_WINTER WHEAT</v>
      </c>
      <c r="BV1644" s="28">
        <v>3462</v>
      </c>
      <c r="BW1644" s="29">
        <v>45.598515671473116</v>
      </c>
      <c r="BX1644" s="30">
        <v>75.923524023082649</v>
      </c>
    </row>
    <row r="1645" spans="1:76" x14ac:dyDescent="0.25">
      <c r="A1645"/>
      <c r="D1645"/>
      <c r="E1645"/>
      <c r="F1645"/>
      <c r="G1645"/>
      <c r="H1645"/>
      <c r="I1645"/>
      <c r="J1645"/>
      <c r="K1645"/>
      <c r="L1645"/>
      <c r="M1645"/>
      <c r="N1645"/>
      <c r="O1645"/>
      <c r="P1645"/>
      <c r="Q1645"/>
      <c r="R1645"/>
      <c r="S1645"/>
      <c r="T1645"/>
      <c r="U1645"/>
      <c r="V1645"/>
      <c r="W1645"/>
      <c r="X1645"/>
      <c r="Y1645"/>
      <c r="Z1645"/>
      <c r="AA1645"/>
      <c r="AB1645"/>
      <c r="AC1645"/>
      <c r="AD1645"/>
      <c r="AE1645"/>
      <c r="AF1645"/>
      <c r="BL1645"/>
      <c r="BN1645"/>
      <c r="BP1645" t="s">
        <v>3250</v>
      </c>
      <c r="BQ1645" t="s">
        <v>3221</v>
      </c>
      <c r="BR1645" t="s">
        <v>3510</v>
      </c>
      <c r="BS1645" s="1" t="str">
        <f t="shared" si="50"/>
        <v>MISSOURI_PULASKI</v>
      </c>
      <c r="BT1645" t="s">
        <v>2586</v>
      </c>
      <c r="BU1645" s="1" t="str">
        <f t="shared" si="51"/>
        <v>MISSOURI_PULASKI_CORN</v>
      </c>
      <c r="BV1645" s="28">
        <v>2312.7999999999997</v>
      </c>
      <c r="BW1645" s="29">
        <v>368.06925688179155</v>
      </c>
      <c r="BX1645" s="30">
        <v>6.2836000474301343</v>
      </c>
    </row>
    <row r="1646" spans="1:76" x14ac:dyDescent="0.25">
      <c r="A1646"/>
      <c r="D1646"/>
      <c r="E1646"/>
      <c r="F1646"/>
      <c r="G1646"/>
      <c r="H1646"/>
      <c r="I1646"/>
      <c r="J1646"/>
      <c r="K1646"/>
      <c r="L1646"/>
      <c r="M1646"/>
      <c r="N1646"/>
      <c r="O1646"/>
      <c r="P1646"/>
      <c r="Q1646"/>
      <c r="R1646"/>
      <c r="S1646"/>
      <c r="T1646"/>
      <c r="U1646"/>
      <c r="V1646"/>
      <c r="W1646"/>
      <c r="X1646"/>
      <c r="Y1646"/>
      <c r="Z1646"/>
      <c r="AA1646"/>
      <c r="AB1646"/>
      <c r="AC1646"/>
      <c r="AD1646"/>
      <c r="AE1646"/>
      <c r="AF1646"/>
      <c r="BL1646"/>
      <c r="BN1646"/>
      <c r="BP1646" t="s">
        <v>3250</v>
      </c>
      <c r="BQ1646" t="s">
        <v>3221</v>
      </c>
      <c r="BR1646" t="s">
        <v>3565</v>
      </c>
      <c r="BS1646" s="1" t="str">
        <f t="shared" si="50"/>
        <v>MISSOURI_PUTNAM</v>
      </c>
      <c r="BT1646" t="s">
        <v>2586</v>
      </c>
      <c r="BU1646" s="1" t="str">
        <f t="shared" si="51"/>
        <v>MISSOURI_PUTNAM_CORN</v>
      </c>
      <c r="BV1646" s="28">
        <v>5125.8666666666677</v>
      </c>
      <c r="BW1646" s="29">
        <v>102.93879764444392</v>
      </c>
      <c r="BX1646" s="30">
        <v>49.795284032476111</v>
      </c>
    </row>
    <row r="1647" spans="1:76" x14ac:dyDescent="0.25">
      <c r="A1647"/>
      <c r="D1647"/>
      <c r="E1647"/>
      <c r="F1647"/>
      <c r="G1647"/>
      <c r="H1647"/>
      <c r="I1647"/>
      <c r="J1647"/>
      <c r="K1647"/>
      <c r="L1647"/>
      <c r="M1647"/>
      <c r="N1647"/>
      <c r="O1647"/>
      <c r="P1647"/>
      <c r="Q1647"/>
      <c r="R1647"/>
      <c r="S1647"/>
      <c r="T1647"/>
      <c r="U1647"/>
      <c r="V1647"/>
      <c r="W1647"/>
      <c r="X1647"/>
      <c r="Y1647"/>
      <c r="Z1647"/>
      <c r="AA1647"/>
      <c r="AB1647"/>
      <c r="AC1647"/>
      <c r="AD1647"/>
      <c r="AE1647"/>
      <c r="AF1647"/>
      <c r="BL1647"/>
      <c r="BN1647"/>
      <c r="BP1647" t="s">
        <v>3250</v>
      </c>
      <c r="BQ1647" t="s">
        <v>3221</v>
      </c>
      <c r="BR1647" t="s">
        <v>3908</v>
      </c>
      <c r="BS1647" s="1" t="str">
        <f t="shared" si="50"/>
        <v>MISSOURI_RALLS</v>
      </c>
      <c r="BT1647" t="s">
        <v>2586</v>
      </c>
      <c r="BU1647" s="1" t="str">
        <f t="shared" si="51"/>
        <v>MISSOURI_RALLS_CORN</v>
      </c>
      <c r="BV1647" s="28">
        <v>5013.8666666666677</v>
      </c>
      <c r="BW1647" s="29">
        <v>91.834821317563026</v>
      </c>
      <c r="BX1647" s="30">
        <v>54.59657453166718</v>
      </c>
    </row>
    <row r="1648" spans="1:76" x14ac:dyDescent="0.25">
      <c r="A1648"/>
      <c r="D1648"/>
      <c r="E1648"/>
      <c r="F1648"/>
      <c r="G1648"/>
      <c r="H1648"/>
      <c r="I1648"/>
      <c r="J1648"/>
      <c r="K1648"/>
      <c r="L1648"/>
      <c r="M1648"/>
      <c r="N1648"/>
      <c r="O1648"/>
      <c r="P1648"/>
      <c r="Q1648"/>
      <c r="R1648"/>
      <c r="S1648"/>
      <c r="T1648"/>
      <c r="U1648"/>
      <c r="V1648"/>
      <c r="W1648"/>
      <c r="X1648"/>
      <c r="Y1648"/>
      <c r="Z1648"/>
      <c r="AA1648"/>
      <c r="AB1648"/>
      <c r="AC1648"/>
      <c r="AD1648"/>
      <c r="AE1648"/>
      <c r="AF1648"/>
      <c r="BL1648"/>
      <c r="BN1648"/>
      <c r="BP1648" t="s">
        <v>3250</v>
      </c>
      <c r="BQ1648" t="s">
        <v>3221</v>
      </c>
      <c r="BR1648" t="s">
        <v>3908</v>
      </c>
      <c r="BS1648" s="1" t="str">
        <f t="shared" si="50"/>
        <v>MISSOURI_RALLS</v>
      </c>
      <c r="BT1648" t="s">
        <v>1214</v>
      </c>
      <c r="BU1648" s="1" t="str">
        <f t="shared" si="51"/>
        <v>MISSOURI_RALLS_WINTER WHEAT</v>
      </c>
      <c r="BV1648" s="28">
        <v>2998</v>
      </c>
      <c r="BW1648" s="29">
        <v>50.471826623558108</v>
      </c>
      <c r="BX1648" s="30">
        <v>59.399474926089972</v>
      </c>
    </row>
    <row r="1649" spans="1:76" x14ac:dyDescent="0.25">
      <c r="A1649"/>
      <c r="D1649"/>
      <c r="E1649"/>
      <c r="F1649"/>
      <c r="G1649"/>
      <c r="H1649"/>
      <c r="I1649"/>
      <c r="J1649"/>
      <c r="K1649"/>
      <c r="L1649"/>
      <c r="M1649"/>
      <c r="N1649"/>
      <c r="O1649"/>
      <c r="P1649"/>
      <c r="Q1649"/>
      <c r="R1649"/>
      <c r="S1649"/>
      <c r="T1649"/>
      <c r="U1649"/>
      <c r="V1649"/>
      <c r="W1649"/>
      <c r="X1649"/>
      <c r="Y1649"/>
      <c r="Z1649"/>
      <c r="AA1649"/>
      <c r="AB1649"/>
      <c r="AC1649"/>
      <c r="AD1649"/>
      <c r="AE1649"/>
      <c r="AF1649"/>
      <c r="BL1649"/>
      <c r="BN1649"/>
      <c r="BP1649" t="s">
        <v>3250</v>
      </c>
      <c r="BQ1649" t="s">
        <v>3221</v>
      </c>
      <c r="BR1649" t="s">
        <v>3525</v>
      </c>
      <c r="BS1649" s="1" t="str">
        <f t="shared" si="50"/>
        <v>MISSOURI_RANDOLPH</v>
      </c>
      <c r="BT1649" t="s">
        <v>2586</v>
      </c>
      <c r="BU1649" s="1" t="str">
        <f t="shared" si="51"/>
        <v>MISSOURI_RANDOLPH_CORN</v>
      </c>
      <c r="BV1649" s="28">
        <v>3816.4000000000005</v>
      </c>
      <c r="BW1649" s="29">
        <v>119.83743920575637</v>
      </c>
      <c r="BX1649" s="30">
        <v>31.846474902116238</v>
      </c>
    </row>
    <row r="1650" spans="1:76" x14ac:dyDescent="0.25">
      <c r="A1650"/>
      <c r="D1650"/>
      <c r="E1650"/>
      <c r="F1650"/>
      <c r="G1650"/>
      <c r="H1650"/>
      <c r="I1650"/>
      <c r="J1650"/>
      <c r="K1650"/>
      <c r="L1650"/>
      <c r="M1650"/>
      <c r="N1650"/>
      <c r="O1650"/>
      <c r="P1650"/>
      <c r="Q1650"/>
      <c r="R1650"/>
      <c r="S1650"/>
      <c r="T1650"/>
      <c r="U1650"/>
      <c r="V1650"/>
      <c r="W1650"/>
      <c r="X1650"/>
      <c r="Y1650"/>
      <c r="Z1650"/>
      <c r="AA1650"/>
      <c r="AB1650"/>
      <c r="AC1650"/>
      <c r="AD1650"/>
      <c r="AE1650"/>
      <c r="AF1650"/>
      <c r="BL1650"/>
      <c r="BN1650"/>
      <c r="BP1650" t="s">
        <v>3250</v>
      </c>
      <c r="BQ1650" t="s">
        <v>3221</v>
      </c>
      <c r="BR1650" t="s">
        <v>3525</v>
      </c>
      <c r="BS1650" s="1" t="str">
        <f t="shared" si="50"/>
        <v>MISSOURI_RANDOLPH</v>
      </c>
      <c r="BT1650" t="s">
        <v>1214</v>
      </c>
      <c r="BU1650" s="1" t="str">
        <f t="shared" si="51"/>
        <v>MISSOURI_RANDOLPH_WINTER WHEAT</v>
      </c>
      <c r="BV1650" s="28">
        <v>2892</v>
      </c>
      <c r="BW1650" s="29">
        <v>69.503499848465154</v>
      </c>
      <c r="BX1650" s="30">
        <v>41.609415443902485</v>
      </c>
    </row>
    <row r="1651" spans="1:76" x14ac:dyDescent="0.25">
      <c r="A1651"/>
      <c r="D1651"/>
      <c r="E1651"/>
      <c r="F1651"/>
      <c r="G1651"/>
      <c r="H1651"/>
      <c r="I1651"/>
      <c r="J1651"/>
      <c r="K1651"/>
      <c r="L1651"/>
      <c r="M1651"/>
      <c r="N1651"/>
      <c r="O1651"/>
      <c r="P1651"/>
      <c r="Q1651"/>
      <c r="R1651"/>
      <c r="S1651"/>
      <c r="T1651"/>
      <c r="U1651"/>
      <c r="V1651"/>
      <c r="W1651"/>
      <c r="X1651"/>
      <c r="Y1651"/>
      <c r="Z1651"/>
      <c r="AA1651"/>
      <c r="AB1651"/>
      <c r="AC1651"/>
      <c r="AD1651"/>
      <c r="AE1651"/>
      <c r="AF1651"/>
      <c r="BL1651"/>
      <c r="BN1651"/>
      <c r="BP1651" t="s">
        <v>3250</v>
      </c>
      <c r="BQ1651" t="s">
        <v>3221</v>
      </c>
      <c r="BR1651" t="s">
        <v>3905</v>
      </c>
      <c r="BS1651" s="1" t="str">
        <f t="shared" si="50"/>
        <v>MISSOURI_RAY</v>
      </c>
      <c r="BT1651" t="s">
        <v>2586</v>
      </c>
      <c r="BU1651" s="1" t="str">
        <f t="shared" si="51"/>
        <v>MISSOURI_RAY_CORN</v>
      </c>
      <c r="BV1651" s="28">
        <v>6288.8000000000011</v>
      </c>
      <c r="BW1651" s="29">
        <v>147.70808243732836</v>
      </c>
      <c r="BX1651" s="30">
        <v>42.575869216014638</v>
      </c>
    </row>
    <row r="1652" spans="1:76" x14ac:dyDescent="0.25">
      <c r="A1652"/>
      <c r="D1652"/>
      <c r="E1652"/>
      <c r="F1652"/>
      <c r="G1652"/>
      <c r="H1652"/>
      <c r="I1652"/>
      <c r="J1652"/>
      <c r="K1652"/>
      <c r="L1652"/>
      <c r="M1652"/>
      <c r="N1652"/>
      <c r="O1652"/>
      <c r="P1652"/>
      <c r="Q1652"/>
      <c r="R1652"/>
      <c r="S1652"/>
      <c r="T1652"/>
      <c r="U1652"/>
      <c r="V1652"/>
      <c r="W1652"/>
      <c r="X1652"/>
      <c r="Y1652"/>
      <c r="Z1652"/>
      <c r="AA1652"/>
      <c r="AB1652"/>
      <c r="AC1652"/>
      <c r="AD1652"/>
      <c r="AE1652"/>
      <c r="AF1652"/>
      <c r="BL1652"/>
      <c r="BN1652"/>
      <c r="BP1652" t="s">
        <v>3250</v>
      </c>
      <c r="BQ1652" t="s">
        <v>3221</v>
      </c>
      <c r="BR1652" t="s">
        <v>3905</v>
      </c>
      <c r="BS1652" s="1" t="str">
        <f t="shared" si="50"/>
        <v>MISSOURI_RAY</v>
      </c>
      <c r="BT1652" t="s">
        <v>1214</v>
      </c>
      <c r="BU1652" s="1" t="str">
        <f t="shared" si="51"/>
        <v>MISSOURI_RAY_WINTER WHEAT</v>
      </c>
      <c r="BV1652" s="28">
        <v>2574</v>
      </c>
      <c r="BW1652" s="29">
        <v>85.327350458378149</v>
      </c>
      <c r="BX1652" s="30">
        <v>30.166177505483102</v>
      </c>
    </row>
    <row r="1653" spans="1:76" x14ac:dyDescent="0.25">
      <c r="A1653"/>
      <c r="D1653"/>
      <c r="E1653"/>
      <c r="F1653"/>
      <c r="G1653"/>
      <c r="H1653"/>
      <c r="I1653"/>
      <c r="J1653"/>
      <c r="K1653"/>
      <c r="L1653"/>
      <c r="M1653"/>
      <c r="N1653"/>
      <c r="O1653"/>
      <c r="P1653"/>
      <c r="Q1653"/>
      <c r="R1653"/>
      <c r="S1653"/>
      <c r="T1653"/>
      <c r="U1653"/>
      <c r="V1653"/>
      <c r="W1653"/>
      <c r="X1653"/>
      <c r="Y1653"/>
      <c r="Z1653"/>
      <c r="AA1653"/>
      <c r="AB1653"/>
      <c r="AC1653"/>
      <c r="AD1653"/>
      <c r="AE1653"/>
      <c r="AF1653"/>
      <c r="BL1653"/>
      <c r="BN1653"/>
      <c r="BP1653" t="s">
        <v>3250</v>
      </c>
      <c r="BQ1653" t="s">
        <v>3221</v>
      </c>
      <c r="BR1653" t="s">
        <v>3664</v>
      </c>
      <c r="BS1653" s="1" t="str">
        <f t="shared" si="50"/>
        <v>MISSOURI_RIPLEY</v>
      </c>
      <c r="BT1653" t="s">
        <v>2586</v>
      </c>
      <c r="BU1653" s="1" t="str">
        <f t="shared" si="51"/>
        <v>MISSOURI_RIPLEY_CORN</v>
      </c>
      <c r="BV1653" s="28">
        <v>3763.2000000000003</v>
      </c>
      <c r="BW1653" s="29">
        <v>116.91059436058465</v>
      </c>
      <c r="BX1653" s="30">
        <v>32.188699583488983</v>
      </c>
    </row>
    <row r="1654" spans="1:76" x14ac:dyDescent="0.25">
      <c r="A1654"/>
      <c r="D1654"/>
      <c r="E1654"/>
      <c r="F1654"/>
      <c r="G1654"/>
      <c r="H1654"/>
      <c r="I1654"/>
      <c r="J1654"/>
      <c r="K1654"/>
      <c r="L1654"/>
      <c r="M1654"/>
      <c r="N1654"/>
      <c r="O1654"/>
      <c r="P1654"/>
      <c r="Q1654"/>
      <c r="R1654"/>
      <c r="S1654"/>
      <c r="T1654"/>
      <c r="U1654"/>
      <c r="V1654"/>
      <c r="W1654"/>
      <c r="X1654"/>
      <c r="Y1654"/>
      <c r="Z1654"/>
      <c r="AA1654"/>
      <c r="AB1654"/>
      <c r="AC1654"/>
      <c r="AD1654"/>
      <c r="AE1654"/>
      <c r="AF1654"/>
      <c r="BL1654"/>
      <c r="BN1654"/>
      <c r="BP1654" t="s">
        <v>3250</v>
      </c>
      <c r="BQ1654" t="s">
        <v>3221</v>
      </c>
      <c r="BR1654" t="s">
        <v>3664</v>
      </c>
      <c r="BS1654" s="1" t="str">
        <f t="shared" si="50"/>
        <v>MISSOURI_RIPLEY</v>
      </c>
      <c r="BT1654" t="s">
        <v>1214</v>
      </c>
      <c r="BU1654" s="1" t="str">
        <f t="shared" si="51"/>
        <v>MISSOURI_RIPLEY_WINTER WHEAT</v>
      </c>
      <c r="BV1654" s="28">
        <v>2796</v>
      </c>
      <c r="BW1654" s="29">
        <v>62.853751228567724</v>
      </c>
      <c r="BX1654" s="30">
        <v>44.484218449147825</v>
      </c>
    </row>
    <row r="1655" spans="1:76" x14ac:dyDescent="0.25">
      <c r="A1655"/>
      <c r="D1655"/>
      <c r="E1655"/>
      <c r="F1655"/>
      <c r="G1655"/>
      <c r="H1655"/>
      <c r="I1655"/>
      <c r="J1655"/>
      <c r="K1655"/>
      <c r="L1655"/>
      <c r="M1655"/>
      <c r="N1655"/>
      <c r="O1655"/>
      <c r="P1655"/>
      <c r="Q1655"/>
      <c r="R1655"/>
      <c r="S1655"/>
      <c r="T1655"/>
      <c r="U1655"/>
      <c r="V1655"/>
      <c r="W1655"/>
      <c r="X1655"/>
      <c r="Y1655"/>
      <c r="Z1655"/>
      <c r="AA1655"/>
      <c r="AB1655"/>
      <c r="AC1655"/>
      <c r="AD1655"/>
      <c r="AE1655"/>
      <c r="AF1655"/>
      <c r="BL1655"/>
      <c r="BN1655"/>
      <c r="BP1655" t="s">
        <v>3250</v>
      </c>
      <c r="BQ1655" t="s">
        <v>3221</v>
      </c>
      <c r="BR1655" t="s">
        <v>3625</v>
      </c>
      <c r="BS1655" s="1" t="str">
        <f t="shared" si="50"/>
        <v>MISSOURI_SALINE</v>
      </c>
      <c r="BT1655" t="s">
        <v>2586</v>
      </c>
      <c r="BU1655" s="1" t="str">
        <f t="shared" si="51"/>
        <v>MISSOURI_SALINE_CORN</v>
      </c>
      <c r="BV1655" s="28">
        <v>6846.9333333333334</v>
      </c>
      <c r="BW1655" s="29">
        <v>132.40630325969622</v>
      </c>
      <c r="BX1655" s="30">
        <v>51.711536118518794</v>
      </c>
    </row>
    <row r="1656" spans="1:76" x14ac:dyDescent="0.25">
      <c r="A1656"/>
      <c r="D1656"/>
      <c r="E1656"/>
      <c r="F1656"/>
      <c r="G1656"/>
      <c r="H1656"/>
      <c r="I1656"/>
      <c r="J1656"/>
      <c r="K1656"/>
      <c r="L1656"/>
      <c r="M1656"/>
      <c r="N1656"/>
      <c r="O1656"/>
      <c r="P1656"/>
      <c r="Q1656"/>
      <c r="R1656"/>
      <c r="S1656"/>
      <c r="T1656"/>
      <c r="U1656"/>
      <c r="V1656"/>
      <c r="W1656"/>
      <c r="X1656"/>
      <c r="Y1656"/>
      <c r="Z1656"/>
      <c r="AA1656"/>
      <c r="AB1656"/>
      <c r="AC1656"/>
      <c r="AD1656"/>
      <c r="AE1656"/>
      <c r="AF1656"/>
      <c r="BL1656"/>
      <c r="BN1656"/>
      <c r="BP1656" t="s">
        <v>3250</v>
      </c>
      <c r="BQ1656" t="s">
        <v>3221</v>
      </c>
      <c r="BR1656" t="s">
        <v>3625</v>
      </c>
      <c r="BS1656" s="1" t="str">
        <f t="shared" si="50"/>
        <v>MISSOURI_SALINE</v>
      </c>
      <c r="BT1656" t="s">
        <v>1214</v>
      </c>
      <c r="BU1656" s="1" t="str">
        <f t="shared" si="51"/>
        <v>MISSOURI_SALINE_WINTER WHEAT</v>
      </c>
      <c r="BV1656" s="28">
        <v>2764</v>
      </c>
      <c r="BW1656" s="29">
        <v>73.708491866587323</v>
      </c>
      <c r="BX1656" s="30">
        <v>37.499071409612498</v>
      </c>
    </row>
    <row r="1657" spans="1:76" x14ac:dyDescent="0.25">
      <c r="A1657"/>
      <c r="D1657"/>
      <c r="E1657"/>
      <c r="F1657"/>
      <c r="G1657"/>
      <c r="H1657"/>
      <c r="I1657"/>
      <c r="J1657"/>
      <c r="K1657"/>
      <c r="L1657"/>
      <c r="M1657"/>
      <c r="N1657"/>
      <c r="O1657"/>
      <c r="P1657"/>
      <c r="Q1657"/>
      <c r="R1657"/>
      <c r="S1657"/>
      <c r="T1657"/>
      <c r="U1657"/>
      <c r="V1657"/>
      <c r="W1657"/>
      <c r="X1657"/>
      <c r="Y1657"/>
      <c r="Z1657"/>
      <c r="AA1657"/>
      <c r="AB1657"/>
      <c r="AC1657"/>
      <c r="AD1657"/>
      <c r="AE1657"/>
      <c r="AF1657"/>
      <c r="BL1657"/>
      <c r="BN1657"/>
      <c r="BP1657" t="s">
        <v>3250</v>
      </c>
      <c r="BQ1657" t="s">
        <v>3221</v>
      </c>
      <c r="BR1657" t="s">
        <v>3582</v>
      </c>
      <c r="BS1657" s="1" t="str">
        <f t="shared" si="50"/>
        <v>MISSOURI_SCHUYLER</v>
      </c>
      <c r="BT1657" t="s">
        <v>2586</v>
      </c>
      <c r="BU1657" s="1" t="str">
        <f t="shared" si="51"/>
        <v>MISSOURI_SCHUYLER_CORN</v>
      </c>
      <c r="BV1657" s="28">
        <v>5216.4000000000005</v>
      </c>
      <c r="BW1657" s="29">
        <v>66.864579605913505</v>
      </c>
      <c r="BX1657" s="30">
        <v>78.014399114515058</v>
      </c>
    </row>
    <row r="1658" spans="1:76" x14ac:dyDescent="0.25">
      <c r="A1658"/>
      <c r="D1658"/>
      <c r="E1658"/>
      <c r="F1658"/>
      <c r="G1658"/>
      <c r="H1658"/>
      <c r="I1658"/>
      <c r="J1658"/>
      <c r="K1658"/>
      <c r="L1658"/>
      <c r="M1658"/>
      <c r="N1658"/>
      <c r="O1658"/>
      <c r="P1658"/>
      <c r="Q1658"/>
      <c r="R1658"/>
      <c r="S1658"/>
      <c r="T1658"/>
      <c r="U1658"/>
      <c r="V1658"/>
      <c r="W1658"/>
      <c r="X1658"/>
      <c r="Y1658"/>
      <c r="Z1658"/>
      <c r="AA1658"/>
      <c r="AB1658"/>
      <c r="AC1658"/>
      <c r="AD1658"/>
      <c r="AE1658"/>
      <c r="AF1658"/>
      <c r="BL1658"/>
      <c r="BN1658"/>
      <c r="BP1658" t="s">
        <v>3250</v>
      </c>
      <c r="BQ1658" t="s">
        <v>3221</v>
      </c>
      <c r="BR1658" t="s">
        <v>3909</v>
      </c>
      <c r="BS1658" s="1" t="str">
        <f t="shared" si="50"/>
        <v>MISSOURI_SCOTLAND</v>
      </c>
      <c r="BT1658" t="s">
        <v>2586</v>
      </c>
      <c r="BU1658" s="1" t="str">
        <f t="shared" si="51"/>
        <v>MISSOURI_SCOTLAND_CORN</v>
      </c>
      <c r="BV1658" s="28">
        <v>3987.2000000000003</v>
      </c>
      <c r="BW1658" s="29">
        <v>126.67268633506855</v>
      </c>
      <c r="BX1658" s="30">
        <v>31.476398861971308</v>
      </c>
    </row>
    <row r="1659" spans="1:76" x14ac:dyDescent="0.25">
      <c r="A1659"/>
      <c r="D1659"/>
      <c r="E1659"/>
      <c r="F1659"/>
      <c r="G1659"/>
      <c r="H1659"/>
      <c r="I1659"/>
      <c r="J1659"/>
      <c r="K1659"/>
      <c r="L1659"/>
      <c r="M1659"/>
      <c r="N1659"/>
      <c r="O1659"/>
      <c r="P1659"/>
      <c r="Q1659"/>
      <c r="R1659"/>
      <c r="S1659"/>
      <c r="T1659"/>
      <c r="U1659"/>
      <c r="V1659"/>
      <c r="W1659"/>
      <c r="X1659"/>
      <c r="Y1659"/>
      <c r="Z1659"/>
      <c r="AA1659"/>
      <c r="AB1659"/>
      <c r="AC1659"/>
      <c r="AD1659"/>
      <c r="AE1659"/>
      <c r="AF1659"/>
      <c r="BL1659"/>
      <c r="BN1659"/>
      <c r="BP1659" t="s">
        <v>3250</v>
      </c>
      <c r="BQ1659" t="s">
        <v>3221</v>
      </c>
      <c r="BR1659" t="s">
        <v>3909</v>
      </c>
      <c r="BS1659" s="1" t="str">
        <f t="shared" si="50"/>
        <v>MISSOURI_SCOTLAND</v>
      </c>
      <c r="BT1659" t="s">
        <v>1214</v>
      </c>
      <c r="BU1659" s="1" t="str">
        <f t="shared" si="51"/>
        <v>MISSOURI_SCOTLAND_WINTER WHEAT</v>
      </c>
      <c r="BV1659" s="28">
        <v>3399</v>
      </c>
      <c r="BW1659" s="29">
        <v>72.216808673754159</v>
      </c>
      <c r="BX1659" s="30">
        <v>47.066604886340023</v>
      </c>
    </row>
    <row r="1660" spans="1:76" x14ac:dyDescent="0.25">
      <c r="A1660"/>
      <c r="D1660"/>
      <c r="E1660"/>
      <c r="F1660"/>
      <c r="G1660"/>
      <c r="H1660"/>
      <c r="I1660"/>
      <c r="J1660"/>
      <c r="K1660"/>
      <c r="L1660"/>
      <c r="M1660"/>
      <c r="N1660"/>
      <c r="O1660"/>
      <c r="P1660"/>
      <c r="Q1660"/>
      <c r="R1660"/>
      <c r="S1660"/>
      <c r="T1660"/>
      <c r="U1660"/>
      <c r="V1660"/>
      <c r="W1660"/>
      <c r="X1660"/>
      <c r="Y1660"/>
      <c r="Z1660"/>
      <c r="AA1660"/>
      <c r="AB1660"/>
      <c r="AC1660"/>
      <c r="AD1660"/>
      <c r="AE1660"/>
      <c r="AF1660"/>
      <c r="BL1660"/>
      <c r="BN1660"/>
      <c r="BP1660" t="s">
        <v>3250</v>
      </c>
      <c r="BQ1660" t="s">
        <v>3221</v>
      </c>
      <c r="BR1660" t="s">
        <v>3605</v>
      </c>
      <c r="BS1660" s="1" t="str">
        <f t="shared" si="50"/>
        <v>MISSOURI_SCOTT</v>
      </c>
      <c r="BT1660" t="s">
        <v>2586</v>
      </c>
      <c r="BU1660" s="1" t="str">
        <f t="shared" si="51"/>
        <v>MISSOURI_SCOTT_CORN</v>
      </c>
      <c r="BV1660" s="28">
        <v>8362.6666666666661</v>
      </c>
      <c r="BW1660" s="29">
        <v>204.95724177060779</v>
      </c>
      <c r="BX1660" s="30">
        <v>40.802006283956182</v>
      </c>
    </row>
    <row r="1661" spans="1:76" x14ac:dyDescent="0.25">
      <c r="A1661"/>
      <c r="D1661"/>
      <c r="E1661"/>
      <c r="F1661"/>
      <c r="G1661"/>
      <c r="H1661"/>
      <c r="I1661"/>
      <c r="J1661"/>
      <c r="K1661"/>
      <c r="L1661"/>
      <c r="M1661"/>
      <c r="N1661"/>
      <c r="O1661"/>
      <c r="P1661"/>
      <c r="Q1661"/>
      <c r="R1661"/>
      <c r="S1661"/>
      <c r="T1661"/>
      <c r="U1661"/>
      <c r="V1661"/>
      <c r="W1661"/>
      <c r="X1661"/>
      <c r="Y1661"/>
      <c r="Z1661"/>
      <c r="AA1661"/>
      <c r="AB1661"/>
      <c r="AC1661"/>
      <c r="AD1661"/>
      <c r="AE1661"/>
      <c r="AF1661"/>
      <c r="BL1661"/>
      <c r="BN1661"/>
      <c r="BP1661" t="s">
        <v>3250</v>
      </c>
      <c r="BQ1661" t="s">
        <v>3221</v>
      </c>
      <c r="BR1661" t="s">
        <v>3605</v>
      </c>
      <c r="BS1661" s="1" t="str">
        <f t="shared" si="50"/>
        <v>MISSOURI_SCOTT</v>
      </c>
      <c r="BT1661" t="s">
        <v>1214</v>
      </c>
      <c r="BU1661" s="1" t="str">
        <f t="shared" si="51"/>
        <v>MISSOURI_SCOTT_WINTER WHEAT</v>
      </c>
      <c r="BV1661" s="28">
        <v>3390</v>
      </c>
      <c r="BW1661" s="29">
        <v>109.82369042860562</v>
      </c>
      <c r="BX1661" s="30">
        <v>30.867656939681673</v>
      </c>
    </row>
    <row r="1662" spans="1:76" x14ac:dyDescent="0.25">
      <c r="A1662"/>
      <c r="D1662"/>
      <c r="E1662"/>
      <c r="F1662"/>
      <c r="G1662"/>
      <c r="H1662"/>
      <c r="I1662"/>
      <c r="J1662"/>
      <c r="K1662"/>
      <c r="L1662"/>
      <c r="M1662"/>
      <c r="N1662"/>
      <c r="O1662"/>
      <c r="P1662"/>
      <c r="Q1662"/>
      <c r="R1662"/>
      <c r="S1662"/>
      <c r="T1662"/>
      <c r="U1662"/>
      <c r="V1662"/>
      <c r="W1662"/>
      <c r="X1662"/>
      <c r="Y1662"/>
      <c r="Z1662"/>
      <c r="AA1662"/>
      <c r="AB1662"/>
      <c r="AC1662"/>
      <c r="AD1662"/>
      <c r="AE1662"/>
      <c r="AF1662"/>
      <c r="BL1662"/>
      <c r="BN1662"/>
      <c r="BP1662" t="s">
        <v>3250</v>
      </c>
      <c r="BQ1662" t="s">
        <v>3221</v>
      </c>
      <c r="BR1662" t="s">
        <v>3614</v>
      </c>
      <c r="BS1662" s="1" t="str">
        <f t="shared" si="50"/>
        <v>MISSOURI_SHELBY</v>
      </c>
      <c r="BT1662" t="s">
        <v>2586</v>
      </c>
      <c r="BU1662" s="1" t="str">
        <f t="shared" si="51"/>
        <v>MISSOURI_SHELBY_CORN</v>
      </c>
      <c r="BV1662" s="28">
        <v>4388.5333333333328</v>
      </c>
      <c r="BW1662" s="29">
        <v>125.35120601885215</v>
      </c>
      <c r="BX1662" s="30">
        <v>35.009901162604855</v>
      </c>
    </row>
    <row r="1663" spans="1:76" x14ac:dyDescent="0.25">
      <c r="A1663"/>
      <c r="D1663"/>
      <c r="E1663"/>
      <c r="F1663"/>
      <c r="G1663"/>
      <c r="H1663"/>
      <c r="I1663"/>
      <c r="J1663"/>
      <c r="K1663"/>
      <c r="L1663"/>
      <c r="M1663"/>
      <c r="N1663"/>
      <c r="O1663"/>
      <c r="P1663"/>
      <c r="Q1663"/>
      <c r="R1663"/>
      <c r="S1663"/>
      <c r="T1663"/>
      <c r="U1663"/>
      <c r="V1663"/>
      <c r="W1663"/>
      <c r="X1663"/>
      <c r="Y1663"/>
      <c r="Z1663"/>
      <c r="AA1663"/>
      <c r="AB1663"/>
      <c r="AC1663"/>
      <c r="AD1663"/>
      <c r="AE1663"/>
      <c r="AF1663"/>
      <c r="BL1663"/>
      <c r="BN1663"/>
      <c r="BP1663" t="s">
        <v>3250</v>
      </c>
      <c r="BQ1663" t="s">
        <v>3221</v>
      </c>
      <c r="BR1663" t="s">
        <v>3614</v>
      </c>
      <c r="BS1663" s="1" t="str">
        <f t="shared" si="50"/>
        <v>MISSOURI_SHELBY</v>
      </c>
      <c r="BT1663" t="s">
        <v>1214</v>
      </c>
      <c r="BU1663" s="1" t="str">
        <f t="shared" si="51"/>
        <v>MISSOURI_SHELBY_WINTER WHEAT</v>
      </c>
      <c r="BV1663" s="28">
        <v>2034</v>
      </c>
      <c r="BW1663" s="29">
        <v>68.927272777839789</v>
      </c>
      <c r="BX1663" s="30">
        <v>29.50936426218119</v>
      </c>
    </row>
    <row r="1664" spans="1:76" x14ac:dyDescent="0.25">
      <c r="A1664"/>
      <c r="D1664"/>
      <c r="E1664"/>
      <c r="F1664"/>
      <c r="G1664"/>
      <c r="H1664"/>
      <c r="I1664"/>
      <c r="J1664"/>
      <c r="K1664"/>
      <c r="L1664"/>
      <c r="M1664"/>
      <c r="N1664"/>
      <c r="O1664"/>
      <c r="P1664"/>
      <c r="Q1664"/>
      <c r="R1664"/>
      <c r="S1664"/>
      <c r="T1664"/>
      <c r="U1664"/>
      <c r="V1664"/>
      <c r="W1664"/>
      <c r="X1664"/>
      <c r="Y1664"/>
      <c r="Z1664"/>
      <c r="AA1664"/>
      <c r="AB1664"/>
      <c r="AC1664"/>
      <c r="AD1664"/>
      <c r="AE1664"/>
      <c r="AF1664"/>
      <c r="BL1664"/>
      <c r="BN1664"/>
      <c r="BP1664" t="s">
        <v>3250</v>
      </c>
      <c r="BQ1664" t="s">
        <v>3221</v>
      </c>
      <c r="BR1664" t="s">
        <v>3921</v>
      </c>
      <c r="BS1664" s="1" t="str">
        <f t="shared" si="50"/>
        <v>MISSOURI_STE. GENEVIEVE</v>
      </c>
      <c r="BT1664" t="s">
        <v>2586</v>
      </c>
      <c r="BU1664" s="1" t="str">
        <f t="shared" si="51"/>
        <v>MISSOURI_STE. GENEVIEVE_CORN</v>
      </c>
      <c r="BV1664" s="28">
        <v>6197.3333333333339</v>
      </c>
      <c r="BW1664" s="29">
        <v>180.29405058798704</v>
      </c>
      <c r="BX1664" s="30">
        <v>34.373476624004923</v>
      </c>
    </row>
    <row r="1665" spans="1:76" x14ac:dyDescent="0.25">
      <c r="A1665"/>
      <c r="D1665"/>
      <c r="E1665"/>
      <c r="F1665"/>
      <c r="G1665"/>
      <c r="H1665"/>
      <c r="I1665"/>
      <c r="J1665"/>
      <c r="K1665"/>
      <c r="L1665"/>
      <c r="M1665"/>
      <c r="N1665"/>
      <c r="O1665"/>
      <c r="P1665"/>
      <c r="Q1665"/>
      <c r="R1665"/>
      <c r="S1665"/>
      <c r="T1665"/>
      <c r="U1665"/>
      <c r="V1665"/>
      <c r="W1665"/>
      <c r="X1665"/>
      <c r="Y1665"/>
      <c r="Z1665"/>
      <c r="AA1665"/>
      <c r="AB1665"/>
      <c r="AC1665"/>
      <c r="AD1665"/>
      <c r="AE1665"/>
      <c r="AF1665"/>
      <c r="BL1665"/>
      <c r="BN1665"/>
      <c r="BP1665" t="s">
        <v>3250</v>
      </c>
      <c r="BQ1665" t="s">
        <v>3221</v>
      </c>
      <c r="BR1665" t="s">
        <v>3921</v>
      </c>
      <c r="BS1665" s="1" t="str">
        <f t="shared" si="50"/>
        <v>MISSOURI_STE. GENEVIEVE</v>
      </c>
      <c r="BT1665" t="s">
        <v>1214</v>
      </c>
      <c r="BU1665" s="1" t="str">
        <f t="shared" si="51"/>
        <v>MISSOURI_STE. GENEVIEVE_WINTER WHEAT</v>
      </c>
      <c r="BV1665" s="28">
        <v>3024</v>
      </c>
      <c r="BW1665" s="29">
        <v>97.884959564287399</v>
      </c>
      <c r="BX1665" s="30">
        <v>30.893408072707462</v>
      </c>
    </row>
    <row r="1666" spans="1:76" x14ac:dyDescent="0.25">
      <c r="A1666"/>
      <c r="D1666"/>
      <c r="E1666"/>
      <c r="F1666"/>
      <c r="G1666"/>
      <c r="H1666"/>
      <c r="I1666"/>
      <c r="J1666"/>
      <c r="K1666"/>
      <c r="L1666"/>
      <c r="M1666"/>
      <c r="N1666"/>
      <c r="O1666"/>
      <c r="P1666"/>
      <c r="Q1666"/>
      <c r="R1666"/>
      <c r="S1666"/>
      <c r="T1666"/>
      <c r="U1666"/>
      <c r="V1666"/>
      <c r="W1666"/>
      <c r="X1666"/>
      <c r="Y1666"/>
      <c r="Z1666"/>
      <c r="AA1666"/>
      <c r="AB1666"/>
      <c r="AC1666"/>
      <c r="AD1666"/>
      <c r="AE1666"/>
      <c r="AF1666"/>
      <c r="BL1666"/>
      <c r="BN1666"/>
      <c r="BP1666" t="s">
        <v>3250</v>
      </c>
      <c r="BQ1666" t="s">
        <v>3221</v>
      </c>
      <c r="BR1666" t="s">
        <v>3929</v>
      </c>
      <c r="BS1666" s="1" t="str">
        <f t="shared" si="50"/>
        <v>MISSOURI_STODDARD</v>
      </c>
      <c r="BT1666" t="s">
        <v>2586</v>
      </c>
      <c r="BU1666" s="1" t="str">
        <f t="shared" si="51"/>
        <v>MISSOURI_STODDARD_CORN</v>
      </c>
      <c r="BV1666" s="28">
        <v>7677.6000000000013</v>
      </c>
      <c r="BW1666" s="29">
        <v>170.82945481714455</v>
      </c>
      <c r="BX1666" s="30">
        <v>44.943069145880528</v>
      </c>
    </row>
    <row r="1667" spans="1:76" x14ac:dyDescent="0.25">
      <c r="A1667"/>
      <c r="D1667"/>
      <c r="E1667"/>
      <c r="F1667"/>
      <c r="G1667"/>
      <c r="H1667"/>
      <c r="I1667"/>
      <c r="J1667"/>
      <c r="K1667"/>
      <c r="L1667"/>
      <c r="M1667"/>
      <c r="N1667"/>
      <c r="O1667"/>
      <c r="P1667"/>
      <c r="Q1667"/>
      <c r="R1667"/>
      <c r="S1667"/>
      <c r="T1667"/>
      <c r="U1667"/>
      <c r="V1667"/>
      <c r="W1667"/>
      <c r="X1667"/>
      <c r="Y1667"/>
      <c r="Z1667"/>
      <c r="AA1667"/>
      <c r="AB1667"/>
      <c r="AC1667"/>
      <c r="AD1667"/>
      <c r="AE1667"/>
      <c r="AF1667"/>
      <c r="BL1667"/>
      <c r="BN1667"/>
      <c r="BP1667" t="s">
        <v>3250</v>
      </c>
      <c r="BQ1667" t="s">
        <v>3221</v>
      </c>
      <c r="BR1667" t="s">
        <v>3929</v>
      </c>
      <c r="BS1667" s="1" t="str">
        <f t="shared" ref="BS1667:BS1730" si="52">BP1667&amp;"_"&amp;BR1667</f>
        <v>MISSOURI_STODDARD</v>
      </c>
      <c r="BT1667" t="s">
        <v>3202</v>
      </c>
      <c r="BU1667" s="1" t="str">
        <f t="shared" ref="BU1667:BU1730" si="53">BP1667&amp;"_"&amp;BR1667&amp;"_"&amp;BT1667</f>
        <v>MISSOURI_STODDARD_COTTON</v>
      </c>
      <c r="BV1667" s="28">
        <v>1045.6666666666667</v>
      </c>
      <c r="BW1667" s="29">
        <v>185.7459071285034</v>
      </c>
      <c r="BX1667" s="30">
        <v>5.6295542810709138</v>
      </c>
    </row>
    <row r="1668" spans="1:76" x14ac:dyDescent="0.25">
      <c r="A1668"/>
      <c r="D1668"/>
      <c r="E1668"/>
      <c r="F1668"/>
      <c r="G1668"/>
      <c r="H1668"/>
      <c r="I1668"/>
      <c r="J1668"/>
      <c r="K1668"/>
      <c r="L1668"/>
      <c r="M1668"/>
      <c r="N1668"/>
      <c r="O1668"/>
      <c r="P1668"/>
      <c r="Q1668"/>
      <c r="R1668"/>
      <c r="S1668"/>
      <c r="T1668"/>
      <c r="U1668"/>
      <c r="V1668"/>
      <c r="W1668"/>
      <c r="X1668"/>
      <c r="Y1668"/>
      <c r="Z1668"/>
      <c r="AA1668"/>
      <c r="AB1668"/>
      <c r="AC1668"/>
      <c r="AD1668"/>
      <c r="AE1668"/>
      <c r="AF1668"/>
      <c r="BL1668"/>
      <c r="BN1668"/>
      <c r="BP1668" t="s">
        <v>3250</v>
      </c>
      <c r="BQ1668" t="s">
        <v>3221</v>
      </c>
      <c r="BR1668" t="s">
        <v>3929</v>
      </c>
      <c r="BS1668" s="1" t="str">
        <f t="shared" si="52"/>
        <v>MISSOURI_STODDARD</v>
      </c>
      <c r="BT1668" t="s">
        <v>1214</v>
      </c>
      <c r="BU1668" s="1" t="str">
        <f t="shared" si="53"/>
        <v>MISSOURI_STODDARD_WINTER WHEAT</v>
      </c>
      <c r="BV1668" s="28">
        <v>3536</v>
      </c>
      <c r="BW1668" s="29">
        <v>94.81705928016963</v>
      </c>
      <c r="BX1668" s="30">
        <v>37.292867199684721</v>
      </c>
    </row>
    <row r="1669" spans="1:76" x14ac:dyDescent="0.25">
      <c r="A1669"/>
      <c r="D1669"/>
      <c r="E1669"/>
      <c r="F1669"/>
      <c r="G1669"/>
      <c r="H1669"/>
      <c r="I1669"/>
      <c r="J1669"/>
      <c r="K1669"/>
      <c r="L1669"/>
      <c r="M1669"/>
      <c r="N1669"/>
      <c r="O1669"/>
      <c r="P1669"/>
      <c r="Q1669"/>
      <c r="R1669"/>
      <c r="S1669"/>
      <c r="T1669"/>
      <c r="U1669"/>
      <c r="V1669"/>
      <c r="W1669"/>
      <c r="X1669"/>
      <c r="Y1669"/>
      <c r="Z1669"/>
      <c r="AA1669"/>
      <c r="AB1669"/>
      <c r="AC1669"/>
      <c r="AD1669"/>
      <c r="AE1669"/>
      <c r="AF1669"/>
      <c r="BL1669"/>
      <c r="BN1669"/>
      <c r="BP1669" t="s">
        <v>3250</v>
      </c>
      <c r="BQ1669" t="s">
        <v>3221</v>
      </c>
      <c r="BR1669" t="s">
        <v>3923</v>
      </c>
      <c r="BS1669" s="1" t="str">
        <f t="shared" si="52"/>
        <v>MISSOURI_STONE</v>
      </c>
      <c r="BT1669" t="s">
        <v>2586</v>
      </c>
      <c r="BU1669" s="1" t="str">
        <f t="shared" si="53"/>
        <v>MISSOURI_STONE_CORN</v>
      </c>
      <c r="BV1669" s="28">
        <v>5000.8</v>
      </c>
      <c r="BW1669" s="29">
        <v>69.934276383836234</v>
      </c>
      <c r="BX1669" s="30">
        <v>71.507138681938585</v>
      </c>
    </row>
    <row r="1670" spans="1:76" x14ac:dyDescent="0.25">
      <c r="A1670"/>
      <c r="D1670"/>
      <c r="E1670"/>
      <c r="F1670"/>
      <c r="G1670"/>
      <c r="H1670"/>
      <c r="I1670"/>
      <c r="J1670"/>
      <c r="K1670"/>
      <c r="L1670"/>
      <c r="M1670"/>
      <c r="N1670"/>
      <c r="O1670"/>
      <c r="P1670"/>
      <c r="Q1670"/>
      <c r="R1670"/>
      <c r="S1670"/>
      <c r="T1670"/>
      <c r="U1670"/>
      <c r="V1670"/>
      <c r="W1670"/>
      <c r="X1670"/>
      <c r="Y1670"/>
      <c r="Z1670"/>
      <c r="AA1670"/>
      <c r="AB1670"/>
      <c r="AC1670"/>
      <c r="AD1670"/>
      <c r="AE1670"/>
      <c r="AF1670"/>
      <c r="BL1670"/>
      <c r="BN1670"/>
      <c r="BP1670" t="s">
        <v>3250</v>
      </c>
      <c r="BQ1670" t="s">
        <v>3221</v>
      </c>
      <c r="BR1670" t="s">
        <v>3658</v>
      </c>
      <c r="BS1670" s="1" t="str">
        <f t="shared" si="52"/>
        <v>MISSOURI_SULLIVAN</v>
      </c>
      <c r="BT1670" t="s">
        <v>2586</v>
      </c>
      <c r="BU1670" s="1" t="str">
        <f t="shared" si="53"/>
        <v>MISSOURI_SULLIVAN_CORN</v>
      </c>
      <c r="BV1670" s="28">
        <v>4774.9333333333334</v>
      </c>
      <c r="BW1670" s="29">
        <v>77.628113156934958</v>
      </c>
      <c r="BX1670" s="30">
        <v>61.510361892736043</v>
      </c>
    </row>
    <row r="1671" spans="1:76" x14ac:dyDescent="0.25">
      <c r="A1671"/>
      <c r="D1671"/>
      <c r="E1671"/>
      <c r="F1671"/>
      <c r="G1671"/>
      <c r="H1671"/>
      <c r="I1671"/>
      <c r="J1671"/>
      <c r="K1671"/>
      <c r="L1671"/>
      <c r="M1671"/>
      <c r="N1671"/>
      <c r="O1671"/>
      <c r="P1671"/>
      <c r="Q1671"/>
      <c r="R1671"/>
      <c r="S1671"/>
      <c r="T1671"/>
      <c r="U1671"/>
      <c r="V1671"/>
      <c r="W1671"/>
      <c r="X1671"/>
      <c r="Y1671"/>
      <c r="Z1671"/>
      <c r="AA1671"/>
      <c r="AB1671"/>
      <c r="AC1671"/>
      <c r="AD1671"/>
      <c r="AE1671"/>
      <c r="AF1671"/>
      <c r="BL1671"/>
      <c r="BN1671"/>
      <c r="BP1671" t="s">
        <v>3250</v>
      </c>
      <c r="BQ1671" t="s">
        <v>3221</v>
      </c>
      <c r="BR1671" t="s">
        <v>3658</v>
      </c>
      <c r="BS1671" s="1" t="str">
        <f t="shared" si="52"/>
        <v>MISSOURI_SULLIVAN</v>
      </c>
      <c r="BT1671" t="s">
        <v>1214</v>
      </c>
      <c r="BU1671" s="1" t="str">
        <f t="shared" si="53"/>
        <v>MISSOURI_SULLIVAN_WINTER WHEAT</v>
      </c>
      <c r="BV1671" s="28">
        <v>2661</v>
      </c>
      <c r="BW1671" s="29">
        <v>43.259911120327821</v>
      </c>
      <c r="BX1671" s="30">
        <v>61.511915560769538</v>
      </c>
    </row>
    <row r="1672" spans="1:76" x14ac:dyDescent="0.25">
      <c r="A1672"/>
      <c r="D1672"/>
      <c r="E1672"/>
      <c r="F1672"/>
      <c r="G1672"/>
      <c r="H1672"/>
      <c r="I1672"/>
      <c r="J1672"/>
      <c r="K1672"/>
      <c r="L1672"/>
      <c r="M1672"/>
      <c r="N1672"/>
      <c r="O1672"/>
      <c r="P1672"/>
      <c r="Q1672"/>
      <c r="R1672"/>
      <c r="S1672"/>
      <c r="T1672"/>
      <c r="U1672"/>
      <c r="V1672"/>
      <c r="W1672"/>
      <c r="X1672"/>
      <c r="Y1672"/>
      <c r="Z1672"/>
      <c r="AA1672"/>
      <c r="AB1672"/>
      <c r="AC1672"/>
      <c r="AD1672"/>
      <c r="AE1672"/>
      <c r="AF1672"/>
      <c r="BL1672"/>
      <c r="BN1672"/>
      <c r="BP1672" t="s">
        <v>3250</v>
      </c>
      <c r="BQ1672" t="s">
        <v>3221</v>
      </c>
      <c r="BR1672" t="s">
        <v>3912</v>
      </c>
      <c r="BS1672" s="1" t="str">
        <f t="shared" si="52"/>
        <v>MISSOURI_VERNON</v>
      </c>
      <c r="BT1672" t="s">
        <v>2586</v>
      </c>
      <c r="BU1672" s="1" t="str">
        <f t="shared" si="53"/>
        <v>MISSOURI_VERNON_CORN</v>
      </c>
      <c r="BV1672" s="28">
        <v>5336.8000000000011</v>
      </c>
      <c r="BW1672" s="29">
        <v>126.77081539050164</v>
      </c>
      <c r="BX1672" s="30">
        <v>42.098017462147389</v>
      </c>
    </row>
    <row r="1673" spans="1:76" x14ac:dyDescent="0.25">
      <c r="A1673"/>
      <c r="D1673"/>
      <c r="E1673"/>
      <c r="F1673"/>
      <c r="G1673"/>
      <c r="H1673"/>
      <c r="I1673"/>
      <c r="J1673"/>
      <c r="K1673"/>
      <c r="L1673"/>
      <c r="M1673"/>
      <c r="N1673"/>
      <c r="O1673"/>
      <c r="P1673"/>
      <c r="Q1673"/>
      <c r="R1673"/>
      <c r="S1673"/>
      <c r="T1673"/>
      <c r="U1673"/>
      <c r="V1673"/>
      <c r="W1673"/>
      <c r="X1673"/>
      <c r="Y1673"/>
      <c r="Z1673"/>
      <c r="AA1673"/>
      <c r="AB1673"/>
      <c r="AC1673"/>
      <c r="AD1673"/>
      <c r="AE1673"/>
      <c r="AF1673"/>
      <c r="BL1673"/>
      <c r="BN1673"/>
      <c r="BP1673" t="s">
        <v>3250</v>
      </c>
      <c r="BQ1673" t="s">
        <v>3221</v>
      </c>
      <c r="BR1673" t="s">
        <v>3912</v>
      </c>
      <c r="BS1673" s="1" t="str">
        <f t="shared" si="52"/>
        <v>MISSOURI_VERNON</v>
      </c>
      <c r="BT1673" t="s">
        <v>1214</v>
      </c>
      <c r="BU1673" s="1" t="str">
        <f t="shared" si="53"/>
        <v>MISSOURI_VERNON_WINTER WHEAT</v>
      </c>
      <c r="BV1673" s="28">
        <v>1614</v>
      </c>
      <c r="BW1673" s="29">
        <v>74.233942353477417</v>
      </c>
      <c r="BX1673" s="30">
        <v>21.742075778687155</v>
      </c>
    </row>
    <row r="1674" spans="1:76" x14ac:dyDescent="0.25">
      <c r="A1674"/>
      <c r="D1674"/>
      <c r="E1674"/>
      <c r="F1674"/>
      <c r="G1674"/>
      <c r="H1674"/>
      <c r="I1674"/>
      <c r="J1674"/>
      <c r="K1674"/>
      <c r="L1674"/>
      <c r="M1674"/>
      <c r="N1674"/>
      <c r="O1674"/>
      <c r="P1674"/>
      <c r="Q1674"/>
      <c r="R1674"/>
      <c r="S1674"/>
      <c r="T1674"/>
      <c r="U1674"/>
      <c r="V1674"/>
      <c r="W1674"/>
      <c r="X1674"/>
      <c r="Y1674"/>
      <c r="Z1674"/>
      <c r="AA1674"/>
      <c r="AB1674"/>
      <c r="AC1674"/>
      <c r="AD1674"/>
      <c r="AE1674"/>
      <c r="AF1674"/>
      <c r="BL1674"/>
      <c r="BN1674"/>
      <c r="BP1674" t="s">
        <v>3250</v>
      </c>
      <c r="BQ1674" t="s">
        <v>3221</v>
      </c>
      <c r="BR1674" t="s">
        <v>3583</v>
      </c>
      <c r="BS1674" s="1" t="str">
        <f t="shared" si="52"/>
        <v>MISSOURI_WARREN</v>
      </c>
      <c r="BT1674" t="s">
        <v>2586</v>
      </c>
      <c r="BU1674" s="1" t="str">
        <f t="shared" si="53"/>
        <v>MISSOURI_WARREN_CORN</v>
      </c>
      <c r="BV1674" s="28">
        <v>5120.2666666666664</v>
      </c>
      <c r="BW1674" s="29">
        <v>122.90550896469075</v>
      </c>
      <c r="BX1674" s="30">
        <v>41.660188463461438</v>
      </c>
    </row>
    <row r="1675" spans="1:76" x14ac:dyDescent="0.25">
      <c r="A1675"/>
      <c r="D1675"/>
      <c r="E1675"/>
      <c r="F1675"/>
      <c r="G1675"/>
      <c r="H1675"/>
      <c r="I1675"/>
      <c r="J1675"/>
      <c r="K1675"/>
      <c r="L1675"/>
      <c r="M1675"/>
      <c r="N1675"/>
      <c r="O1675"/>
      <c r="P1675"/>
      <c r="Q1675"/>
      <c r="R1675"/>
      <c r="S1675"/>
      <c r="T1675"/>
      <c r="U1675"/>
      <c r="V1675"/>
      <c r="W1675"/>
      <c r="X1675"/>
      <c r="Y1675"/>
      <c r="Z1675"/>
      <c r="AA1675"/>
      <c r="AB1675"/>
      <c r="AC1675"/>
      <c r="AD1675"/>
      <c r="AE1675"/>
      <c r="AF1675"/>
      <c r="BL1675"/>
      <c r="BN1675"/>
      <c r="BP1675" t="s">
        <v>3250</v>
      </c>
      <c r="BQ1675" t="s">
        <v>3221</v>
      </c>
      <c r="BR1675" t="s">
        <v>3583</v>
      </c>
      <c r="BS1675" s="1" t="str">
        <f t="shared" si="52"/>
        <v>MISSOURI_WARREN</v>
      </c>
      <c r="BT1675" t="s">
        <v>1214</v>
      </c>
      <c r="BU1675" s="1" t="str">
        <f t="shared" si="53"/>
        <v>MISSOURI_WARREN_WINTER WHEAT</v>
      </c>
      <c r="BV1675" s="28">
        <v>2826</v>
      </c>
      <c r="BW1675" s="29">
        <v>70.647448418396152</v>
      </c>
      <c r="BX1675" s="30">
        <v>40.001444684364955</v>
      </c>
    </row>
    <row r="1676" spans="1:76" x14ac:dyDescent="0.25">
      <c r="A1676"/>
      <c r="D1676"/>
      <c r="E1676"/>
      <c r="F1676"/>
      <c r="G1676"/>
      <c r="H1676"/>
      <c r="I1676"/>
      <c r="J1676"/>
      <c r="K1676"/>
      <c r="L1676"/>
      <c r="M1676"/>
      <c r="N1676"/>
      <c r="O1676"/>
      <c r="P1676"/>
      <c r="Q1676"/>
      <c r="R1676"/>
      <c r="S1676"/>
      <c r="T1676"/>
      <c r="U1676"/>
      <c r="V1676"/>
      <c r="W1676"/>
      <c r="X1676"/>
      <c r="Y1676"/>
      <c r="Z1676"/>
      <c r="AA1676"/>
      <c r="AB1676"/>
      <c r="AC1676"/>
      <c r="AD1676"/>
      <c r="AE1676"/>
      <c r="AF1676"/>
      <c r="BL1676"/>
      <c r="BN1676"/>
      <c r="BP1676" t="s">
        <v>3250</v>
      </c>
      <c r="BQ1676" t="s">
        <v>3221</v>
      </c>
      <c r="BR1676" t="s">
        <v>3559</v>
      </c>
      <c r="BS1676" s="1" t="str">
        <f t="shared" si="52"/>
        <v>MISSOURI_WAYNE</v>
      </c>
      <c r="BT1676" t="s">
        <v>2586</v>
      </c>
      <c r="BU1676" s="1" t="str">
        <f t="shared" si="53"/>
        <v>MISSOURI_WAYNE_CORN</v>
      </c>
      <c r="BV1676" s="28">
        <v>3662.4000000000005</v>
      </c>
      <c r="BW1676" s="29">
        <v>107.58629686826599</v>
      </c>
      <c r="BX1676" s="30">
        <v>34.041509993455996</v>
      </c>
    </row>
    <row r="1677" spans="1:76" x14ac:dyDescent="0.25">
      <c r="A1677"/>
      <c r="D1677"/>
      <c r="E1677"/>
      <c r="F1677"/>
      <c r="G1677"/>
      <c r="H1677"/>
      <c r="I1677"/>
      <c r="J1677"/>
      <c r="K1677"/>
      <c r="L1677"/>
      <c r="M1677"/>
      <c r="N1677"/>
      <c r="O1677"/>
      <c r="P1677"/>
      <c r="Q1677"/>
      <c r="R1677"/>
      <c r="S1677"/>
      <c r="T1677"/>
      <c r="U1677"/>
      <c r="V1677"/>
      <c r="W1677"/>
      <c r="X1677"/>
      <c r="Y1677"/>
      <c r="Z1677"/>
      <c r="AA1677"/>
      <c r="AB1677"/>
      <c r="AC1677"/>
      <c r="AD1677"/>
      <c r="AE1677"/>
      <c r="AF1677"/>
      <c r="BL1677"/>
      <c r="BN1677"/>
      <c r="BP1677" t="s">
        <v>3250</v>
      </c>
      <c r="BQ1677" t="s">
        <v>3221</v>
      </c>
      <c r="BR1677" t="s">
        <v>3530</v>
      </c>
      <c r="BS1677" s="1" t="str">
        <f t="shared" si="52"/>
        <v>MISSOURI_WEBSTER</v>
      </c>
      <c r="BT1677" t="s">
        <v>2586</v>
      </c>
      <c r="BU1677" s="1" t="str">
        <f t="shared" si="53"/>
        <v>MISSOURI_WEBSTER_CORN</v>
      </c>
      <c r="BV1677" s="28">
        <v>5476.8</v>
      </c>
      <c r="BW1677" s="29">
        <v>97.011820870427883</v>
      </c>
      <c r="BX1677" s="30">
        <v>56.454975804597986</v>
      </c>
    </row>
    <row r="1678" spans="1:76" x14ac:dyDescent="0.25">
      <c r="A1678"/>
      <c r="D1678"/>
      <c r="E1678"/>
      <c r="F1678"/>
      <c r="G1678"/>
      <c r="H1678"/>
      <c r="I1678"/>
      <c r="J1678"/>
      <c r="K1678"/>
      <c r="L1678"/>
      <c r="M1678"/>
      <c r="N1678"/>
      <c r="O1678"/>
      <c r="P1678"/>
      <c r="Q1678"/>
      <c r="R1678"/>
      <c r="S1678"/>
      <c r="T1678"/>
      <c r="U1678"/>
      <c r="V1678"/>
      <c r="W1678"/>
      <c r="X1678"/>
      <c r="Y1678"/>
      <c r="Z1678"/>
      <c r="AA1678"/>
      <c r="AB1678"/>
      <c r="AC1678"/>
      <c r="AD1678"/>
      <c r="AE1678"/>
      <c r="AF1678"/>
      <c r="BL1678"/>
      <c r="BN1678"/>
      <c r="BP1678" t="s">
        <v>3250</v>
      </c>
      <c r="BQ1678" t="s">
        <v>3221</v>
      </c>
      <c r="BR1678" t="s">
        <v>3530</v>
      </c>
      <c r="BS1678" s="1" t="str">
        <f t="shared" si="52"/>
        <v>MISSOURI_WEBSTER</v>
      </c>
      <c r="BT1678" t="s">
        <v>1214</v>
      </c>
      <c r="BU1678" s="1" t="str">
        <f t="shared" si="53"/>
        <v>MISSOURI_WEBSTER_WINTER WHEAT</v>
      </c>
      <c r="BV1678" s="28">
        <v>2324</v>
      </c>
      <c r="BW1678" s="29">
        <v>55.418288132873322</v>
      </c>
      <c r="BX1678" s="30">
        <v>41.935615088432101</v>
      </c>
    </row>
    <row r="1679" spans="1:76" x14ac:dyDescent="0.25">
      <c r="A1679"/>
      <c r="D1679"/>
      <c r="E1679"/>
      <c r="F1679"/>
      <c r="G1679"/>
      <c r="H1679"/>
      <c r="I1679"/>
      <c r="J1679"/>
      <c r="K1679"/>
      <c r="L1679"/>
      <c r="M1679"/>
      <c r="N1679"/>
      <c r="O1679"/>
      <c r="P1679"/>
      <c r="Q1679"/>
      <c r="R1679"/>
      <c r="S1679"/>
      <c r="T1679"/>
      <c r="U1679"/>
      <c r="V1679"/>
      <c r="W1679"/>
      <c r="X1679"/>
      <c r="Y1679"/>
      <c r="Z1679"/>
      <c r="AA1679"/>
      <c r="AB1679"/>
      <c r="AC1679"/>
      <c r="AD1679"/>
      <c r="AE1679"/>
      <c r="AF1679"/>
      <c r="BL1679"/>
      <c r="BN1679"/>
      <c r="BP1679" t="s">
        <v>3250</v>
      </c>
      <c r="BQ1679" t="s">
        <v>3221</v>
      </c>
      <c r="BR1679" t="s">
        <v>3550</v>
      </c>
      <c r="BS1679" s="1" t="str">
        <f t="shared" si="52"/>
        <v>MISSOURI_WORTH</v>
      </c>
      <c r="BT1679" t="s">
        <v>2586</v>
      </c>
      <c r="BU1679" s="1" t="str">
        <f t="shared" si="53"/>
        <v>MISSOURI_WORTH_CORN</v>
      </c>
      <c r="BV1679" s="28">
        <v>4969.0666666666666</v>
      </c>
      <c r="BW1679" s="29">
        <v>159.60604679850505</v>
      </c>
      <c r="BX1679" s="30">
        <v>31.133323369257269</v>
      </c>
    </row>
    <row r="1680" spans="1:76" x14ac:dyDescent="0.25">
      <c r="A1680"/>
      <c r="D1680"/>
      <c r="E1680"/>
      <c r="F1680"/>
      <c r="G1680"/>
      <c r="H1680"/>
      <c r="I1680"/>
      <c r="J1680"/>
      <c r="K1680"/>
      <c r="L1680"/>
      <c r="M1680"/>
      <c r="N1680"/>
      <c r="O1680"/>
      <c r="P1680"/>
      <c r="Q1680"/>
      <c r="R1680"/>
      <c r="S1680"/>
      <c r="T1680"/>
      <c r="U1680"/>
      <c r="V1680"/>
      <c r="W1680"/>
      <c r="X1680"/>
      <c r="Y1680"/>
      <c r="Z1680"/>
      <c r="AA1680"/>
      <c r="AB1680"/>
      <c r="AC1680"/>
      <c r="AD1680"/>
      <c r="AE1680"/>
      <c r="AF1680"/>
      <c r="BL1680"/>
      <c r="BN1680"/>
      <c r="BP1680" t="s">
        <v>3239</v>
      </c>
      <c r="BQ1680" t="s">
        <v>3206</v>
      </c>
      <c r="BR1680" t="s">
        <v>3366</v>
      </c>
      <c r="BS1680" s="1" t="str">
        <f t="shared" si="52"/>
        <v>MONTANA_BEAVERHEAD</v>
      </c>
      <c r="BT1680" t="s">
        <v>3101</v>
      </c>
      <c r="BU1680" s="1" t="str">
        <f t="shared" si="53"/>
        <v>MONTANA_BEAVERHEAD_BARLEY</v>
      </c>
      <c r="BV1680" s="28">
        <v>4454.3999999999996</v>
      </c>
      <c r="BW1680" s="29">
        <v>70.703856243231442</v>
      </c>
      <c r="BX1680" s="30">
        <v>63.000806981110372</v>
      </c>
    </row>
    <row r="1681" spans="1:76" x14ac:dyDescent="0.25">
      <c r="A1681"/>
      <c r="D1681"/>
      <c r="E1681"/>
      <c r="F1681"/>
      <c r="G1681"/>
      <c r="H1681"/>
      <c r="I1681"/>
      <c r="J1681"/>
      <c r="K1681"/>
      <c r="L1681"/>
      <c r="M1681"/>
      <c r="N1681"/>
      <c r="O1681"/>
      <c r="P1681"/>
      <c r="Q1681"/>
      <c r="R1681"/>
      <c r="S1681"/>
      <c r="T1681"/>
      <c r="U1681"/>
      <c r="V1681"/>
      <c r="W1681"/>
      <c r="X1681"/>
      <c r="Y1681"/>
      <c r="Z1681"/>
      <c r="AA1681"/>
      <c r="AB1681"/>
      <c r="AC1681"/>
      <c r="AD1681"/>
      <c r="AE1681"/>
      <c r="AF1681"/>
      <c r="BL1681"/>
      <c r="BN1681"/>
      <c r="BP1681" t="s">
        <v>3239</v>
      </c>
      <c r="BQ1681" t="s">
        <v>3206</v>
      </c>
      <c r="BR1681" t="s">
        <v>3366</v>
      </c>
      <c r="BS1681" s="1" t="str">
        <f t="shared" si="52"/>
        <v>MONTANA_BEAVERHEAD</v>
      </c>
      <c r="BT1681" t="s">
        <v>2314</v>
      </c>
      <c r="BU1681" s="1" t="str">
        <f t="shared" si="53"/>
        <v>MONTANA_BEAVERHEAD_SPRING WHEAT (EXCL DURUM)</v>
      </c>
      <c r="BV1681" s="28">
        <v>4613.9999999999991</v>
      </c>
      <c r="BW1681" s="29">
        <v>68.684945085583138</v>
      </c>
      <c r="BX1681" s="30">
        <v>67.176293061759623</v>
      </c>
    </row>
    <row r="1682" spans="1:76" x14ac:dyDescent="0.25">
      <c r="A1682"/>
      <c r="D1682"/>
      <c r="E1682"/>
      <c r="F1682"/>
      <c r="G1682"/>
      <c r="H1682"/>
      <c r="I1682"/>
      <c r="J1682"/>
      <c r="K1682"/>
      <c r="L1682"/>
      <c r="M1682"/>
      <c r="N1682"/>
      <c r="O1682"/>
      <c r="P1682"/>
      <c r="Q1682"/>
      <c r="R1682"/>
      <c r="S1682"/>
      <c r="T1682"/>
      <c r="U1682"/>
      <c r="V1682"/>
      <c r="W1682"/>
      <c r="X1682"/>
      <c r="Y1682"/>
      <c r="Z1682"/>
      <c r="AA1682"/>
      <c r="AB1682"/>
      <c r="AC1682"/>
      <c r="AD1682"/>
      <c r="AE1682"/>
      <c r="AF1682"/>
      <c r="BL1682"/>
      <c r="BN1682"/>
      <c r="BP1682" t="s">
        <v>3239</v>
      </c>
      <c r="BQ1682" t="s">
        <v>3206</v>
      </c>
      <c r="BR1682" t="s">
        <v>3368</v>
      </c>
      <c r="BS1682" s="1" t="str">
        <f t="shared" si="52"/>
        <v>MONTANA_BIG HORN</v>
      </c>
      <c r="BT1682" t="s">
        <v>3101</v>
      </c>
      <c r="BU1682" s="1" t="str">
        <f t="shared" si="53"/>
        <v>MONTANA_BIG HORN_BARLEY</v>
      </c>
      <c r="BV1682" s="28">
        <v>3992</v>
      </c>
      <c r="BW1682" s="29">
        <v>132.42269104883988</v>
      </c>
      <c r="BX1682" s="30">
        <v>30.145890922332022</v>
      </c>
    </row>
    <row r="1683" spans="1:76" x14ac:dyDescent="0.25">
      <c r="A1683"/>
      <c r="D1683"/>
      <c r="E1683"/>
      <c r="F1683"/>
      <c r="G1683"/>
      <c r="H1683"/>
      <c r="I1683"/>
      <c r="J1683"/>
      <c r="K1683"/>
      <c r="L1683"/>
      <c r="M1683"/>
      <c r="N1683"/>
      <c r="O1683"/>
      <c r="P1683"/>
      <c r="Q1683"/>
      <c r="R1683"/>
      <c r="S1683"/>
      <c r="T1683"/>
      <c r="U1683"/>
      <c r="V1683"/>
      <c r="W1683"/>
      <c r="X1683"/>
      <c r="Y1683"/>
      <c r="Z1683"/>
      <c r="AA1683"/>
      <c r="AB1683"/>
      <c r="AC1683"/>
      <c r="AD1683"/>
      <c r="AE1683"/>
      <c r="AF1683"/>
      <c r="BL1683"/>
      <c r="BN1683"/>
      <c r="BP1683" t="s">
        <v>3239</v>
      </c>
      <c r="BQ1683" t="s">
        <v>3206</v>
      </c>
      <c r="BR1683" t="s">
        <v>3368</v>
      </c>
      <c r="BS1683" s="1" t="str">
        <f t="shared" si="52"/>
        <v>MONTANA_BIG HORN</v>
      </c>
      <c r="BT1683" t="s">
        <v>2314</v>
      </c>
      <c r="BU1683" s="1" t="str">
        <f t="shared" si="53"/>
        <v>MONTANA_BIG HORN_SPRING WHEAT (EXCL DURUM)</v>
      </c>
      <c r="BV1683" s="28">
        <v>2432</v>
      </c>
      <c r="BW1683" s="29">
        <v>127.75300508809261</v>
      </c>
      <c r="BX1683" s="30">
        <v>19.036734191285788</v>
      </c>
    </row>
    <row r="1684" spans="1:76" x14ac:dyDescent="0.25">
      <c r="A1684"/>
      <c r="D1684"/>
      <c r="E1684"/>
      <c r="F1684"/>
      <c r="G1684"/>
      <c r="H1684"/>
      <c r="I1684"/>
      <c r="J1684"/>
      <c r="K1684"/>
      <c r="L1684"/>
      <c r="M1684"/>
      <c r="N1684"/>
      <c r="O1684"/>
      <c r="P1684"/>
      <c r="Q1684"/>
      <c r="R1684"/>
      <c r="S1684"/>
      <c r="T1684"/>
      <c r="U1684"/>
      <c r="V1684"/>
      <c r="W1684"/>
      <c r="X1684"/>
      <c r="Y1684"/>
      <c r="Z1684"/>
      <c r="AA1684"/>
      <c r="AB1684"/>
      <c r="AC1684"/>
      <c r="AD1684"/>
      <c r="AE1684"/>
      <c r="AF1684"/>
      <c r="BL1684"/>
      <c r="BN1684"/>
      <c r="BP1684" t="s">
        <v>3239</v>
      </c>
      <c r="BQ1684" t="s">
        <v>3206</v>
      </c>
      <c r="BR1684" t="s">
        <v>3368</v>
      </c>
      <c r="BS1684" s="1" t="str">
        <f t="shared" si="52"/>
        <v>MONTANA_BIG HORN</v>
      </c>
      <c r="BT1684" t="s">
        <v>1214</v>
      </c>
      <c r="BU1684" s="1" t="str">
        <f t="shared" si="53"/>
        <v>MONTANA_BIG HORN_WINTER WHEAT</v>
      </c>
      <c r="BV1684" s="28">
        <v>2686.0000000000005</v>
      </c>
      <c r="BW1684" s="29">
        <v>158.07140633786514</v>
      </c>
      <c r="BX1684" s="30">
        <v>16.992320510256533</v>
      </c>
    </row>
    <row r="1685" spans="1:76" x14ac:dyDescent="0.25">
      <c r="A1685"/>
      <c r="D1685"/>
      <c r="E1685"/>
      <c r="F1685"/>
      <c r="G1685"/>
      <c r="H1685"/>
      <c r="I1685"/>
      <c r="J1685"/>
      <c r="K1685"/>
      <c r="L1685"/>
      <c r="M1685"/>
      <c r="N1685"/>
      <c r="O1685"/>
      <c r="P1685"/>
      <c r="Q1685"/>
      <c r="R1685"/>
      <c r="S1685"/>
      <c r="T1685"/>
      <c r="U1685"/>
      <c r="V1685"/>
      <c r="W1685"/>
      <c r="X1685"/>
      <c r="Y1685"/>
      <c r="Z1685"/>
      <c r="AA1685"/>
      <c r="AB1685"/>
      <c r="AC1685"/>
      <c r="AD1685"/>
      <c r="AE1685"/>
      <c r="AF1685"/>
      <c r="BL1685"/>
      <c r="BN1685"/>
      <c r="BP1685" t="s">
        <v>3239</v>
      </c>
      <c r="BQ1685" t="s">
        <v>3206</v>
      </c>
      <c r="BR1685" t="s">
        <v>3346</v>
      </c>
      <c r="BS1685" s="1" t="str">
        <f t="shared" si="52"/>
        <v>MONTANA_BLAINE</v>
      </c>
      <c r="BT1685" t="s">
        <v>3101</v>
      </c>
      <c r="BU1685" s="1" t="str">
        <f t="shared" si="53"/>
        <v>MONTANA_BLAINE_BARLEY</v>
      </c>
      <c r="BV1685" s="28">
        <v>2177.6</v>
      </c>
      <c r="BW1685" s="29">
        <v>34.457797518871104</v>
      </c>
      <c r="BX1685" s="30">
        <v>63.196145917550851</v>
      </c>
    </row>
    <row r="1686" spans="1:76" x14ac:dyDescent="0.25">
      <c r="A1686"/>
      <c r="D1686"/>
      <c r="E1686"/>
      <c r="F1686"/>
      <c r="G1686"/>
      <c r="H1686"/>
      <c r="I1686"/>
      <c r="J1686"/>
      <c r="K1686"/>
      <c r="L1686"/>
      <c r="M1686"/>
      <c r="N1686"/>
      <c r="O1686"/>
      <c r="P1686"/>
      <c r="Q1686"/>
      <c r="R1686"/>
      <c r="S1686"/>
      <c r="T1686"/>
      <c r="U1686"/>
      <c r="V1686"/>
      <c r="W1686"/>
      <c r="X1686"/>
      <c r="Y1686"/>
      <c r="Z1686"/>
      <c r="AA1686"/>
      <c r="AB1686"/>
      <c r="AC1686"/>
      <c r="AD1686"/>
      <c r="AE1686"/>
      <c r="AF1686"/>
      <c r="BL1686"/>
      <c r="BN1686"/>
      <c r="BP1686" t="s">
        <v>3239</v>
      </c>
      <c r="BQ1686" t="s">
        <v>3206</v>
      </c>
      <c r="BR1686" t="s">
        <v>3346</v>
      </c>
      <c r="BS1686" s="1" t="str">
        <f t="shared" si="52"/>
        <v>MONTANA_BLAINE</v>
      </c>
      <c r="BT1686" t="s">
        <v>2314</v>
      </c>
      <c r="BU1686" s="1" t="str">
        <f t="shared" si="53"/>
        <v>MONTANA_BLAINE_SPRING WHEAT (EXCL DURUM)</v>
      </c>
      <c r="BV1686" s="28">
        <v>1994</v>
      </c>
      <c r="BW1686" s="29">
        <v>33.537249030779059</v>
      </c>
      <c r="BX1686" s="30">
        <v>59.456277948438519</v>
      </c>
    </row>
    <row r="1687" spans="1:76" x14ac:dyDescent="0.25">
      <c r="A1687"/>
      <c r="D1687"/>
      <c r="E1687"/>
      <c r="F1687"/>
      <c r="G1687"/>
      <c r="H1687"/>
      <c r="I1687"/>
      <c r="J1687"/>
      <c r="K1687"/>
      <c r="L1687"/>
      <c r="M1687"/>
      <c r="N1687"/>
      <c r="O1687"/>
      <c r="P1687"/>
      <c r="Q1687"/>
      <c r="R1687"/>
      <c r="S1687"/>
      <c r="T1687"/>
      <c r="U1687"/>
      <c r="V1687"/>
      <c r="W1687"/>
      <c r="X1687"/>
      <c r="Y1687"/>
      <c r="Z1687"/>
      <c r="AA1687"/>
      <c r="AB1687"/>
      <c r="AC1687"/>
      <c r="AD1687"/>
      <c r="AE1687"/>
      <c r="AF1687"/>
      <c r="BL1687"/>
      <c r="BN1687"/>
      <c r="BP1687" t="s">
        <v>3239</v>
      </c>
      <c r="BQ1687" t="s">
        <v>3206</v>
      </c>
      <c r="BR1687" t="s">
        <v>3346</v>
      </c>
      <c r="BS1687" s="1" t="str">
        <f t="shared" si="52"/>
        <v>MONTANA_BLAINE</v>
      </c>
      <c r="BT1687" t="s">
        <v>2303</v>
      </c>
      <c r="BU1687" s="1" t="str">
        <f t="shared" si="53"/>
        <v>MONTANA_BLAINE_SPRING WHEAT DURUM</v>
      </c>
      <c r="BV1687" s="28">
        <v>1419</v>
      </c>
      <c r="BW1687" s="29">
        <v>37.365452010055172</v>
      </c>
      <c r="BX1687" s="30">
        <v>37.976256773720877</v>
      </c>
    </row>
    <row r="1688" spans="1:76" x14ac:dyDescent="0.25">
      <c r="A1688"/>
      <c r="D1688"/>
      <c r="E1688"/>
      <c r="F1688"/>
      <c r="G1688"/>
      <c r="H1688"/>
      <c r="I1688"/>
      <c r="J1688"/>
      <c r="K1688"/>
      <c r="L1688"/>
      <c r="M1688"/>
      <c r="N1688"/>
      <c r="O1688"/>
      <c r="P1688"/>
      <c r="Q1688"/>
      <c r="R1688"/>
      <c r="S1688"/>
      <c r="T1688"/>
      <c r="U1688"/>
      <c r="V1688"/>
      <c r="W1688"/>
      <c r="X1688"/>
      <c r="Y1688"/>
      <c r="Z1688"/>
      <c r="AA1688"/>
      <c r="AB1688"/>
      <c r="AC1688"/>
      <c r="AD1688"/>
      <c r="AE1688"/>
      <c r="AF1688"/>
      <c r="BL1688"/>
      <c r="BN1688"/>
      <c r="BP1688" t="s">
        <v>3239</v>
      </c>
      <c r="BQ1688" t="s">
        <v>3206</v>
      </c>
      <c r="BR1688" t="s">
        <v>3346</v>
      </c>
      <c r="BS1688" s="1" t="str">
        <f t="shared" si="52"/>
        <v>MONTANA_BLAINE</v>
      </c>
      <c r="BT1688" t="s">
        <v>1214</v>
      </c>
      <c r="BU1688" s="1" t="str">
        <f t="shared" si="53"/>
        <v>MONTANA_BLAINE_WINTER WHEAT</v>
      </c>
      <c r="BV1688" s="28">
        <v>2773.9999999999995</v>
      </c>
      <c r="BW1688" s="29">
        <v>41.18771522809201</v>
      </c>
      <c r="BX1688" s="30">
        <v>67.350179164781579</v>
      </c>
    </row>
    <row r="1689" spans="1:76" x14ac:dyDescent="0.25">
      <c r="A1689"/>
      <c r="D1689"/>
      <c r="E1689"/>
      <c r="F1689"/>
      <c r="G1689"/>
      <c r="H1689"/>
      <c r="I1689"/>
      <c r="J1689"/>
      <c r="K1689"/>
      <c r="L1689"/>
      <c r="M1689"/>
      <c r="N1689"/>
      <c r="O1689"/>
      <c r="P1689"/>
      <c r="Q1689"/>
      <c r="R1689"/>
      <c r="S1689"/>
      <c r="T1689"/>
      <c r="U1689"/>
      <c r="V1689"/>
      <c r="W1689"/>
      <c r="X1689"/>
      <c r="Y1689"/>
      <c r="Z1689"/>
      <c r="AA1689"/>
      <c r="AB1689"/>
      <c r="AC1689"/>
      <c r="AD1689"/>
      <c r="AE1689"/>
      <c r="AF1689"/>
      <c r="BL1689"/>
      <c r="BN1689"/>
      <c r="BP1689" t="s">
        <v>3239</v>
      </c>
      <c r="BQ1689" t="s">
        <v>3206</v>
      </c>
      <c r="BR1689" t="s">
        <v>3358</v>
      </c>
      <c r="BS1689" s="1" t="str">
        <f t="shared" si="52"/>
        <v>MONTANA_BROADWATER</v>
      </c>
      <c r="BT1689" t="s">
        <v>3101</v>
      </c>
      <c r="BU1689" s="1" t="str">
        <f t="shared" si="53"/>
        <v>MONTANA_BROADWATER_BARLEY</v>
      </c>
      <c r="BV1689" s="28">
        <v>3768</v>
      </c>
      <c r="BW1689" s="29">
        <v>65.92856465182372</v>
      </c>
      <c r="BX1689" s="30">
        <v>57.152768604917128</v>
      </c>
    </row>
    <row r="1690" spans="1:76" x14ac:dyDescent="0.25">
      <c r="A1690"/>
      <c r="D1690"/>
      <c r="E1690"/>
      <c r="F1690"/>
      <c r="G1690"/>
      <c r="H1690"/>
      <c r="I1690"/>
      <c r="J1690"/>
      <c r="K1690"/>
      <c r="L1690"/>
      <c r="M1690"/>
      <c r="N1690"/>
      <c r="O1690"/>
      <c r="P1690"/>
      <c r="Q1690"/>
      <c r="R1690"/>
      <c r="S1690"/>
      <c r="T1690"/>
      <c r="U1690"/>
      <c r="V1690"/>
      <c r="W1690"/>
      <c r="X1690"/>
      <c r="Y1690"/>
      <c r="Z1690"/>
      <c r="AA1690"/>
      <c r="AB1690"/>
      <c r="AC1690"/>
      <c r="AD1690"/>
      <c r="AE1690"/>
      <c r="AF1690"/>
      <c r="BL1690"/>
      <c r="BN1690"/>
      <c r="BP1690" t="s">
        <v>3239</v>
      </c>
      <c r="BQ1690" t="s">
        <v>3206</v>
      </c>
      <c r="BR1690" t="s">
        <v>3358</v>
      </c>
      <c r="BS1690" s="1" t="str">
        <f t="shared" si="52"/>
        <v>MONTANA_BROADWATER</v>
      </c>
      <c r="BT1690" t="s">
        <v>2314</v>
      </c>
      <c r="BU1690" s="1" t="str">
        <f t="shared" si="53"/>
        <v>MONTANA_BROADWATER_SPRING WHEAT (EXCL DURUM)</v>
      </c>
      <c r="BV1690" s="28">
        <v>3117</v>
      </c>
      <c r="BW1690" s="29">
        <v>64.440545227737815</v>
      </c>
      <c r="BX1690" s="30">
        <v>48.370168020526265</v>
      </c>
    </row>
    <row r="1691" spans="1:76" x14ac:dyDescent="0.25">
      <c r="A1691"/>
      <c r="D1691"/>
      <c r="E1691"/>
      <c r="F1691"/>
      <c r="G1691"/>
      <c r="H1691"/>
      <c r="I1691"/>
      <c r="J1691"/>
      <c r="K1691"/>
      <c r="L1691"/>
      <c r="M1691"/>
      <c r="N1691"/>
      <c r="O1691"/>
      <c r="P1691"/>
      <c r="Q1691"/>
      <c r="R1691"/>
      <c r="S1691"/>
      <c r="T1691"/>
      <c r="U1691"/>
      <c r="V1691"/>
      <c r="W1691"/>
      <c r="X1691"/>
      <c r="Y1691"/>
      <c r="Z1691"/>
      <c r="AA1691"/>
      <c r="AB1691"/>
      <c r="AC1691"/>
      <c r="AD1691"/>
      <c r="AE1691"/>
      <c r="AF1691"/>
      <c r="BL1691"/>
      <c r="BN1691"/>
      <c r="BP1691" t="s">
        <v>3239</v>
      </c>
      <c r="BQ1691" t="s">
        <v>3206</v>
      </c>
      <c r="BR1691" t="s">
        <v>3358</v>
      </c>
      <c r="BS1691" s="1" t="str">
        <f t="shared" si="52"/>
        <v>MONTANA_BROADWATER</v>
      </c>
      <c r="BT1691" t="s">
        <v>1214</v>
      </c>
      <c r="BU1691" s="1" t="str">
        <f t="shared" si="53"/>
        <v>MONTANA_BROADWATER_WINTER WHEAT</v>
      </c>
      <c r="BV1691" s="28">
        <v>3030</v>
      </c>
      <c r="BW1691" s="29">
        <v>78.580658179832739</v>
      </c>
      <c r="BX1691" s="30">
        <v>38.559106912362715</v>
      </c>
    </row>
    <row r="1692" spans="1:76" x14ac:dyDescent="0.25">
      <c r="A1692"/>
      <c r="D1692"/>
      <c r="E1692"/>
      <c r="F1692"/>
      <c r="G1692"/>
      <c r="H1692"/>
      <c r="I1692"/>
      <c r="J1692"/>
      <c r="K1692"/>
      <c r="L1692"/>
      <c r="M1692"/>
      <c r="N1692"/>
      <c r="O1692"/>
      <c r="P1692"/>
      <c r="Q1692"/>
      <c r="R1692"/>
      <c r="S1692"/>
      <c r="T1692"/>
      <c r="U1692"/>
      <c r="V1692"/>
      <c r="W1692"/>
      <c r="X1692"/>
      <c r="Y1692"/>
      <c r="Z1692"/>
      <c r="AA1692"/>
      <c r="AB1692"/>
      <c r="AC1692"/>
      <c r="AD1692"/>
      <c r="AE1692"/>
      <c r="AF1692"/>
      <c r="BL1692"/>
      <c r="BN1692"/>
      <c r="BP1692" t="s">
        <v>3239</v>
      </c>
      <c r="BQ1692" t="s">
        <v>3206</v>
      </c>
      <c r="BR1692" t="s">
        <v>3369</v>
      </c>
      <c r="BS1692" s="1" t="str">
        <f t="shared" si="52"/>
        <v>MONTANA_CARBON</v>
      </c>
      <c r="BT1692" t="s">
        <v>3101</v>
      </c>
      <c r="BU1692" s="1" t="str">
        <f t="shared" si="53"/>
        <v>MONTANA_CARBON_BARLEY</v>
      </c>
      <c r="BV1692" s="28">
        <v>4552</v>
      </c>
      <c r="BW1692" s="29">
        <v>147.01324097169709</v>
      </c>
      <c r="BX1692" s="30">
        <v>30.963197395779805</v>
      </c>
    </row>
    <row r="1693" spans="1:76" x14ac:dyDescent="0.25">
      <c r="A1693"/>
      <c r="D1693"/>
      <c r="E1693"/>
      <c r="F1693"/>
      <c r="G1693"/>
      <c r="H1693"/>
      <c r="I1693"/>
      <c r="J1693"/>
      <c r="K1693"/>
      <c r="L1693"/>
      <c r="M1693"/>
      <c r="N1693"/>
      <c r="O1693"/>
      <c r="P1693"/>
      <c r="Q1693"/>
      <c r="R1693"/>
      <c r="S1693"/>
      <c r="T1693"/>
      <c r="U1693"/>
      <c r="V1693"/>
      <c r="W1693"/>
      <c r="X1693"/>
      <c r="Y1693"/>
      <c r="Z1693"/>
      <c r="AA1693"/>
      <c r="AB1693"/>
      <c r="AC1693"/>
      <c r="AD1693"/>
      <c r="AE1693"/>
      <c r="AF1693"/>
      <c r="BL1693"/>
      <c r="BN1693"/>
      <c r="BP1693" t="s">
        <v>3239</v>
      </c>
      <c r="BQ1693" t="s">
        <v>3206</v>
      </c>
      <c r="BR1693" t="s">
        <v>3369</v>
      </c>
      <c r="BS1693" s="1" t="str">
        <f t="shared" si="52"/>
        <v>MONTANA_CARBON</v>
      </c>
      <c r="BT1693" t="s">
        <v>2314</v>
      </c>
      <c r="BU1693" s="1" t="str">
        <f t="shared" si="53"/>
        <v>MONTANA_CARBON_SPRING WHEAT (EXCL DURUM)</v>
      </c>
      <c r="BV1693" s="28">
        <v>2208.0000000000005</v>
      </c>
      <c r="BW1693" s="29">
        <v>141.85137586601002</v>
      </c>
      <c r="BX1693" s="30">
        <v>15.565587478584863</v>
      </c>
    </row>
    <row r="1694" spans="1:76" x14ac:dyDescent="0.25">
      <c r="A1694"/>
      <c r="D1694"/>
      <c r="E1694"/>
      <c r="F1694"/>
      <c r="G1694"/>
      <c r="H1694"/>
      <c r="I1694"/>
      <c r="J1694"/>
      <c r="K1694"/>
      <c r="L1694"/>
      <c r="M1694"/>
      <c r="N1694"/>
      <c r="O1694"/>
      <c r="P1694"/>
      <c r="Q1694"/>
      <c r="R1694"/>
      <c r="S1694"/>
      <c r="T1694"/>
      <c r="U1694"/>
      <c r="V1694"/>
      <c r="W1694"/>
      <c r="X1694"/>
      <c r="Y1694"/>
      <c r="Z1694"/>
      <c r="AA1694"/>
      <c r="AB1694"/>
      <c r="AC1694"/>
      <c r="AD1694"/>
      <c r="AE1694"/>
      <c r="AF1694"/>
      <c r="BL1694"/>
      <c r="BN1694"/>
      <c r="BP1694" t="s">
        <v>3239</v>
      </c>
      <c r="BQ1694" t="s">
        <v>3206</v>
      </c>
      <c r="BR1694" t="s">
        <v>3369</v>
      </c>
      <c r="BS1694" s="1" t="str">
        <f t="shared" si="52"/>
        <v>MONTANA_CARBON</v>
      </c>
      <c r="BT1694" t="s">
        <v>1214</v>
      </c>
      <c r="BU1694" s="1" t="str">
        <f t="shared" si="53"/>
        <v>MONTANA_CARBON_WINTER WHEAT</v>
      </c>
      <c r="BV1694" s="28">
        <v>1770</v>
      </c>
      <c r="BW1694" s="29">
        <v>175.48911269098275</v>
      </c>
      <c r="BX1694" s="30">
        <v>10.08609578599202</v>
      </c>
    </row>
    <row r="1695" spans="1:76" x14ac:dyDescent="0.25">
      <c r="A1695"/>
      <c r="D1695"/>
      <c r="E1695"/>
      <c r="F1695"/>
      <c r="G1695"/>
      <c r="H1695"/>
      <c r="I1695"/>
      <c r="J1695"/>
      <c r="K1695"/>
      <c r="L1695"/>
      <c r="M1695"/>
      <c r="N1695"/>
      <c r="O1695"/>
      <c r="P1695"/>
      <c r="Q1695"/>
      <c r="R1695"/>
      <c r="S1695"/>
      <c r="T1695"/>
      <c r="U1695"/>
      <c r="V1695"/>
      <c r="W1695"/>
      <c r="X1695"/>
      <c r="Y1695"/>
      <c r="Z1695"/>
      <c r="AA1695"/>
      <c r="AB1695"/>
      <c r="AC1695"/>
      <c r="AD1695"/>
      <c r="AE1695"/>
      <c r="AF1695"/>
      <c r="BL1695"/>
      <c r="BN1695"/>
      <c r="BP1695" t="s">
        <v>3239</v>
      </c>
      <c r="BQ1695" t="s">
        <v>3206</v>
      </c>
      <c r="BR1695" t="s">
        <v>3359</v>
      </c>
      <c r="BS1695" s="1" t="str">
        <f t="shared" si="52"/>
        <v>MONTANA_CASCADE</v>
      </c>
      <c r="BT1695" t="s">
        <v>3101</v>
      </c>
      <c r="BU1695" s="1" t="str">
        <f t="shared" si="53"/>
        <v>MONTANA_CASCADE_BARLEY</v>
      </c>
      <c r="BV1695" s="28">
        <v>2472</v>
      </c>
      <c r="BW1695" s="29">
        <v>83.226358575415745</v>
      </c>
      <c r="BX1695" s="30">
        <v>29.70212853611746</v>
      </c>
    </row>
    <row r="1696" spans="1:76" x14ac:dyDescent="0.25">
      <c r="A1696"/>
      <c r="D1696"/>
      <c r="E1696"/>
      <c r="F1696"/>
      <c r="G1696"/>
      <c r="H1696"/>
      <c r="I1696"/>
      <c r="J1696"/>
      <c r="K1696"/>
      <c r="L1696"/>
      <c r="M1696"/>
      <c r="N1696"/>
      <c r="O1696"/>
      <c r="P1696"/>
      <c r="Q1696"/>
      <c r="R1696"/>
      <c r="S1696"/>
      <c r="T1696"/>
      <c r="U1696"/>
      <c r="V1696"/>
      <c r="W1696"/>
      <c r="X1696"/>
      <c r="Y1696"/>
      <c r="Z1696"/>
      <c r="AA1696"/>
      <c r="AB1696"/>
      <c r="AC1696"/>
      <c r="AD1696"/>
      <c r="AE1696"/>
      <c r="AF1696"/>
      <c r="BL1696"/>
      <c r="BN1696"/>
      <c r="BP1696" t="s">
        <v>3239</v>
      </c>
      <c r="BQ1696" t="s">
        <v>3206</v>
      </c>
      <c r="BR1696" t="s">
        <v>3359</v>
      </c>
      <c r="BS1696" s="1" t="str">
        <f t="shared" si="52"/>
        <v>MONTANA_CASCADE</v>
      </c>
      <c r="BT1696" t="s">
        <v>2314</v>
      </c>
      <c r="BU1696" s="1" t="str">
        <f t="shared" si="53"/>
        <v>MONTANA_CASCADE_SPRING WHEAT (EXCL DURUM)</v>
      </c>
      <c r="BV1696" s="28">
        <v>1932.0000000000002</v>
      </c>
      <c r="BW1696" s="29">
        <v>81.026133087556005</v>
      </c>
      <c r="BX1696" s="30">
        <v>23.844158993892759</v>
      </c>
    </row>
    <row r="1697" spans="1:76" x14ac:dyDescent="0.25">
      <c r="A1697"/>
      <c r="D1697"/>
      <c r="E1697"/>
      <c r="F1697"/>
      <c r="G1697"/>
      <c r="H1697"/>
      <c r="I1697"/>
      <c r="J1697"/>
      <c r="K1697"/>
      <c r="L1697"/>
      <c r="M1697"/>
      <c r="N1697"/>
      <c r="O1697"/>
      <c r="P1697"/>
      <c r="Q1697"/>
      <c r="R1697"/>
      <c r="S1697"/>
      <c r="T1697"/>
      <c r="U1697"/>
      <c r="V1697"/>
      <c r="W1697"/>
      <c r="X1697"/>
      <c r="Y1697"/>
      <c r="Z1697"/>
      <c r="AA1697"/>
      <c r="AB1697"/>
      <c r="AC1697"/>
      <c r="AD1697"/>
      <c r="AE1697"/>
      <c r="AF1697"/>
      <c r="BL1697"/>
      <c r="BN1697"/>
      <c r="BP1697" t="s">
        <v>3239</v>
      </c>
      <c r="BQ1697" t="s">
        <v>3206</v>
      </c>
      <c r="BR1697" t="s">
        <v>3359</v>
      </c>
      <c r="BS1697" s="1" t="str">
        <f t="shared" si="52"/>
        <v>MONTANA_CASCADE</v>
      </c>
      <c r="BT1697" t="s">
        <v>1214</v>
      </c>
      <c r="BU1697" s="1" t="str">
        <f t="shared" si="53"/>
        <v>MONTANA_CASCADE_WINTER WHEAT</v>
      </c>
      <c r="BV1697" s="28">
        <v>2696</v>
      </c>
      <c r="BW1697" s="29">
        <v>99.358085677171516</v>
      </c>
      <c r="BX1697" s="30">
        <v>27.134178176094149</v>
      </c>
    </row>
    <row r="1698" spans="1:76" x14ac:dyDescent="0.25">
      <c r="A1698"/>
      <c r="D1698"/>
      <c r="E1698"/>
      <c r="F1698"/>
      <c r="G1698"/>
      <c r="H1698"/>
      <c r="I1698"/>
      <c r="J1698"/>
      <c r="K1698"/>
      <c r="L1698"/>
      <c r="M1698"/>
      <c r="N1698"/>
      <c r="O1698"/>
      <c r="P1698"/>
      <c r="Q1698"/>
      <c r="R1698"/>
      <c r="S1698"/>
      <c r="T1698"/>
      <c r="U1698"/>
      <c r="V1698"/>
      <c r="W1698"/>
      <c r="X1698"/>
      <c r="Y1698"/>
      <c r="Z1698"/>
      <c r="AA1698"/>
      <c r="AB1698"/>
      <c r="AC1698"/>
      <c r="AD1698"/>
      <c r="AE1698"/>
      <c r="AF1698"/>
      <c r="BL1698"/>
      <c r="BN1698"/>
      <c r="BP1698" t="s">
        <v>3239</v>
      </c>
      <c r="BQ1698" t="s">
        <v>3206</v>
      </c>
      <c r="BR1698" t="s">
        <v>3347</v>
      </c>
      <c r="BS1698" s="1" t="str">
        <f t="shared" si="52"/>
        <v>MONTANA_CHOUTEAU</v>
      </c>
      <c r="BT1698" t="s">
        <v>3101</v>
      </c>
      <c r="BU1698" s="1" t="str">
        <f t="shared" si="53"/>
        <v>MONTANA_CHOUTEAU_BARLEY</v>
      </c>
      <c r="BV1698" s="28">
        <v>1908.8</v>
      </c>
      <c r="BW1698" s="29">
        <v>56.765517195653992</v>
      </c>
      <c r="BX1698" s="30">
        <v>33.626047894902982</v>
      </c>
    </row>
    <row r="1699" spans="1:76" x14ac:dyDescent="0.25">
      <c r="A1699"/>
      <c r="D1699"/>
      <c r="E1699"/>
      <c r="F1699"/>
      <c r="G1699"/>
      <c r="H1699"/>
      <c r="I1699"/>
      <c r="J1699"/>
      <c r="K1699"/>
      <c r="L1699"/>
      <c r="M1699"/>
      <c r="N1699"/>
      <c r="O1699"/>
      <c r="P1699"/>
      <c r="Q1699"/>
      <c r="R1699"/>
      <c r="S1699"/>
      <c r="T1699"/>
      <c r="U1699"/>
      <c r="V1699"/>
      <c r="W1699"/>
      <c r="X1699"/>
      <c r="Y1699"/>
      <c r="Z1699"/>
      <c r="AA1699"/>
      <c r="AB1699"/>
      <c r="AC1699"/>
      <c r="AD1699"/>
      <c r="AE1699"/>
      <c r="AF1699"/>
      <c r="BL1699"/>
      <c r="BN1699"/>
      <c r="BP1699" t="s">
        <v>3239</v>
      </c>
      <c r="BQ1699" t="s">
        <v>3206</v>
      </c>
      <c r="BR1699" t="s">
        <v>3347</v>
      </c>
      <c r="BS1699" s="1" t="str">
        <f t="shared" si="52"/>
        <v>MONTANA_CHOUTEAU</v>
      </c>
      <c r="BT1699" t="s">
        <v>2314</v>
      </c>
      <c r="BU1699" s="1" t="str">
        <f t="shared" si="53"/>
        <v>MONTANA_CHOUTEAU_SPRING WHEAT (EXCL DURUM)</v>
      </c>
      <c r="BV1699" s="28">
        <v>1982</v>
      </c>
      <c r="BW1699" s="29">
        <v>55.385876941567751</v>
      </c>
      <c r="BX1699" s="30">
        <v>35.785295989643991</v>
      </c>
    </row>
    <row r="1700" spans="1:76" x14ac:dyDescent="0.25">
      <c r="A1700"/>
      <c r="D1700"/>
      <c r="E1700"/>
      <c r="F1700"/>
      <c r="G1700"/>
      <c r="H1700"/>
      <c r="I1700"/>
      <c r="J1700"/>
      <c r="K1700"/>
      <c r="L1700"/>
      <c r="M1700"/>
      <c r="N1700"/>
      <c r="O1700"/>
      <c r="P1700"/>
      <c r="Q1700"/>
      <c r="R1700"/>
      <c r="S1700"/>
      <c r="T1700"/>
      <c r="U1700"/>
      <c r="V1700"/>
      <c r="W1700"/>
      <c r="X1700"/>
      <c r="Y1700"/>
      <c r="Z1700"/>
      <c r="AA1700"/>
      <c r="AB1700"/>
      <c r="AC1700"/>
      <c r="AD1700"/>
      <c r="AE1700"/>
      <c r="AF1700"/>
      <c r="BL1700"/>
      <c r="BN1700"/>
      <c r="BP1700" t="s">
        <v>3239</v>
      </c>
      <c r="BQ1700" t="s">
        <v>3206</v>
      </c>
      <c r="BR1700" t="s">
        <v>3347</v>
      </c>
      <c r="BS1700" s="1" t="str">
        <f t="shared" si="52"/>
        <v>MONTANA_CHOUTEAU</v>
      </c>
      <c r="BT1700" t="s">
        <v>2303</v>
      </c>
      <c r="BU1700" s="1" t="str">
        <f t="shared" si="53"/>
        <v>MONTANA_CHOUTEAU_SPRING WHEAT DURUM</v>
      </c>
      <c r="BV1700" s="28">
        <v>2136</v>
      </c>
      <c r="BW1700" s="29">
        <v>61.762333575417308</v>
      </c>
      <c r="BX1700" s="30">
        <v>34.584185479192648</v>
      </c>
    </row>
    <row r="1701" spans="1:76" x14ac:dyDescent="0.25">
      <c r="A1701"/>
      <c r="D1701"/>
      <c r="E1701"/>
      <c r="F1701"/>
      <c r="G1701"/>
      <c r="H1701"/>
      <c r="I1701"/>
      <c r="J1701"/>
      <c r="K1701"/>
      <c r="L1701"/>
      <c r="M1701"/>
      <c r="N1701"/>
      <c r="O1701"/>
      <c r="P1701"/>
      <c r="Q1701"/>
      <c r="R1701"/>
      <c r="S1701"/>
      <c r="T1701"/>
      <c r="U1701"/>
      <c r="V1701"/>
      <c r="W1701"/>
      <c r="X1701"/>
      <c r="Y1701"/>
      <c r="Z1701"/>
      <c r="AA1701"/>
      <c r="AB1701"/>
      <c r="AC1701"/>
      <c r="AD1701"/>
      <c r="AE1701"/>
      <c r="AF1701"/>
      <c r="BL1701"/>
      <c r="BN1701"/>
      <c r="BP1701" t="s">
        <v>3239</v>
      </c>
      <c r="BQ1701" t="s">
        <v>3206</v>
      </c>
      <c r="BR1701" t="s">
        <v>3347</v>
      </c>
      <c r="BS1701" s="1" t="str">
        <f t="shared" si="52"/>
        <v>MONTANA_CHOUTEAU</v>
      </c>
      <c r="BT1701" t="s">
        <v>1214</v>
      </c>
      <c r="BU1701" s="1" t="str">
        <f t="shared" si="53"/>
        <v>MONTANA_CHOUTEAU_WINTER WHEAT</v>
      </c>
      <c r="BV1701" s="28">
        <v>2828</v>
      </c>
      <c r="BW1701" s="29">
        <v>67.732425871184503</v>
      </c>
      <c r="BX1701" s="30">
        <v>41.752527886397758</v>
      </c>
    </row>
    <row r="1702" spans="1:76" x14ac:dyDescent="0.25">
      <c r="A1702"/>
      <c r="D1702"/>
      <c r="E1702"/>
      <c r="F1702"/>
      <c r="G1702"/>
      <c r="H1702"/>
      <c r="I1702"/>
      <c r="J1702"/>
      <c r="K1702"/>
      <c r="L1702"/>
      <c r="M1702"/>
      <c r="N1702"/>
      <c r="O1702"/>
      <c r="P1702"/>
      <c r="Q1702"/>
      <c r="R1702"/>
      <c r="S1702"/>
      <c r="T1702"/>
      <c r="U1702"/>
      <c r="V1702"/>
      <c r="W1702"/>
      <c r="X1702"/>
      <c r="Y1702"/>
      <c r="Z1702"/>
      <c r="AA1702"/>
      <c r="AB1702"/>
      <c r="AC1702"/>
      <c r="AD1702"/>
      <c r="AE1702"/>
      <c r="AF1702"/>
      <c r="BL1702"/>
      <c r="BN1702"/>
      <c r="BP1702" t="s">
        <v>3239</v>
      </c>
      <c r="BQ1702" t="s">
        <v>3206</v>
      </c>
      <c r="BR1702" t="s">
        <v>3353</v>
      </c>
      <c r="BS1702" s="1" t="str">
        <f t="shared" si="52"/>
        <v>MONTANA_DAWSON</v>
      </c>
      <c r="BT1702" t="s">
        <v>3101</v>
      </c>
      <c r="BU1702" s="1" t="str">
        <f t="shared" si="53"/>
        <v>MONTANA_DAWSON_BARLEY</v>
      </c>
      <c r="BV1702" s="28">
        <v>2009.6</v>
      </c>
      <c r="BW1702" s="29">
        <v>41.951632222982461</v>
      </c>
      <c r="BX1702" s="30">
        <v>47.902784552422638</v>
      </c>
    </row>
    <row r="1703" spans="1:76" x14ac:dyDescent="0.25">
      <c r="A1703"/>
      <c r="D1703"/>
      <c r="E1703"/>
      <c r="F1703"/>
      <c r="G1703"/>
      <c r="H1703"/>
      <c r="I1703"/>
      <c r="J1703"/>
      <c r="K1703"/>
      <c r="L1703"/>
      <c r="M1703"/>
      <c r="N1703"/>
      <c r="O1703"/>
      <c r="P1703"/>
      <c r="Q1703"/>
      <c r="R1703"/>
      <c r="S1703"/>
      <c r="T1703"/>
      <c r="U1703"/>
      <c r="V1703"/>
      <c r="W1703"/>
      <c r="X1703"/>
      <c r="Y1703"/>
      <c r="Z1703"/>
      <c r="AA1703"/>
      <c r="AB1703"/>
      <c r="AC1703"/>
      <c r="AD1703"/>
      <c r="AE1703"/>
      <c r="AF1703"/>
      <c r="BL1703"/>
      <c r="BN1703"/>
      <c r="BP1703" t="s">
        <v>3239</v>
      </c>
      <c r="BQ1703" t="s">
        <v>3206</v>
      </c>
      <c r="BR1703" t="s">
        <v>3353</v>
      </c>
      <c r="BS1703" s="1" t="str">
        <f t="shared" si="52"/>
        <v>MONTANA_DAWSON</v>
      </c>
      <c r="BT1703" t="s">
        <v>2314</v>
      </c>
      <c r="BU1703" s="1" t="str">
        <f t="shared" si="53"/>
        <v>MONTANA_DAWSON_SPRING WHEAT (EXCL DURUM)</v>
      </c>
      <c r="BV1703" s="28">
        <v>2016</v>
      </c>
      <c r="BW1703" s="29">
        <v>40.897992118414017</v>
      </c>
      <c r="BX1703" s="30">
        <v>49.293373478164249</v>
      </c>
    </row>
    <row r="1704" spans="1:76" x14ac:dyDescent="0.25">
      <c r="A1704"/>
      <c r="D1704"/>
      <c r="E1704"/>
      <c r="F1704"/>
      <c r="G1704"/>
      <c r="H1704"/>
      <c r="I1704"/>
      <c r="J1704"/>
      <c r="K1704"/>
      <c r="L1704"/>
      <c r="M1704"/>
      <c r="N1704"/>
      <c r="O1704"/>
      <c r="P1704"/>
      <c r="Q1704"/>
      <c r="R1704"/>
      <c r="S1704"/>
      <c r="T1704"/>
      <c r="U1704"/>
      <c r="V1704"/>
      <c r="W1704"/>
      <c r="X1704"/>
      <c r="Y1704"/>
      <c r="Z1704"/>
      <c r="AA1704"/>
      <c r="AB1704"/>
      <c r="AC1704"/>
      <c r="AD1704"/>
      <c r="AE1704"/>
      <c r="AF1704"/>
      <c r="BL1704"/>
      <c r="BN1704"/>
      <c r="BP1704" t="s">
        <v>3239</v>
      </c>
      <c r="BQ1704" t="s">
        <v>3206</v>
      </c>
      <c r="BR1704" t="s">
        <v>3353</v>
      </c>
      <c r="BS1704" s="1" t="str">
        <f t="shared" si="52"/>
        <v>MONTANA_DAWSON</v>
      </c>
      <c r="BT1704" t="s">
        <v>1214</v>
      </c>
      <c r="BU1704" s="1" t="str">
        <f t="shared" si="53"/>
        <v>MONTANA_DAWSON_WINTER WHEAT</v>
      </c>
      <c r="BV1704" s="28">
        <v>2463</v>
      </c>
      <c r="BW1704" s="29">
        <v>50.030394051112204</v>
      </c>
      <c r="BX1704" s="30">
        <v>49.23007397230856</v>
      </c>
    </row>
    <row r="1705" spans="1:76" x14ac:dyDescent="0.25">
      <c r="A1705"/>
      <c r="D1705"/>
      <c r="E1705"/>
      <c r="F1705"/>
      <c r="G1705"/>
      <c r="H1705"/>
      <c r="I1705"/>
      <c r="J1705"/>
      <c r="K1705"/>
      <c r="L1705"/>
      <c r="M1705"/>
      <c r="N1705"/>
      <c r="O1705"/>
      <c r="P1705"/>
      <c r="Q1705"/>
      <c r="R1705"/>
      <c r="S1705"/>
      <c r="T1705"/>
      <c r="U1705"/>
      <c r="V1705"/>
      <c r="W1705"/>
      <c r="X1705"/>
      <c r="Y1705"/>
      <c r="Z1705"/>
      <c r="AA1705"/>
      <c r="AB1705"/>
      <c r="AC1705"/>
      <c r="AD1705"/>
      <c r="AE1705"/>
      <c r="AF1705"/>
      <c r="BL1705"/>
      <c r="BN1705"/>
      <c r="BP1705" t="s">
        <v>3239</v>
      </c>
      <c r="BQ1705" t="s">
        <v>3206</v>
      </c>
      <c r="BR1705" t="s">
        <v>3375</v>
      </c>
      <c r="BS1705" s="1" t="str">
        <f t="shared" si="52"/>
        <v>MONTANA_FALLON</v>
      </c>
      <c r="BT1705" t="s">
        <v>3101</v>
      </c>
      <c r="BU1705" s="1" t="str">
        <f t="shared" si="53"/>
        <v>MONTANA_FALLON_BARLEY</v>
      </c>
      <c r="BV1705" s="28">
        <v>1514.4</v>
      </c>
      <c r="BW1705" s="29">
        <v>52.828135155693417</v>
      </c>
      <c r="BX1705" s="30">
        <v>28.666542847609669</v>
      </c>
    </row>
    <row r="1706" spans="1:76" x14ac:dyDescent="0.25">
      <c r="A1706"/>
      <c r="D1706"/>
      <c r="E1706"/>
      <c r="F1706"/>
      <c r="G1706"/>
      <c r="H1706"/>
      <c r="I1706"/>
      <c r="J1706"/>
      <c r="K1706"/>
      <c r="L1706"/>
      <c r="M1706"/>
      <c r="N1706"/>
      <c r="O1706"/>
      <c r="P1706"/>
      <c r="Q1706"/>
      <c r="R1706"/>
      <c r="S1706"/>
      <c r="T1706"/>
      <c r="U1706"/>
      <c r="V1706"/>
      <c r="W1706"/>
      <c r="X1706"/>
      <c r="Y1706"/>
      <c r="Z1706"/>
      <c r="AA1706"/>
      <c r="AB1706"/>
      <c r="AC1706"/>
      <c r="AD1706"/>
      <c r="AE1706"/>
      <c r="AF1706"/>
      <c r="BL1706"/>
      <c r="BN1706"/>
      <c r="BP1706" t="s">
        <v>3239</v>
      </c>
      <c r="BQ1706" t="s">
        <v>3206</v>
      </c>
      <c r="BR1706" t="s">
        <v>3375</v>
      </c>
      <c r="BS1706" s="1" t="str">
        <f t="shared" si="52"/>
        <v>MONTANA_FALLON</v>
      </c>
      <c r="BT1706" t="s">
        <v>2314</v>
      </c>
      <c r="BU1706" s="1" t="str">
        <f t="shared" si="53"/>
        <v>MONTANA_FALLON_SPRING WHEAT (EXCL DURUM)</v>
      </c>
      <c r="BV1706" s="28">
        <v>1234</v>
      </c>
      <c r="BW1706" s="29">
        <v>51.418084500938072</v>
      </c>
      <c r="BX1706" s="30">
        <v>23.999338209059246</v>
      </c>
    </row>
    <row r="1707" spans="1:76" x14ac:dyDescent="0.25">
      <c r="A1707"/>
      <c r="D1707"/>
      <c r="E1707"/>
      <c r="F1707"/>
      <c r="G1707"/>
      <c r="H1707"/>
      <c r="I1707"/>
      <c r="J1707"/>
      <c r="K1707"/>
      <c r="L1707"/>
      <c r="M1707"/>
      <c r="N1707"/>
      <c r="O1707"/>
      <c r="P1707"/>
      <c r="Q1707"/>
      <c r="R1707"/>
      <c r="S1707"/>
      <c r="T1707"/>
      <c r="U1707"/>
      <c r="V1707"/>
      <c r="W1707"/>
      <c r="X1707"/>
      <c r="Y1707"/>
      <c r="Z1707"/>
      <c r="AA1707"/>
      <c r="AB1707"/>
      <c r="AC1707"/>
      <c r="AD1707"/>
      <c r="AE1707"/>
      <c r="AF1707"/>
      <c r="BL1707"/>
      <c r="BN1707"/>
      <c r="BP1707" t="s">
        <v>3239</v>
      </c>
      <c r="BQ1707" t="s">
        <v>3206</v>
      </c>
      <c r="BR1707" t="s">
        <v>3375</v>
      </c>
      <c r="BS1707" s="1" t="str">
        <f t="shared" si="52"/>
        <v>MONTANA_FALLON</v>
      </c>
      <c r="BT1707" t="s">
        <v>1214</v>
      </c>
      <c r="BU1707" s="1" t="str">
        <f t="shared" si="53"/>
        <v>MONTANA_FALLON_WINTER WHEAT</v>
      </c>
      <c r="BV1707" s="28">
        <v>1776</v>
      </c>
      <c r="BW1707" s="29">
        <v>63.252261108928934</v>
      </c>
      <c r="BX1707" s="30">
        <v>28.078047628075907</v>
      </c>
    </row>
    <row r="1708" spans="1:76" x14ac:dyDescent="0.25">
      <c r="A1708"/>
      <c r="D1708"/>
      <c r="E1708"/>
      <c r="F1708"/>
      <c r="G1708"/>
      <c r="H1708"/>
      <c r="I1708"/>
      <c r="J1708"/>
      <c r="K1708"/>
      <c r="L1708"/>
      <c r="M1708"/>
      <c r="N1708"/>
      <c r="O1708"/>
      <c r="P1708"/>
      <c r="Q1708"/>
      <c r="R1708"/>
      <c r="S1708"/>
      <c r="T1708"/>
      <c r="U1708"/>
      <c r="V1708"/>
      <c r="W1708"/>
      <c r="X1708"/>
      <c r="Y1708"/>
      <c r="Z1708"/>
      <c r="AA1708"/>
      <c r="AB1708"/>
      <c r="AC1708"/>
      <c r="AD1708"/>
      <c r="AE1708"/>
      <c r="AF1708"/>
      <c r="BL1708"/>
      <c r="BN1708"/>
      <c r="BP1708" t="s">
        <v>3239</v>
      </c>
      <c r="BQ1708" t="s">
        <v>3206</v>
      </c>
      <c r="BR1708" t="s">
        <v>3360</v>
      </c>
      <c r="BS1708" s="1" t="str">
        <f t="shared" si="52"/>
        <v>MONTANA_FERGUS</v>
      </c>
      <c r="BT1708" t="s">
        <v>3101</v>
      </c>
      <c r="BU1708" s="1" t="str">
        <f t="shared" si="53"/>
        <v>MONTANA_FERGUS_BARLEY</v>
      </c>
      <c r="BV1708" s="28">
        <v>1766.3999999999999</v>
      </c>
      <c r="BW1708" s="29">
        <v>49.057556085923842</v>
      </c>
      <c r="BX1708" s="30">
        <v>36.006685634852396</v>
      </c>
    </row>
    <row r="1709" spans="1:76" x14ac:dyDescent="0.25">
      <c r="A1709"/>
      <c r="D1709"/>
      <c r="E1709"/>
      <c r="F1709"/>
      <c r="G1709"/>
      <c r="H1709"/>
      <c r="I1709"/>
      <c r="J1709"/>
      <c r="K1709"/>
      <c r="L1709"/>
      <c r="M1709"/>
      <c r="N1709"/>
      <c r="O1709"/>
      <c r="P1709"/>
      <c r="Q1709"/>
      <c r="R1709"/>
      <c r="S1709"/>
      <c r="T1709"/>
      <c r="U1709"/>
      <c r="V1709"/>
      <c r="W1709"/>
      <c r="X1709"/>
      <c r="Y1709"/>
      <c r="Z1709"/>
      <c r="AA1709"/>
      <c r="AB1709"/>
      <c r="AC1709"/>
      <c r="AD1709"/>
      <c r="AE1709"/>
      <c r="AF1709"/>
      <c r="BL1709"/>
      <c r="BN1709"/>
      <c r="BP1709" t="s">
        <v>3239</v>
      </c>
      <c r="BQ1709" t="s">
        <v>3206</v>
      </c>
      <c r="BR1709" t="s">
        <v>3360</v>
      </c>
      <c r="BS1709" s="1" t="str">
        <f t="shared" si="52"/>
        <v>MONTANA_FERGUS</v>
      </c>
      <c r="BT1709" t="s">
        <v>2314</v>
      </c>
      <c r="BU1709" s="1" t="str">
        <f t="shared" si="53"/>
        <v>MONTANA_FERGUS_SPRING WHEAT (EXCL DURUM)</v>
      </c>
      <c r="BV1709" s="28">
        <v>1708</v>
      </c>
      <c r="BW1709" s="29">
        <v>47.900187269944816</v>
      </c>
      <c r="BX1709" s="30">
        <v>35.657480635189337</v>
      </c>
    </row>
    <row r="1710" spans="1:76" x14ac:dyDescent="0.25">
      <c r="A1710"/>
      <c r="D1710"/>
      <c r="E1710"/>
      <c r="F1710"/>
      <c r="G1710"/>
      <c r="H1710"/>
      <c r="I1710"/>
      <c r="J1710"/>
      <c r="K1710"/>
      <c r="L1710"/>
      <c r="M1710"/>
      <c r="N1710"/>
      <c r="O1710"/>
      <c r="P1710"/>
      <c r="Q1710"/>
      <c r="R1710"/>
      <c r="S1710"/>
      <c r="T1710"/>
      <c r="U1710"/>
      <c r="V1710"/>
      <c r="W1710"/>
      <c r="X1710"/>
      <c r="Y1710"/>
      <c r="Z1710"/>
      <c r="AA1710"/>
      <c r="AB1710"/>
      <c r="AC1710"/>
      <c r="AD1710"/>
      <c r="AE1710"/>
      <c r="AF1710"/>
      <c r="BL1710"/>
      <c r="BN1710"/>
      <c r="BP1710" t="s">
        <v>3239</v>
      </c>
      <c r="BQ1710" t="s">
        <v>3206</v>
      </c>
      <c r="BR1710" t="s">
        <v>3360</v>
      </c>
      <c r="BS1710" s="1" t="str">
        <f t="shared" si="52"/>
        <v>MONTANA_FERGUS</v>
      </c>
      <c r="BT1710" t="s">
        <v>1214</v>
      </c>
      <c r="BU1710" s="1" t="str">
        <f t="shared" si="53"/>
        <v>MONTANA_FERGUS_WINTER WHEAT</v>
      </c>
      <c r="BV1710" s="28">
        <v>2406</v>
      </c>
      <c r="BW1710" s="29">
        <v>58.487625113227317</v>
      </c>
      <c r="BX1710" s="30">
        <v>41.136907086621804</v>
      </c>
    </row>
    <row r="1711" spans="1:76" x14ac:dyDescent="0.25">
      <c r="A1711"/>
      <c r="D1711"/>
      <c r="E1711"/>
      <c r="F1711"/>
      <c r="G1711"/>
      <c r="H1711"/>
      <c r="I1711"/>
      <c r="J1711"/>
      <c r="K1711"/>
      <c r="L1711"/>
      <c r="M1711"/>
      <c r="N1711"/>
      <c r="O1711"/>
      <c r="P1711"/>
      <c r="Q1711"/>
      <c r="R1711"/>
      <c r="S1711"/>
      <c r="T1711"/>
      <c r="U1711"/>
      <c r="V1711"/>
      <c r="W1711"/>
      <c r="X1711"/>
      <c r="Y1711"/>
      <c r="Z1711"/>
      <c r="AA1711"/>
      <c r="AB1711"/>
      <c r="AC1711"/>
      <c r="AD1711"/>
      <c r="AE1711"/>
      <c r="AF1711"/>
      <c r="BL1711"/>
      <c r="BN1711"/>
      <c r="BP1711" t="s">
        <v>3239</v>
      </c>
      <c r="BQ1711" t="s">
        <v>3206</v>
      </c>
      <c r="BR1711" t="s">
        <v>3342</v>
      </c>
      <c r="BS1711" s="1" t="str">
        <f t="shared" si="52"/>
        <v>MONTANA_FLATHEAD</v>
      </c>
      <c r="BT1711" t="s">
        <v>3101</v>
      </c>
      <c r="BU1711" s="1" t="str">
        <f t="shared" si="53"/>
        <v>MONTANA_FLATHEAD_BARLEY</v>
      </c>
      <c r="BV1711" s="28">
        <v>3511.2000000000003</v>
      </c>
      <c r="BW1711" s="29">
        <v>82.958038473553671</v>
      </c>
      <c r="BX1711" s="30">
        <v>42.325012314742004</v>
      </c>
    </row>
    <row r="1712" spans="1:76" x14ac:dyDescent="0.25">
      <c r="A1712"/>
      <c r="D1712"/>
      <c r="E1712"/>
      <c r="F1712"/>
      <c r="G1712"/>
      <c r="H1712"/>
      <c r="I1712"/>
      <c r="J1712"/>
      <c r="K1712"/>
      <c r="L1712"/>
      <c r="M1712"/>
      <c r="N1712"/>
      <c r="O1712"/>
      <c r="P1712"/>
      <c r="Q1712"/>
      <c r="R1712"/>
      <c r="S1712"/>
      <c r="T1712"/>
      <c r="U1712"/>
      <c r="V1712"/>
      <c r="W1712"/>
      <c r="X1712"/>
      <c r="Y1712"/>
      <c r="Z1712"/>
      <c r="AA1712"/>
      <c r="AB1712"/>
      <c r="AC1712"/>
      <c r="AD1712"/>
      <c r="AE1712"/>
      <c r="AF1712"/>
      <c r="BL1712"/>
      <c r="BN1712"/>
      <c r="BP1712" t="s">
        <v>3239</v>
      </c>
      <c r="BQ1712" t="s">
        <v>3206</v>
      </c>
      <c r="BR1712" t="s">
        <v>3342</v>
      </c>
      <c r="BS1712" s="1" t="str">
        <f t="shared" si="52"/>
        <v>MONTANA_FLATHEAD</v>
      </c>
      <c r="BT1712" t="s">
        <v>2314</v>
      </c>
      <c r="BU1712" s="1" t="str">
        <f t="shared" si="53"/>
        <v>MONTANA_FLATHEAD_SPRING WHEAT (EXCL DURUM)</v>
      </c>
      <c r="BV1712" s="28">
        <v>4085.9999999999995</v>
      </c>
      <c r="BW1712" s="29">
        <v>80.830795041403107</v>
      </c>
      <c r="BX1712" s="30">
        <v>50.550040957868482</v>
      </c>
    </row>
    <row r="1713" spans="1:76" x14ac:dyDescent="0.25">
      <c r="A1713"/>
      <c r="D1713"/>
      <c r="E1713"/>
      <c r="F1713"/>
      <c r="G1713"/>
      <c r="H1713"/>
      <c r="I1713"/>
      <c r="J1713"/>
      <c r="K1713"/>
      <c r="L1713"/>
      <c r="M1713"/>
      <c r="N1713"/>
      <c r="O1713"/>
      <c r="P1713"/>
      <c r="Q1713"/>
      <c r="R1713"/>
      <c r="S1713"/>
      <c r="T1713"/>
      <c r="U1713"/>
      <c r="V1713"/>
      <c r="W1713"/>
      <c r="X1713"/>
      <c r="Y1713"/>
      <c r="Z1713"/>
      <c r="AA1713"/>
      <c r="AB1713"/>
      <c r="AC1713"/>
      <c r="AD1713"/>
      <c r="AE1713"/>
      <c r="AF1713"/>
      <c r="BL1713"/>
      <c r="BN1713"/>
      <c r="BP1713" t="s">
        <v>3239</v>
      </c>
      <c r="BQ1713" t="s">
        <v>3206</v>
      </c>
      <c r="BR1713" t="s">
        <v>3342</v>
      </c>
      <c r="BS1713" s="1" t="str">
        <f t="shared" si="52"/>
        <v>MONTANA_FLATHEAD</v>
      </c>
      <c r="BT1713" t="s">
        <v>1214</v>
      </c>
      <c r="BU1713" s="1" t="str">
        <f t="shared" si="53"/>
        <v>MONTANA_FLATHEAD_WINTER WHEAT</v>
      </c>
      <c r="BV1713" s="28">
        <v>4578</v>
      </c>
      <c r="BW1713" s="29">
        <v>98.883545824526664</v>
      </c>
      <c r="BX1713" s="30">
        <v>46.29688348882501</v>
      </c>
    </row>
    <row r="1714" spans="1:76" x14ac:dyDescent="0.25">
      <c r="A1714"/>
      <c r="D1714"/>
      <c r="E1714"/>
      <c r="F1714"/>
      <c r="G1714"/>
      <c r="H1714"/>
      <c r="I1714"/>
      <c r="J1714"/>
      <c r="K1714"/>
      <c r="L1714"/>
      <c r="M1714"/>
      <c r="N1714"/>
      <c r="O1714"/>
      <c r="P1714"/>
      <c r="Q1714"/>
      <c r="R1714"/>
      <c r="S1714"/>
      <c r="T1714"/>
      <c r="U1714"/>
      <c r="V1714"/>
      <c r="W1714"/>
      <c r="X1714"/>
      <c r="Y1714"/>
      <c r="Z1714"/>
      <c r="AA1714"/>
      <c r="AB1714"/>
      <c r="AC1714"/>
      <c r="AD1714"/>
      <c r="AE1714"/>
      <c r="AF1714"/>
      <c r="BL1714"/>
      <c r="BN1714"/>
      <c r="BP1714" t="s">
        <v>3239</v>
      </c>
      <c r="BQ1714" t="s">
        <v>3206</v>
      </c>
      <c r="BR1714" t="s">
        <v>3367</v>
      </c>
      <c r="BS1714" s="1" t="str">
        <f t="shared" si="52"/>
        <v>MONTANA_GALLATIN</v>
      </c>
      <c r="BT1714" t="s">
        <v>3101</v>
      </c>
      <c r="BU1714" s="1" t="str">
        <f t="shared" si="53"/>
        <v>MONTANA_GALLATIN_BARLEY</v>
      </c>
      <c r="BV1714" s="28">
        <v>3070.3999999999996</v>
      </c>
      <c r="BW1714" s="29">
        <v>83.035051877533931</v>
      </c>
      <c r="BX1714" s="30">
        <v>36.977155196198908</v>
      </c>
    </row>
    <row r="1715" spans="1:76" x14ac:dyDescent="0.25">
      <c r="A1715"/>
      <c r="D1715"/>
      <c r="E1715"/>
      <c r="F1715"/>
      <c r="G1715"/>
      <c r="H1715"/>
      <c r="I1715"/>
      <c r="J1715"/>
      <c r="K1715"/>
      <c r="L1715"/>
      <c r="M1715"/>
      <c r="N1715"/>
      <c r="O1715"/>
      <c r="P1715"/>
      <c r="Q1715"/>
      <c r="R1715"/>
      <c r="S1715"/>
      <c r="T1715"/>
      <c r="U1715"/>
      <c r="V1715"/>
      <c r="W1715"/>
      <c r="X1715"/>
      <c r="Y1715"/>
      <c r="Z1715"/>
      <c r="AA1715"/>
      <c r="AB1715"/>
      <c r="AC1715"/>
      <c r="AD1715"/>
      <c r="AE1715"/>
      <c r="AF1715"/>
      <c r="BL1715"/>
      <c r="BN1715"/>
      <c r="BP1715" t="s">
        <v>3239</v>
      </c>
      <c r="BQ1715" t="s">
        <v>3206</v>
      </c>
      <c r="BR1715" t="s">
        <v>3367</v>
      </c>
      <c r="BS1715" s="1" t="str">
        <f t="shared" si="52"/>
        <v>MONTANA_GALLATIN</v>
      </c>
      <c r="BT1715" t="s">
        <v>2314</v>
      </c>
      <c r="BU1715" s="1" t="str">
        <f t="shared" si="53"/>
        <v>MONTANA_GALLATIN_SPRING WHEAT (EXCL DURUM)</v>
      </c>
      <c r="BV1715" s="28">
        <v>3650</v>
      </c>
      <c r="BW1715" s="29">
        <v>80.785647075153278</v>
      </c>
      <c r="BX1715" s="30">
        <v>45.181293115155441</v>
      </c>
    </row>
    <row r="1716" spans="1:76" x14ac:dyDescent="0.25">
      <c r="A1716"/>
      <c r="D1716"/>
      <c r="E1716"/>
      <c r="F1716"/>
      <c r="G1716"/>
      <c r="H1716"/>
      <c r="I1716"/>
      <c r="J1716"/>
      <c r="K1716"/>
      <c r="L1716"/>
      <c r="M1716"/>
      <c r="N1716"/>
      <c r="O1716"/>
      <c r="P1716"/>
      <c r="Q1716"/>
      <c r="R1716"/>
      <c r="S1716"/>
      <c r="T1716"/>
      <c r="U1716"/>
      <c r="V1716"/>
      <c r="W1716"/>
      <c r="X1716"/>
      <c r="Y1716"/>
      <c r="Z1716"/>
      <c r="AA1716"/>
      <c r="AB1716"/>
      <c r="AC1716"/>
      <c r="AD1716"/>
      <c r="AE1716"/>
      <c r="AF1716"/>
      <c r="BL1716"/>
      <c r="BN1716"/>
      <c r="BP1716" t="s">
        <v>3239</v>
      </c>
      <c r="BQ1716" t="s">
        <v>3206</v>
      </c>
      <c r="BR1716" t="s">
        <v>3367</v>
      </c>
      <c r="BS1716" s="1" t="str">
        <f t="shared" si="52"/>
        <v>MONTANA_GALLATIN</v>
      </c>
      <c r="BT1716" t="s">
        <v>1214</v>
      </c>
      <c r="BU1716" s="1" t="str">
        <f t="shared" si="53"/>
        <v>MONTANA_GALLATIN_WINTER WHEAT</v>
      </c>
      <c r="BV1716" s="28">
        <v>3176</v>
      </c>
      <c r="BW1716" s="29">
        <v>99.03731457834941</v>
      </c>
      <c r="BX1716" s="30">
        <v>32.068720901023973</v>
      </c>
    </row>
    <row r="1717" spans="1:76" x14ac:dyDescent="0.25">
      <c r="A1717"/>
      <c r="D1717"/>
      <c r="E1717"/>
      <c r="F1717"/>
      <c r="G1717"/>
      <c r="H1717"/>
      <c r="I1717"/>
      <c r="J1717"/>
      <c r="K1717"/>
      <c r="L1717"/>
      <c r="M1717"/>
      <c r="N1717"/>
      <c r="O1717"/>
      <c r="P1717"/>
      <c r="Q1717"/>
      <c r="R1717"/>
      <c r="S1717"/>
      <c r="T1717"/>
      <c r="U1717"/>
      <c r="V1717"/>
      <c r="W1717"/>
      <c r="X1717"/>
      <c r="Y1717"/>
      <c r="Z1717"/>
      <c r="AA1717"/>
      <c r="AB1717"/>
      <c r="AC1717"/>
      <c r="AD1717"/>
      <c r="AE1717"/>
      <c r="AF1717"/>
      <c r="BL1717"/>
      <c r="BN1717"/>
      <c r="BP1717" t="s">
        <v>3239</v>
      </c>
      <c r="BQ1717" t="s">
        <v>3206</v>
      </c>
      <c r="BR1717" t="s">
        <v>3348</v>
      </c>
      <c r="BS1717" s="1" t="str">
        <f t="shared" si="52"/>
        <v>MONTANA_GLACIER</v>
      </c>
      <c r="BT1717" t="s">
        <v>3101</v>
      </c>
      <c r="BU1717" s="1" t="str">
        <f t="shared" si="53"/>
        <v>MONTANA_GLACIER_BARLEY</v>
      </c>
      <c r="BV1717" s="28">
        <v>2137.6</v>
      </c>
      <c r="BW1717" s="29">
        <v>39.937504056689811</v>
      </c>
      <c r="BX1717" s="30">
        <v>53.523625236212951</v>
      </c>
    </row>
    <row r="1718" spans="1:76" x14ac:dyDescent="0.25">
      <c r="A1718"/>
      <c r="D1718"/>
      <c r="E1718"/>
      <c r="F1718"/>
      <c r="G1718"/>
      <c r="H1718"/>
      <c r="I1718"/>
      <c r="J1718"/>
      <c r="K1718"/>
      <c r="L1718"/>
      <c r="M1718"/>
      <c r="N1718"/>
      <c r="O1718"/>
      <c r="P1718"/>
      <c r="Q1718"/>
      <c r="R1718"/>
      <c r="S1718"/>
      <c r="T1718"/>
      <c r="U1718"/>
      <c r="V1718"/>
      <c r="W1718"/>
      <c r="X1718"/>
      <c r="Y1718"/>
      <c r="Z1718"/>
      <c r="AA1718"/>
      <c r="AB1718"/>
      <c r="AC1718"/>
      <c r="AD1718"/>
      <c r="AE1718"/>
      <c r="AF1718"/>
      <c r="BL1718"/>
      <c r="BN1718"/>
      <c r="BP1718" t="s">
        <v>3239</v>
      </c>
      <c r="BQ1718" t="s">
        <v>3206</v>
      </c>
      <c r="BR1718" t="s">
        <v>3348</v>
      </c>
      <c r="BS1718" s="1" t="str">
        <f t="shared" si="52"/>
        <v>MONTANA_GLACIER</v>
      </c>
      <c r="BT1718" t="s">
        <v>2314</v>
      </c>
      <c r="BU1718" s="1" t="str">
        <f t="shared" si="53"/>
        <v>MONTANA_GLACIER_SPRING WHEAT (EXCL DURUM)</v>
      </c>
      <c r="BV1718" s="28">
        <v>2008</v>
      </c>
      <c r="BW1718" s="29">
        <v>38.773863391742218</v>
      </c>
      <c r="BX1718" s="30">
        <v>51.787462593362555</v>
      </c>
    </row>
    <row r="1719" spans="1:76" x14ac:dyDescent="0.25">
      <c r="A1719"/>
      <c r="D1719"/>
      <c r="E1719"/>
      <c r="F1719"/>
      <c r="G1719"/>
      <c r="H1719"/>
      <c r="I1719"/>
      <c r="J1719"/>
      <c r="K1719"/>
      <c r="L1719"/>
      <c r="M1719"/>
      <c r="N1719"/>
      <c r="O1719"/>
      <c r="P1719"/>
      <c r="Q1719"/>
      <c r="R1719"/>
      <c r="S1719"/>
      <c r="T1719"/>
      <c r="U1719"/>
      <c r="V1719"/>
      <c r="W1719"/>
      <c r="X1719"/>
      <c r="Y1719"/>
      <c r="Z1719"/>
      <c r="AA1719"/>
      <c r="AB1719"/>
      <c r="AC1719"/>
      <c r="AD1719"/>
      <c r="AE1719"/>
      <c r="AF1719"/>
      <c r="BL1719"/>
      <c r="BN1719"/>
      <c r="BP1719" t="s">
        <v>3239</v>
      </c>
      <c r="BQ1719" t="s">
        <v>3206</v>
      </c>
      <c r="BR1719" t="s">
        <v>3348</v>
      </c>
      <c r="BS1719" s="1" t="str">
        <f t="shared" si="52"/>
        <v>MONTANA_GLACIER</v>
      </c>
      <c r="BT1719" t="s">
        <v>1214</v>
      </c>
      <c r="BU1719" s="1" t="str">
        <f t="shared" si="53"/>
        <v>MONTANA_GLACIER_WINTER WHEAT</v>
      </c>
      <c r="BV1719" s="28">
        <v>2986.0000000000005</v>
      </c>
      <c r="BW1719" s="29">
        <v>47.82775059627923</v>
      </c>
      <c r="BX1719" s="30">
        <v>62.432373732255286</v>
      </c>
    </row>
    <row r="1720" spans="1:76" x14ac:dyDescent="0.25">
      <c r="A1720"/>
      <c r="D1720"/>
      <c r="E1720"/>
      <c r="F1720"/>
      <c r="G1720"/>
      <c r="H1720"/>
      <c r="I1720"/>
      <c r="J1720"/>
      <c r="K1720"/>
      <c r="L1720"/>
      <c r="M1720"/>
      <c r="N1720"/>
      <c r="O1720"/>
      <c r="P1720"/>
      <c r="Q1720"/>
      <c r="R1720"/>
      <c r="S1720"/>
      <c r="T1720"/>
      <c r="U1720"/>
      <c r="V1720"/>
      <c r="W1720"/>
      <c r="X1720"/>
      <c r="Y1720"/>
      <c r="Z1720"/>
      <c r="AA1720"/>
      <c r="AB1720"/>
      <c r="AC1720"/>
      <c r="AD1720"/>
      <c r="AE1720"/>
      <c r="AF1720"/>
      <c r="BL1720"/>
      <c r="BN1720"/>
      <c r="BP1720" t="s">
        <v>3239</v>
      </c>
      <c r="BQ1720" t="s">
        <v>3206</v>
      </c>
      <c r="BR1720" t="s">
        <v>3361</v>
      </c>
      <c r="BS1720" s="1" t="str">
        <f t="shared" si="52"/>
        <v>MONTANA_GOLDEN VALLEY</v>
      </c>
      <c r="BT1720" t="s">
        <v>3101</v>
      </c>
      <c r="BU1720" s="1" t="str">
        <f t="shared" si="53"/>
        <v>MONTANA_GOLDEN VALLEY_BARLEY</v>
      </c>
      <c r="BV1720" s="28">
        <v>926.40000000000009</v>
      </c>
      <c r="BW1720" s="29">
        <v>42.147275099842481</v>
      </c>
      <c r="BX1720" s="30">
        <v>21.98006864750937</v>
      </c>
    </row>
    <row r="1721" spans="1:76" x14ac:dyDescent="0.25">
      <c r="A1721"/>
      <c r="D1721"/>
      <c r="E1721"/>
      <c r="F1721"/>
      <c r="G1721"/>
      <c r="H1721"/>
      <c r="I1721"/>
      <c r="J1721"/>
      <c r="K1721"/>
      <c r="L1721"/>
      <c r="M1721"/>
      <c r="N1721"/>
      <c r="O1721"/>
      <c r="P1721"/>
      <c r="Q1721"/>
      <c r="R1721"/>
      <c r="S1721"/>
      <c r="T1721"/>
      <c r="U1721"/>
      <c r="V1721"/>
      <c r="W1721"/>
      <c r="X1721"/>
      <c r="Y1721"/>
      <c r="Z1721"/>
      <c r="AA1721"/>
      <c r="AB1721"/>
      <c r="AC1721"/>
      <c r="AD1721"/>
      <c r="AE1721"/>
      <c r="AF1721"/>
      <c r="BL1721"/>
      <c r="BN1721"/>
      <c r="BP1721" t="s">
        <v>3239</v>
      </c>
      <c r="BQ1721" t="s">
        <v>3206</v>
      </c>
      <c r="BR1721" t="s">
        <v>3361</v>
      </c>
      <c r="BS1721" s="1" t="str">
        <f t="shared" si="52"/>
        <v>MONTANA_GOLDEN VALLEY</v>
      </c>
      <c r="BT1721" t="s">
        <v>2314</v>
      </c>
      <c r="BU1721" s="1" t="str">
        <f t="shared" si="53"/>
        <v>MONTANA_GOLDEN VALLEY_SPRING WHEAT (EXCL DURUM)</v>
      </c>
      <c r="BV1721" s="28">
        <v>1548</v>
      </c>
      <c r="BW1721" s="29">
        <v>40.985612598387021</v>
      </c>
      <c r="BX1721" s="30">
        <v>37.76935128843045</v>
      </c>
    </row>
    <row r="1722" spans="1:76" x14ac:dyDescent="0.25">
      <c r="A1722"/>
      <c r="D1722"/>
      <c r="E1722"/>
      <c r="F1722"/>
      <c r="G1722"/>
      <c r="H1722"/>
      <c r="I1722"/>
      <c r="J1722"/>
      <c r="K1722"/>
      <c r="L1722"/>
      <c r="M1722"/>
      <c r="N1722"/>
      <c r="O1722"/>
      <c r="P1722"/>
      <c r="Q1722"/>
      <c r="R1722"/>
      <c r="S1722"/>
      <c r="T1722"/>
      <c r="U1722"/>
      <c r="V1722"/>
      <c r="W1722"/>
      <c r="X1722"/>
      <c r="Y1722"/>
      <c r="Z1722"/>
      <c r="AA1722"/>
      <c r="AB1722"/>
      <c r="AC1722"/>
      <c r="AD1722"/>
      <c r="AE1722"/>
      <c r="AF1722"/>
      <c r="BL1722"/>
      <c r="BN1722"/>
      <c r="BP1722" t="s">
        <v>3239</v>
      </c>
      <c r="BQ1722" t="s">
        <v>3206</v>
      </c>
      <c r="BR1722" t="s">
        <v>3361</v>
      </c>
      <c r="BS1722" s="1" t="str">
        <f t="shared" si="52"/>
        <v>MONTANA_GOLDEN VALLEY</v>
      </c>
      <c r="BT1722" t="s">
        <v>1214</v>
      </c>
      <c r="BU1722" s="1" t="str">
        <f t="shared" si="53"/>
        <v>MONTANA_GOLDEN VALLEY_WINTER WHEAT</v>
      </c>
      <c r="BV1722" s="28">
        <v>1966</v>
      </c>
      <c r="BW1722" s="29">
        <v>50.361631579950576</v>
      </c>
      <c r="BX1722" s="30">
        <v>39.037655022731286</v>
      </c>
    </row>
    <row r="1723" spans="1:76" x14ac:dyDescent="0.25">
      <c r="A1723"/>
      <c r="D1723"/>
      <c r="E1723"/>
      <c r="F1723"/>
      <c r="G1723"/>
      <c r="H1723"/>
      <c r="I1723"/>
      <c r="J1723"/>
      <c r="K1723"/>
      <c r="L1723"/>
      <c r="M1723"/>
      <c r="N1723"/>
      <c r="O1723"/>
      <c r="P1723"/>
      <c r="Q1723"/>
      <c r="R1723"/>
      <c r="S1723"/>
      <c r="T1723"/>
      <c r="U1723"/>
      <c r="V1723"/>
      <c r="W1723"/>
      <c r="X1723"/>
      <c r="Y1723"/>
      <c r="Z1723"/>
      <c r="AA1723"/>
      <c r="AB1723"/>
      <c r="AC1723"/>
      <c r="AD1723"/>
      <c r="AE1723"/>
      <c r="AF1723"/>
      <c r="BL1723"/>
      <c r="BN1723"/>
      <c r="BP1723" t="s">
        <v>3239</v>
      </c>
      <c r="BQ1723" t="s">
        <v>3206</v>
      </c>
      <c r="BR1723" t="s">
        <v>3349</v>
      </c>
      <c r="BS1723" s="1" t="str">
        <f t="shared" si="52"/>
        <v>MONTANA_HILL</v>
      </c>
      <c r="BT1723" t="s">
        <v>3101</v>
      </c>
      <c r="BU1723" s="1" t="str">
        <f t="shared" si="53"/>
        <v>MONTANA_HILL_BARLEY</v>
      </c>
      <c r="BV1723" s="28">
        <v>2028</v>
      </c>
      <c r="BW1723" s="29">
        <v>39.086000955378573</v>
      </c>
      <c r="BX1723" s="30">
        <v>51.885584363445339</v>
      </c>
    </row>
    <row r="1724" spans="1:76" x14ac:dyDescent="0.25">
      <c r="A1724"/>
      <c r="D1724"/>
      <c r="E1724"/>
      <c r="F1724"/>
      <c r="G1724"/>
      <c r="H1724"/>
      <c r="I1724"/>
      <c r="J1724"/>
      <c r="K1724"/>
      <c r="L1724"/>
      <c r="M1724"/>
      <c r="N1724"/>
      <c r="O1724"/>
      <c r="P1724"/>
      <c r="Q1724"/>
      <c r="R1724"/>
      <c r="S1724"/>
      <c r="T1724"/>
      <c r="U1724"/>
      <c r="V1724"/>
      <c r="W1724"/>
      <c r="X1724"/>
      <c r="Y1724"/>
      <c r="Z1724"/>
      <c r="AA1724"/>
      <c r="AB1724"/>
      <c r="AC1724"/>
      <c r="AD1724"/>
      <c r="AE1724"/>
      <c r="AF1724"/>
      <c r="BL1724"/>
      <c r="BN1724"/>
      <c r="BP1724" t="s">
        <v>3239</v>
      </c>
      <c r="BQ1724" t="s">
        <v>3206</v>
      </c>
      <c r="BR1724" t="s">
        <v>3349</v>
      </c>
      <c r="BS1724" s="1" t="str">
        <f t="shared" si="52"/>
        <v>MONTANA_HILL</v>
      </c>
      <c r="BT1724" t="s">
        <v>2314</v>
      </c>
      <c r="BU1724" s="1" t="str">
        <f t="shared" si="53"/>
        <v>MONTANA_HILL_SPRING WHEAT (EXCL DURUM)</v>
      </c>
      <c r="BV1724" s="28">
        <v>2140</v>
      </c>
      <c r="BW1724" s="29">
        <v>38.118086724409025</v>
      </c>
      <c r="BX1724" s="30">
        <v>56.141327750053229</v>
      </c>
    </row>
    <row r="1725" spans="1:76" x14ac:dyDescent="0.25">
      <c r="A1725"/>
      <c r="D1725"/>
      <c r="E1725"/>
      <c r="F1725"/>
      <c r="G1725"/>
      <c r="H1725"/>
      <c r="I1725"/>
      <c r="J1725"/>
      <c r="K1725"/>
      <c r="L1725"/>
      <c r="M1725"/>
      <c r="N1725"/>
      <c r="O1725"/>
      <c r="P1725"/>
      <c r="Q1725"/>
      <c r="R1725"/>
      <c r="S1725"/>
      <c r="T1725"/>
      <c r="U1725"/>
      <c r="V1725"/>
      <c r="W1725"/>
      <c r="X1725"/>
      <c r="Y1725"/>
      <c r="Z1725"/>
      <c r="AA1725"/>
      <c r="AB1725"/>
      <c r="AC1725"/>
      <c r="AD1725"/>
      <c r="AE1725"/>
      <c r="AF1725"/>
      <c r="BL1725"/>
      <c r="BN1725"/>
      <c r="BP1725" t="s">
        <v>3239</v>
      </c>
      <c r="BQ1725" t="s">
        <v>3206</v>
      </c>
      <c r="BR1725" t="s">
        <v>3349</v>
      </c>
      <c r="BS1725" s="1" t="str">
        <f t="shared" si="52"/>
        <v>MONTANA_HILL</v>
      </c>
      <c r="BT1725" t="s">
        <v>2303</v>
      </c>
      <c r="BU1725" s="1" t="str">
        <f t="shared" si="53"/>
        <v>MONTANA_HILL_SPRING WHEAT DURUM</v>
      </c>
      <c r="BV1725" s="28">
        <v>2217</v>
      </c>
      <c r="BW1725" s="29">
        <v>42.495763432411863</v>
      </c>
      <c r="BX1725" s="30">
        <v>52.169906384340329</v>
      </c>
    </row>
    <row r="1726" spans="1:76" x14ac:dyDescent="0.25">
      <c r="A1726"/>
      <c r="D1726"/>
      <c r="E1726"/>
      <c r="F1726"/>
      <c r="G1726"/>
      <c r="H1726"/>
      <c r="I1726"/>
      <c r="J1726"/>
      <c r="K1726"/>
      <c r="L1726"/>
      <c r="M1726"/>
      <c r="N1726"/>
      <c r="O1726"/>
      <c r="P1726"/>
      <c r="Q1726"/>
      <c r="R1726"/>
      <c r="S1726"/>
      <c r="T1726"/>
      <c r="U1726"/>
      <c r="V1726"/>
      <c r="W1726"/>
      <c r="X1726"/>
      <c r="Y1726"/>
      <c r="Z1726"/>
      <c r="AA1726"/>
      <c r="AB1726"/>
      <c r="AC1726"/>
      <c r="AD1726"/>
      <c r="AE1726"/>
      <c r="AF1726"/>
      <c r="BL1726"/>
      <c r="BN1726"/>
      <c r="BP1726" t="s">
        <v>3239</v>
      </c>
      <c r="BQ1726" t="s">
        <v>3206</v>
      </c>
      <c r="BR1726" t="s">
        <v>3349</v>
      </c>
      <c r="BS1726" s="1" t="str">
        <f t="shared" si="52"/>
        <v>MONTANA_HILL</v>
      </c>
      <c r="BT1726" t="s">
        <v>1214</v>
      </c>
      <c r="BU1726" s="1" t="str">
        <f t="shared" si="53"/>
        <v>MONTANA_HILL_WINTER WHEAT</v>
      </c>
      <c r="BV1726" s="28">
        <v>2792</v>
      </c>
      <c r="BW1726" s="29">
        <v>46.660637088521014</v>
      </c>
      <c r="BX1726" s="30">
        <v>59.836302592766359</v>
      </c>
    </row>
    <row r="1727" spans="1:76" x14ac:dyDescent="0.25">
      <c r="A1727"/>
      <c r="D1727"/>
      <c r="E1727"/>
      <c r="F1727"/>
      <c r="G1727"/>
      <c r="H1727"/>
      <c r="I1727"/>
      <c r="J1727"/>
      <c r="K1727"/>
      <c r="L1727"/>
      <c r="M1727"/>
      <c r="N1727"/>
      <c r="O1727"/>
      <c r="P1727"/>
      <c r="Q1727"/>
      <c r="R1727"/>
      <c r="S1727"/>
      <c r="T1727"/>
      <c r="U1727"/>
      <c r="V1727"/>
      <c r="W1727"/>
      <c r="X1727"/>
      <c r="Y1727"/>
      <c r="Z1727"/>
      <c r="AA1727"/>
      <c r="AB1727"/>
      <c r="AC1727"/>
      <c r="AD1727"/>
      <c r="AE1727"/>
      <c r="AF1727"/>
      <c r="BL1727"/>
      <c r="BN1727"/>
      <c r="BP1727" t="s">
        <v>3239</v>
      </c>
      <c r="BQ1727" t="s">
        <v>3206</v>
      </c>
      <c r="BR1727" t="s">
        <v>3312</v>
      </c>
      <c r="BS1727" s="1" t="str">
        <f t="shared" si="52"/>
        <v>MONTANA_JEFFERSON</v>
      </c>
      <c r="BT1727" t="s">
        <v>2314</v>
      </c>
      <c r="BU1727" s="1" t="str">
        <f t="shared" si="53"/>
        <v>MONTANA_JEFFERSON_SPRING WHEAT (EXCL DURUM)</v>
      </c>
      <c r="BV1727" s="28">
        <v>2070</v>
      </c>
      <c r="BW1727" s="29">
        <v>109.370282436796</v>
      </c>
      <c r="BX1727" s="30">
        <v>18.926530624955024</v>
      </c>
    </row>
    <row r="1728" spans="1:76" x14ac:dyDescent="0.25">
      <c r="A1728"/>
      <c r="D1728"/>
      <c r="E1728"/>
      <c r="F1728"/>
      <c r="G1728"/>
      <c r="H1728"/>
      <c r="I1728"/>
      <c r="J1728"/>
      <c r="K1728"/>
      <c r="L1728"/>
      <c r="M1728"/>
      <c r="N1728"/>
      <c r="O1728"/>
      <c r="P1728"/>
      <c r="Q1728"/>
      <c r="R1728"/>
      <c r="S1728"/>
      <c r="T1728"/>
      <c r="U1728"/>
      <c r="V1728"/>
      <c r="W1728"/>
      <c r="X1728"/>
      <c r="Y1728"/>
      <c r="Z1728"/>
      <c r="AA1728"/>
      <c r="AB1728"/>
      <c r="AC1728"/>
      <c r="AD1728"/>
      <c r="AE1728"/>
      <c r="AF1728"/>
      <c r="BL1728"/>
      <c r="BN1728"/>
      <c r="BP1728" t="s">
        <v>3239</v>
      </c>
      <c r="BQ1728" t="s">
        <v>3206</v>
      </c>
      <c r="BR1728" t="s">
        <v>3362</v>
      </c>
      <c r="BS1728" s="1" t="str">
        <f t="shared" si="52"/>
        <v>MONTANA_JUDITH BASIN</v>
      </c>
      <c r="BT1728" t="s">
        <v>3101</v>
      </c>
      <c r="BU1728" s="1" t="str">
        <f t="shared" si="53"/>
        <v>MONTANA_JUDITH BASIN_BARLEY</v>
      </c>
      <c r="BV1728" s="28">
        <v>1651.1999999999998</v>
      </c>
      <c r="BW1728" s="29">
        <v>56.267396618458925</v>
      </c>
      <c r="BX1728" s="30">
        <v>29.345590861374806</v>
      </c>
    </row>
    <row r="1729" spans="1:76" x14ac:dyDescent="0.25">
      <c r="A1729"/>
      <c r="D1729"/>
      <c r="E1729"/>
      <c r="F1729"/>
      <c r="G1729"/>
      <c r="H1729"/>
      <c r="I1729"/>
      <c r="J1729"/>
      <c r="K1729"/>
      <c r="L1729"/>
      <c r="M1729"/>
      <c r="N1729"/>
      <c r="O1729"/>
      <c r="P1729"/>
      <c r="Q1729"/>
      <c r="R1729"/>
      <c r="S1729"/>
      <c r="T1729"/>
      <c r="U1729"/>
      <c r="V1729"/>
      <c r="W1729"/>
      <c r="X1729"/>
      <c r="Y1729"/>
      <c r="Z1729"/>
      <c r="AA1729"/>
      <c r="AB1729"/>
      <c r="AC1729"/>
      <c r="AD1729"/>
      <c r="AE1729"/>
      <c r="AF1729"/>
      <c r="BL1729"/>
      <c r="BN1729"/>
      <c r="BP1729" t="s">
        <v>3239</v>
      </c>
      <c r="BQ1729" t="s">
        <v>3206</v>
      </c>
      <c r="BR1729" t="s">
        <v>3362</v>
      </c>
      <c r="BS1729" s="1" t="str">
        <f t="shared" si="52"/>
        <v>MONTANA_JUDITH BASIN</v>
      </c>
      <c r="BT1729" t="s">
        <v>2314</v>
      </c>
      <c r="BU1729" s="1" t="str">
        <f t="shared" si="53"/>
        <v>MONTANA_JUDITH BASIN_SPRING WHEAT (EXCL DURUM)</v>
      </c>
      <c r="BV1729" s="28">
        <v>1638</v>
      </c>
      <c r="BW1729" s="29">
        <v>55.034660814860437</v>
      </c>
      <c r="BX1729" s="30">
        <v>29.763061600585132</v>
      </c>
    </row>
    <row r="1730" spans="1:76" x14ac:dyDescent="0.25">
      <c r="A1730"/>
      <c r="D1730"/>
      <c r="E1730"/>
      <c r="F1730"/>
      <c r="G1730"/>
      <c r="H1730"/>
      <c r="I1730"/>
      <c r="J1730"/>
      <c r="K1730"/>
      <c r="L1730"/>
      <c r="M1730"/>
      <c r="N1730"/>
      <c r="O1730"/>
      <c r="P1730"/>
      <c r="Q1730"/>
      <c r="R1730"/>
      <c r="S1730"/>
      <c r="T1730"/>
      <c r="U1730"/>
      <c r="V1730"/>
      <c r="W1730"/>
      <c r="X1730"/>
      <c r="Y1730"/>
      <c r="Z1730"/>
      <c r="AA1730"/>
      <c r="AB1730"/>
      <c r="AC1730"/>
      <c r="AD1730"/>
      <c r="AE1730"/>
      <c r="AF1730"/>
      <c r="BL1730"/>
      <c r="BN1730"/>
      <c r="BP1730" t="s">
        <v>3239</v>
      </c>
      <c r="BQ1730" t="s">
        <v>3206</v>
      </c>
      <c r="BR1730" t="s">
        <v>3362</v>
      </c>
      <c r="BS1730" s="1" t="str">
        <f t="shared" si="52"/>
        <v>MONTANA_JUDITH BASIN</v>
      </c>
      <c r="BT1730" t="s">
        <v>1214</v>
      </c>
      <c r="BU1730" s="1" t="str">
        <f t="shared" si="53"/>
        <v>MONTANA_JUDITH BASIN_WINTER WHEAT</v>
      </c>
      <c r="BV1730" s="28">
        <v>2238.0000000000005</v>
      </c>
      <c r="BW1730" s="29">
        <v>67.073385533183384</v>
      </c>
      <c r="BX1730" s="30">
        <v>33.366438598701556</v>
      </c>
    </row>
    <row r="1731" spans="1:76" x14ac:dyDescent="0.25">
      <c r="A1731"/>
      <c r="D1731"/>
      <c r="E1731"/>
      <c r="F1731"/>
      <c r="G1731"/>
      <c r="H1731"/>
      <c r="I1731"/>
      <c r="J1731"/>
      <c r="K1731"/>
      <c r="L1731"/>
      <c r="M1731"/>
      <c r="N1731"/>
      <c r="O1731"/>
      <c r="P1731"/>
      <c r="Q1731"/>
      <c r="R1731"/>
      <c r="S1731"/>
      <c r="T1731"/>
      <c r="U1731"/>
      <c r="V1731"/>
      <c r="W1731"/>
      <c r="X1731"/>
      <c r="Y1731"/>
      <c r="Z1731"/>
      <c r="AA1731"/>
      <c r="AB1731"/>
      <c r="AC1731"/>
      <c r="AD1731"/>
      <c r="AE1731"/>
      <c r="AF1731"/>
      <c r="BL1731"/>
      <c r="BN1731"/>
      <c r="BP1731" t="s">
        <v>3239</v>
      </c>
      <c r="BQ1731" t="s">
        <v>3206</v>
      </c>
      <c r="BR1731" t="s">
        <v>3343</v>
      </c>
      <c r="BS1731" s="1" t="str">
        <f t="shared" ref="BS1731:BS1794" si="54">BP1731&amp;"_"&amp;BR1731</f>
        <v>MONTANA_LAKE</v>
      </c>
      <c r="BT1731" t="s">
        <v>3101</v>
      </c>
      <c r="BU1731" s="1" t="str">
        <f t="shared" ref="BU1731:BU1794" si="55">BP1731&amp;"_"&amp;BR1731&amp;"_"&amp;BT1731</f>
        <v>MONTANA_LAKE_BARLEY</v>
      </c>
      <c r="BV1731" s="28">
        <v>2942.3999999999996</v>
      </c>
      <c r="BW1731" s="29">
        <v>125.04309236882398</v>
      </c>
      <c r="BX1731" s="30">
        <v>23.531087917445053</v>
      </c>
    </row>
    <row r="1732" spans="1:76" x14ac:dyDescent="0.25">
      <c r="A1732"/>
      <c r="D1732"/>
      <c r="E1732"/>
      <c r="F1732"/>
      <c r="G1732"/>
      <c r="H1732"/>
      <c r="I1732"/>
      <c r="J1732"/>
      <c r="K1732"/>
      <c r="L1732"/>
      <c r="M1732"/>
      <c r="N1732"/>
      <c r="O1732"/>
      <c r="P1732"/>
      <c r="Q1732"/>
      <c r="R1732"/>
      <c r="S1732"/>
      <c r="T1732"/>
      <c r="U1732"/>
      <c r="V1732"/>
      <c r="W1732"/>
      <c r="X1732"/>
      <c r="Y1732"/>
      <c r="Z1732"/>
      <c r="AA1732"/>
      <c r="AB1732"/>
      <c r="AC1732"/>
      <c r="AD1732"/>
      <c r="AE1732"/>
      <c r="AF1732"/>
      <c r="BL1732"/>
      <c r="BN1732"/>
      <c r="BP1732" t="s">
        <v>3239</v>
      </c>
      <c r="BQ1732" t="s">
        <v>3206</v>
      </c>
      <c r="BR1732" t="s">
        <v>3343</v>
      </c>
      <c r="BS1732" s="1" t="str">
        <f t="shared" si="54"/>
        <v>MONTANA_LAKE</v>
      </c>
      <c r="BT1732" t="s">
        <v>2314</v>
      </c>
      <c r="BU1732" s="1" t="str">
        <f t="shared" si="55"/>
        <v>MONTANA_LAKE_SPRING WHEAT (EXCL DURUM)</v>
      </c>
      <c r="BV1732" s="28">
        <v>4206.0000000000009</v>
      </c>
      <c r="BW1732" s="29">
        <v>121.48749073106883</v>
      </c>
      <c r="BX1732" s="30">
        <v>34.62084840743502</v>
      </c>
    </row>
    <row r="1733" spans="1:76" x14ac:dyDescent="0.25">
      <c r="A1733"/>
      <c r="D1733"/>
      <c r="E1733"/>
      <c r="F1733"/>
      <c r="G1733"/>
      <c r="H1733"/>
      <c r="I1733"/>
      <c r="J1733"/>
      <c r="K1733"/>
      <c r="L1733"/>
      <c r="M1733"/>
      <c r="N1733"/>
      <c r="O1733"/>
      <c r="P1733"/>
      <c r="Q1733"/>
      <c r="R1733"/>
      <c r="S1733"/>
      <c r="T1733"/>
      <c r="U1733"/>
      <c r="V1733"/>
      <c r="W1733"/>
      <c r="X1733"/>
      <c r="Y1733"/>
      <c r="Z1733"/>
      <c r="AA1733"/>
      <c r="AB1733"/>
      <c r="AC1733"/>
      <c r="AD1733"/>
      <c r="AE1733"/>
      <c r="AF1733"/>
      <c r="BL1733"/>
      <c r="BN1733"/>
      <c r="BP1733" t="s">
        <v>3239</v>
      </c>
      <c r="BQ1733" t="s">
        <v>3206</v>
      </c>
      <c r="BR1733" t="s">
        <v>3343</v>
      </c>
      <c r="BS1733" s="1" t="str">
        <f t="shared" si="54"/>
        <v>MONTANA_LAKE</v>
      </c>
      <c r="BT1733" t="s">
        <v>1214</v>
      </c>
      <c r="BU1733" s="1" t="str">
        <f t="shared" si="55"/>
        <v>MONTANA_LAKE_WINTER WHEAT</v>
      </c>
      <c r="BV1733" s="28">
        <v>2880</v>
      </c>
      <c r="BW1733" s="29">
        <v>149.40108215763644</v>
      </c>
      <c r="BX1733" s="30">
        <v>19.276968803755032</v>
      </c>
    </row>
    <row r="1734" spans="1:76" x14ac:dyDescent="0.25">
      <c r="A1734"/>
      <c r="D1734"/>
      <c r="E1734"/>
      <c r="F1734"/>
      <c r="G1734"/>
      <c r="H1734"/>
      <c r="I1734"/>
      <c r="J1734"/>
      <c r="K1734"/>
      <c r="L1734"/>
      <c r="M1734"/>
      <c r="N1734"/>
      <c r="O1734"/>
      <c r="P1734"/>
      <c r="Q1734"/>
      <c r="R1734"/>
      <c r="S1734"/>
      <c r="T1734"/>
      <c r="U1734"/>
      <c r="V1734"/>
      <c r="W1734"/>
      <c r="X1734"/>
      <c r="Y1734"/>
      <c r="Z1734"/>
      <c r="AA1734"/>
      <c r="AB1734"/>
      <c r="AC1734"/>
      <c r="AD1734"/>
      <c r="AE1734"/>
      <c r="AF1734"/>
      <c r="BL1734"/>
      <c r="BN1734"/>
      <c r="BP1734" t="s">
        <v>3239</v>
      </c>
      <c r="BQ1734" t="s">
        <v>3206</v>
      </c>
      <c r="BR1734" t="s">
        <v>3363</v>
      </c>
      <c r="BS1734" s="1" t="str">
        <f t="shared" si="54"/>
        <v>MONTANA_LEWIS AND CLARK</v>
      </c>
      <c r="BT1734" t="s">
        <v>3101</v>
      </c>
      <c r="BU1734" s="1" t="str">
        <f t="shared" si="55"/>
        <v>MONTANA_LEWIS AND CLARK_BARLEY</v>
      </c>
      <c r="BV1734" s="28">
        <v>3678.3999999999996</v>
      </c>
      <c r="BW1734" s="29">
        <v>53.361276857897536</v>
      </c>
      <c r="BX1734" s="30">
        <v>68.933882706661507</v>
      </c>
    </row>
    <row r="1735" spans="1:76" x14ac:dyDescent="0.25">
      <c r="A1735"/>
      <c r="D1735"/>
      <c r="E1735"/>
      <c r="F1735"/>
      <c r="G1735"/>
      <c r="H1735"/>
      <c r="I1735"/>
      <c r="J1735"/>
      <c r="K1735"/>
      <c r="L1735"/>
      <c r="M1735"/>
      <c r="N1735"/>
      <c r="O1735"/>
      <c r="P1735"/>
      <c r="Q1735"/>
      <c r="R1735"/>
      <c r="S1735"/>
      <c r="T1735"/>
      <c r="U1735"/>
      <c r="V1735"/>
      <c r="W1735"/>
      <c r="X1735"/>
      <c r="Y1735"/>
      <c r="Z1735"/>
      <c r="AA1735"/>
      <c r="AB1735"/>
      <c r="AC1735"/>
      <c r="AD1735"/>
      <c r="AE1735"/>
      <c r="AF1735"/>
      <c r="BL1735"/>
      <c r="BN1735"/>
      <c r="BP1735" t="s">
        <v>3239</v>
      </c>
      <c r="BQ1735" t="s">
        <v>3206</v>
      </c>
      <c r="BR1735" t="s">
        <v>3363</v>
      </c>
      <c r="BS1735" s="1" t="str">
        <f t="shared" si="54"/>
        <v>MONTANA_LEWIS AND CLARK</v>
      </c>
      <c r="BT1735" t="s">
        <v>2314</v>
      </c>
      <c r="BU1735" s="1" t="str">
        <f t="shared" si="55"/>
        <v>MONTANA_LEWIS AND CLARK_SPRING WHEAT (EXCL DURUM)</v>
      </c>
      <c r="BV1735" s="28">
        <v>2994</v>
      </c>
      <c r="BW1735" s="29">
        <v>51.883945795932284</v>
      </c>
      <c r="BX1735" s="30">
        <v>57.705711353871827</v>
      </c>
    </row>
    <row r="1736" spans="1:76" x14ac:dyDescent="0.25">
      <c r="A1736"/>
      <c r="D1736"/>
      <c r="E1736"/>
      <c r="F1736"/>
      <c r="G1736"/>
      <c r="H1736"/>
      <c r="I1736"/>
      <c r="J1736"/>
      <c r="K1736"/>
      <c r="L1736"/>
      <c r="M1736"/>
      <c r="N1736"/>
      <c r="O1736"/>
      <c r="P1736"/>
      <c r="Q1736"/>
      <c r="R1736"/>
      <c r="S1736"/>
      <c r="T1736"/>
      <c r="U1736"/>
      <c r="V1736"/>
      <c r="W1736"/>
      <c r="X1736"/>
      <c r="Y1736"/>
      <c r="Z1736"/>
      <c r="AA1736"/>
      <c r="AB1736"/>
      <c r="AC1736"/>
      <c r="AD1736"/>
      <c r="AE1736"/>
      <c r="AF1736"/>
      <c r="BL1736"/>
      <c r="BN1736"/>
      <c r="BP1736" t="s">
        <v>3239</v>
      </c>
      <c r="BQ1736" t="s">
        <v>3206</v>
      </c>
      <c r="BR1736" t="s">
        <v>3363</v>
      </c>
      <c r="BS1736" s="1" t="str">
        <f t="shared" si="54"/>
        <v>MONTANA_LEWIS AND CLARK</v>
      </c>
      <c r="BT1736" t="s">
        <v>1214</v>
      </c>
      <c r="BU1736" s="1" t="str">
        <f t="shared" si="55"/>
        <v>MONTANA_LEWIS AND CLARK_WINTER WHEAT</v>
      </c>
      <c r="BV1736" s="28">
        <v>1764</v>
      </c>
      <c r="BW1736" s="29">
        <v>63.760549498620037</v>
      </c>
      <c r="BX1736" s="30">
        <v>27.666009999461785</v>
      </c>
    </row>
    <row r="1737" spans="1:76" x14ac:dyDescent="0.25">
      <c r="A1737"/>
      <c r="D1737"/>
      <c r="E1737"/>
      <c r="F1737"/>
      <c r="G1737"/>
      <c r="H1737"/>
      <c r="I1737"/>
      <c r="J1737"/>
      <c r="K1737"/>
      <c r="L1737"/>
      <c r="M1737"/>
      <c r="N1737"/>
      <c r="O1737"/>
      <c r="P1737"/>
      <c r="Q1737"/>
      <c r="R1737"/>
      <c r="S1737"/>
      <c r="T1737"/>
      <c r="U1737"/>
      <c r="V1737"/>
      <c r="W1737"/>
      <c r="X1737"/>
      <c r="Y1737"/>
      <c r="Z1737"/>
      <c r="AA1737"/>
      <c r="AB1737"/>
      <c r="AC1737"/>
      <c r="AD1737"/>
      <c r="AE1737"/>
      <c r="AF1737"/>
      <c r="BL1737"/>
      <c r="BN1737"/>
      <c r="BP1737" t="s">
        <v>3239</v>
      </c>
      <c r="BQ1737" t="s">
        <v>3206</v>
      </c>
      <c r="BR1737" t="s">
        <v>3350</v>
      </c>
      <c r="BS1737" s="1" t="str">
        <f t="shared" si="54"/>
        <v>MONTANA_LIBERTY</v>
      </c>
      <c r="BT1737" t="s">
        <v>3101</v>
      </c>
      <c r="BU1737" s="1" t="str">
        <f t="shared" si="55"/>
        <v>MONTANA_LIBERTY_BARLEY</v>
      </c>
      <c r="BV1737" s="28">
        <v>2048</v>
      </c>
      <c r="BW1737" s="29">
        <v>40.772170435918248</v>
      </c>
      <c r="BX1737" s="30">
        <v>50.23034040385091</v>
      </c>
    </row>
    <row r="1738" spans="1:76" x14ac:dyDescent="0.25">
      <c r="A1738"/>
      <c r="D1738"/>
      <c r="E1738"/>
      <c r="F1738"/>
      <c r="G1738"/>
      <c r="H1738"/>
      <c r="I1738"/>
      <c r="J1738"/>
      <c r="K1738"/>
      <c r="L1738"/>
      <c r="M1738"/>
      <c r="N1738"/>
      <c r="O1738"/>
      <c r="P1738"/>
      <c r="Q1738"/>
      <c r="R1738"/>
      <c r="S1738"/>
      <c r="T1738"/>
      <c r="U1738"/>
      <c r="V1738"/>
      <c r="W1738"/>
      <c r="X1738"/>
      <c r="Y1738"/>
      <c r="Z1738"/>
      <c r="AA1738"/>
      <c r="AB1738"/>
      <c r="AC1738"/>
      <c r="AD1738"/>
      <c r="AE1738"/>
      <c r="AF1738"/>
      <c r="BL1738"/>
      <c r="BN1738"/>
      <c r="BP1738" t="s">
        <v>3239</v>
      </c>
      <c r="BQ1738" t="s">
        <v>3206</v>
      </c>
      <c r="BR1738" t="s">
        <v>3350</v>
      </c>
      <c r="BS1738" s="1" t="str">
        <f t="shared" si="54"/>
        <v>MONTANA_LIBERTY</v>
      </c>
      <c r="BT1738" t="s">
        <v>2314</v>
      </c>
      <c r="BU1738" s="1" t="str">
        <f t="shared" si="55"/>
        <v>MONTANA_LIBERTY_SPRING WHEAT (EXCL DURUM)</v>
      </c>
      <c r="BV1738" s="28">
        <v>2064</v>
      </c>
      <c r="BW1738" s="29">
        <v>39.763136711575775</v>
      </c>
      <c r="BX1738" s="30">
        <v>51.907373781181903</v>
      </c>
    </row>
    <row r="1739" spans="1:76" x14ac:dyDescent="0.25">
      <c r="A1739"/>
      <c r="D1739"/>
      <c r="E1739"/>
      <c r="F1739"/>
      <c r="G1739"/>
      <c r="H1739"/>
      <c r="I1739"/>
      <c r="J1739"/>
      <c r="K1739"/>
      <c r="L1739"/>
      <c r="M1739"/>
      <c r="N1739"/>
      <c r="O1739"/>
      <c r="P1739"/>
      <c r="Q1739"/>
      <c r="R1739"/>
      <c r="S1739"/>
      <c r="T1739"/>
      <c r="U1739"/>
      <c r="V1739"/>
      <c r="W1739"/>
      <c r="X1739"/>
      <c r="Y1739"/>
      <c r="Z1739"/>
      <c r="AA1739"/>
      <c r="AB1739"/>
      <c r="AC1739"/>
      <c r="AD1739"/>
      <c r="AE1739"/>
      <c r="AF1739"/>
      <c r="BL1739"/>
      <c r="BN1739"/>
      <c r="BP1739" t="s">
        <v>3239</v>
      </c>
      <c r="BQ1739" t="s">
        <v>3206</v>
      </c>
      <c r="BR1739" t="s">
        <v>3350</v>
      </c>
      <c r="BS1739" s="1" t="str">
        <f t="shared" si="54"/>
        <v>MONTANA_LIBERTY</v>
      </c>
      <c r="BT1739" t="s">
        <v>2303</v>
      </c>
      <c r="BU1739" s="1" t="str">
        <f t="shared" si="55"/>
        <v>MONTANA_LIBERTY_SPRING WHEAT DURUM</v>
      </c>
      <c r="BV1739" s="28">
        <v>1530</v>
      </c>
      <c r="BW1739" s="29">
        <v>44.332794750687924</v>
      </c>
      <c r="BX1739" s="30">
        <v>34.511697460180052</v>
      </c>
    </row>
    <row r="1740" spans="1:76" x14ac:dyDescent="0.25">
      <c r="A1740"/>
      <c r="D1740"/>
      <c r="E1740"/>
      <c r="F1740"/>
      <c r="G1740"/>
      <c r="H1740"/>
      <c r="I1740"/>
      <c r="J1740"/>
      <c r="K1740"/>
      <c r="L1740"/>
      <c r="M1740"/>
      <c r="N1740"/>
      <c r="O1740"/>
      <c r="P1740"/>
      <c r="Q1740"/>
      <c r="R1740"/>
      <c r="S1740"/>
      <c r="T1740"/>
      <c r="U1740"/>
      <c r="V1740"/>
      <c r="W1740"/>
      <c r="X1740"/>
      <c r="Y1740"/>
      <c r="Z1740"/>
      <c r="AA1740"/>
      <c r="AB1740"/>
      <c r="AC1740"/>
      <c r="AD1740"/>
      <c r="AE1740"/>
      <c r="AF1740"/>
      <c r="BL1740"/>
      <c r="BN1740"/>
      <c r="BP1740" t="s">
        <v>3239</v>
      </c>
      <c r="BQ1740" t="s">
        <v>3206</v>
      </c>
      <c r="BR1740" t="s">
        <v>3350</v>
      </c>
      <c r="BS1740" s="1" t="str">
        <f t="shared" si="54"/>
        <v>MONTANA_LIBERTY</v>
      </c>
      <c r="BT1740" t="s">
        <v>1214</v>
      </c>
      <c r="BU1740" s="1" t="str">
        <f t="shared" si="55"/>
        <v>MONTANA_LIBERTY_WINTER WHEAT</v>
      </c>
      <c r="BV1740" s="28">
        <v>2446.0000000000005</v>
      </c>
      <c r="BW1740" s="29">
        <v>48.667202584447345</v>
      </c>
      <c r="BX1740" s="30">
        <v>50.259720512098482</v>
      </c>
    </row>
    <row r="1741" spans="1:76" x14ac:dyDescent="0.25">
      <c r="A1741"/>
      <c r="D1741"/>
      <c r="E1741"/>
      <c r="F1741"/>
      <c r="G1741"/>
      <c r="H1741"/>
      <c r="I1741"/>
      <c r="J1741"/>
      <c r="K1741"/>
      <c r="L1741"/>
      <c r="M1741"/>
      <c r="N1741"/>
      <c r="O1741"/>
      <c r="P1741"/>
      <c r="Q1741"/>
      <c r="R1741"/>
      <c r="S1741"/>
      <c r="T1741"/>
      <c r="U1741"/>
      <c r="V1741"/>
      <c r="W1741"/>
      <c r="X1741"/>
      <c r="Y1741"/>
      <c r="Z1741"/>
      <c r="AA1741"/>
      <c r="AB1741"/>
      <c r="AC1741"/>
      <c r="AD1741"/>
      <c r="AE1741"/>
      <c r="AF1741"/>
      <c r="BL1741"/>
      <c r="BN1741"/>
      <c r="BP1741" t="s">
        <v>3239</v>
      </c>
      <c r="BQ1741" t="s">
        <v>3206</v>
      </c>
      <c r="BR1741" t="s">
        <v>3314</v>
      </c>
      <c r="BS1741" s="1" t="str">
        <f t="shared" si="54"/>
        <v>MONTANA_MADISON</v>
      </c>
      <c r="BT1741" t="s">
        <v>3101</v>
      </c>
      <c r="BU1741" s="1" t="str">
        <f t="shared" si="55"/>
        <v>MONTANA_MADISON_BARLEY</v>
      </c>
      <c r="BV1741" s="28">
        <v>4190.3999999999996</v>
      </c>
      <c r="BW1741" s="29">
        <v>69.582307280128362</v>
      </c>
      <c r="BX1741" s="30">
        <v>60.222205382325882</v>
      </c>
    </row>
    <row r="1742" spans="1:76" x14ac:dyDescent="0.25">
      <c r="A1742"/>
      <c r="D1742"/>
      <c r="E1742"/>
      <c r="F1742"/>
      <c r="G1742"/>
      <c r="H1742"/>
      <c r="I1742"/>
      <c r="J1742"/>
      <c r="K1742"/>
      <c r="L1742"/>
      <c r="M1742"/>
      <c r="N1742"/>
      <c r="O1742"/>
      <c r="P1742"/>
      <c r="Q1742"/>
      <c r="R1742"/>
      <c r="S1742"/>
      <c r="T1742"/>
      <c r="U1742"/>
      <c r="V1742"/>
      <c r="W1742"/>
      <c r="X1742"/>
      <c r="Y1742"/>
      <c r="Z1742"/>
      <c r="AA1742"/>
      <c r="AB1742"/>
      <c r="AC1742"/>
      <c r="AD1742"/>
      <c r="AE1742"/>
      <c r="AF1742"/>
      <c r="BL1742"/>
      <c r="BN1742"/>
      <c r="BP1742" t="s">
        <v>3239</v>
      </c>
      <c r="BQ1742" t="s">
        <v>3206</v>
      </c>
      <c r="BR1742" t="s">
        <v>3314</v>
      </c>
      <c r="BS1742" s="1" t="str">
        <f t="shared" si="54"/>
        <v>MONTANA_MADISON</v>
      </c>
      <c r="BT1742" t="s">
        <v>2314</v>
      </c>
      <c r="BU1742" s="1" t="str">
        <f t="shared" si="55"/>
        <v>MONTANA_MADISON_SPRING WHEAT (EXCL DURUM)</v>
      </c>
      <c r="BV1742" s="28">
        <v>3990</v>
      </c>
      <c r="BW1742" s="29">
        <v>67.464831236573716</v>
      </c>
      <c r="BX1742" s="30">
        <v>59.14192516110468</v>
      </c>
    </row>
    <row r="1743" spans="1:76" x14ac:dyDescent="0.25">
      <c r="A1743"/>
      <c r="D1743"/>
      <c r="E1743"/>
      <c r="F1743"/>
      <c r="G1743"/>
      <c r="H1743"/>
      <c r="I1743"/>
      <c r="J1743"/>
      <c r="K1743"/>
      <c r="L1743"/>
      <c r="M1743"/>
      <c r="N1743"/>
      <c r="O1743"/>
      <c r="P1743"/>
      <c r="Q1743"/>
      <c r="R1743"/>
      <c r="S1743"/>
      <c r="T1743"/>
      <c r="U1743"/>
      <c r="V1743"/>
      <c r="W1743"/>
      <c r="X1743"/>
      <c r="Y1743"/>
      <c r="Z1743"/>
      <c r="AA1743"/>
      <c r="AB1743"/>
      <c r="AC1743"/>
      <c r="AD1743"/>
      <c r="AE1743"/>
      <c r="AF1743"/>
      <c r="BL1743"/>
      <c r="BN1743"/>
      <c r="BP1743" t="s">
        <v>3239</v>
      </c>
      <c r="BQ1743" t="s">
        <v>3206</v>
      </c>
      <c r="BR1743" t="s">
        <v>3364</v>
      </c>
      <c r="BS1743" s="1" t="str">
        <f t="shared" si="54"/>
        <v>MONTANA_MEAGHER</v>
      </c>
      <c r="BT1743" t="s">
        <v>3101</v>
      </c>
      <c r="BU1743" s="1" t="str">
        <f t="shared" si="55"/>
        <v>MONTANA_MEAGHER_BARLEY</v>
      </c>
      <c r="BV1743" s="28">
        <v>2707.2</v>
      </c>
      <c r="BW1743" s="29">
        <v>42.152239565233153</v>
      </c>
      <c r="BX1743" s="30">
        <v>64.224345560819927</v>
      </c>
    </row>
    <row r="1744" spans="1:76" x14ac:dyDescent="0.25">
      <c r="A1744"/>
      <c r="D1744"/>
      <c r="E1744"/>
      <c r="F1744"/>
      <c r="G1744"/>
      <c r="H1744"/>
      <c r="I1744"/>
      <c r="J1744"/>
      <c r="K1744"/>
      <c r="L1744"/>
      <c r="M1744"/>
      <c r="N1744"/>
      <c r="O1744"/>
      <c r="P1744"/>
      <c r="Q1744"/>
      <c r="R1744"/>
      <c r="S1744"/>
      <c r="T1744"/>
      <c r="U1744"/>
      <c r="V1744"/>
      <c r="W1744"/>
      <c r="X1744"/>
      <c r="Y1744"/>
      <c r="Z1744"/>
      <c r="AA1744"/>
      <c r="AB1744"/>
      <c r="AC1744"/>
      <c r="AD1744"/>
      <c r="AE1744"/>
      <c r="AF1744"/>
      <c r="BL1744"/>
      <c r="BN1744"/>
      <c r="BP1744" t="s">
        <v>3239</v>
      </c>
      <c r="BQ1744" t="s">
        <v>3206</v>
      </c>
      <c r="BR1744" t="s">
        <v>3364</v>
      </c>
      <c r="BS1744" s="1" t="str">
        <f t="shared" si="54"/>
        <v>MONTANA_MEAGHER</v>
      </c>
      <c r="BT1744" t="s">
        <v>2314</v>
      </c>
      <c r="BU1744" s="1" t="str">
        <f t="shared" si="55"/>
        <v>MONTANA_MEAGHER_SPRING WHEAT (EXCL DURUM)</v>
      </c>
      <c r="BV1744" s="28">
        <v>2094</v>
      </c>
      <c r="BW1744" s="29">
        <v>40.735336265693739</v>
      </c>
      <c r="BX1744" s="30">
        <v>51.405000963831824</v>
      </c>
    </row>
    <row r="1745" spans="1:76" x14ac:dyDescent="0.25">
      <c r="A1745"/>
      <c r="D1745"/>
      <c r="E1745"/>
      <c r="F1745"/>
      <c r="G1745"/>
      <c r="H1745"/>
      <c r="I1745"/>
      <c r="J1745"/>
      <c r="K1745"/>
      <c r="L1745"/>
      <c r="M1745"/>
      <c r="N1745"/>
      <c r="O1745"/>
      <c r="P1745"/>
      <c r="Q1745"/>
      <c r="R1745"/>
      <c r="S1745"/>
      <c r="T1745"/>
      <c r="U1745"/>
      <c r="V1745"/>
      <c r="W1745"/>
      <c r="X1745"/>
      <c r="Y1745"/>
      <c r="Z1745"/>
      <c r="AA1745"/>
      <c r="AB1745"/>
      <c r="AC1745"/>
      <c r="AD1745"/>
      <c r="AE1745"/>
      <c r="AF1745"/>
      <c r="BL1745"/>
      <c r="BN1745"/>
      <c r="BP1745" t="s">
        <v>3239</v>
      </c>
      <c r="BQ1745" t="s">
        <v>3206</v>
      </c>
      <c r="BR1745" t="s">
        <v>3344</v>
      </c>
      <c r="BS1745" s="1" t="str">
        <f t="shared" si="54"/>
        <v>MONTANA_MISSOULA</v>
      </c>
      <c r="BT1745" t="s">
        <v>3101</v>
      </c>
      <c r="BU1745" s="1" t="str">
        <f t="shared" si="55"/>
        <v>MONTANA_MISSOULA_BARLEY</v>
      </c>
      <c r="BV1745" s="28">
        <v>4080</v>
      </c>
      <c r="BW1745" s="29">
        <v>149.01469462259871</v>
      </c>
      <c r="BX1745" s="30">
        <v>27.379850090175271</v>
      </c>
    </row>
    <row r="1746" spans="1:76" x14ac:dyDescent="0.25">
      <c r="A1746"/>
      <c r="D1746"/>
      <c r="E1746"/>
      <c r="F1746"/>
      <c r="G1746"/>
      <c r="H1746"/>
      <c r="I1746"/>
      <c r="J1746"/>
      <c r="K1746"/>
      <c r="L1746"/>
      <c r="M1746"/>
      <c r="N1746"/>
      <c r="O1746"/>
      <c r="P1746"/>
      <c r="Q1746"/>
      <c r="R1746"/>
      <c r="S1746"/>
      <c r="T1746"/>
      <c r="U1746"/>
      <c r="V1746"/>
      <c r="W1746"/>
      <c r="X1746"/>
      <c r="Y1746"/>
      <c r="Z1746"/>
      <c r="AA1746"/>
      <c r="AB1746"/>
      <c r="AC1746"/>
      <c r="AD1746"/>
      <c r="AE1746"/>
      <c r="AF1746"/>
      <c r="BL1746"/>
      <c r="BN1746"/>
      <c r="BP1746" t="s">
        <v>3239</v>
      </c>
      <c r="BQ1746" t="s">
        <v>3206</v>
      </c>
      <c r="BR1746" t="s">
        <v>3344</v>
      </c>
      <c r="BS1746" s="1" t="str">
        <f t="shared" si="54"/>
        <v>MONTANA_MISSOULA</v>
      </c>
      <c r="BT1746" t="s">
        <v>2314</v>
      </c>
      <c r="BU1746" s="1" t="str">
        <f t="shared" si="55"/>
        <v>MONTANA_MISSOULA_SPRING WHEAT (EXCL DURUM)</v>
      </c>
      <c r="BV1746" s="28">
        <v>2720.9999999999995</v>
      </c>
      <c r="BW1746" s="29">
        <v>144.35072939154921</v>
      </c>
      <c r="BX1746" s="30">
        <v>18.849922071535417</v>
      </c>
    </row>
    <row r="1747" spans="1:76" x14ac:dyDescent="0.25">
      <c r="A1747"/>
      <c r="D1747"/>
      <c r="E1747"/>
      <c r="F1747"/>
      <c r="G1747"/>
      <c r="H1747"/>
      <c r="I1747"/>
      <c r="J1747"/>
      <c r="K1747"/>
      <c r="L1747"/>
      <c r="M1747"/>
      <c r="N1747"/>
      <c r="O1747"/>
      <c r="P1747"/>
      <c r="Q1747"/>
      <c r="R1747"/>
      <c r="S1747"/>
      <c r="T1747"/>
      <c r="U1747"/>
      <c r="V1747"/>
      <c r="W1747"/>
      <c r="X1747"/>
      <c r="Y1747"/>
      <c r="Z1747"/>
      <c r="AA1747"/>
      <c r="AB1747"/>
      <c r="AC1747"/>
      <c r="AD1747"/>
      <c r="AE1747"/>
      <c r="AF1747"/>
      <c r="BL1747"/>
      <c r="BN1747"/>
      <c r="BP1747" t="s">
        <v>3239</v>
      </c>
      <c r="BQ1747" t="s">
        <v>3206</v>
      </c>
      <c r="BR1747" t="s">
        <v>3344</v>
      </c>
      <c r="BS1747" s="1" t="str">
        <f t="shared" si="54"/>
        <v>MONTANA_MISSOULA</v>
      </c>
      <c r="BT1747" t="s">
        <v>1214</v>
      </c>
      <c r="BU1747" s="1" t="str">
        <f t="shared" si="55"/>
        <v>MONTANA_MISSOULA_WINTER WHEAT</v>
      </c>
      <c r="BV1747" s="28">
        <v>3564</v>
      </c>
      <c r="BW1747" s="29">
        <v>178.34847543931619</v>
      </c>
      <c r="BX1747" s="30">
        <v>19.983349962599853</v>
      </c>
    </row>
    <row r="1748" spans="1:76" x14ac:dyDescent="0.25">
      <c r="A1748"/>
      <c r="D1748"/>
      <c r="E1748"/>
      <c r="F1748"/>
      <c r="G1748"/>
      <c r="H1748"/>
      <c r="I1748"/>
      <c r="J1748"/>
      <c r="K1748"/>
      <c r="L1748"/>
      <c r="M1748"/>
      <c r="N1748"/>
      <c r="O1748"/>
      <c r="P1748"/>
      <c r="Q1748"/>
      <c r="R1748"/>
      <c r="S1748"/>
      <c r="T1748"/>
      <c r="U1748"/>
      <c r="V1748"/>
      <c r="W1748"/>
      <c r="X1748"/>
      <c r="Y1748"/>
      <c r="Z1748"/>
      <c r="AA1748"/>
      <c r="AB1748"/>
      <c r="AC1748"/>
      <c r="AD1748"/>
      <c r="AE1748"/>
      <c r="AF1748"/>
      <c r="BL1748"/>
      <c r="BN1748"/>
      <c r="BP1748" t="s">
        <v>3239</v>
      </c>
      <c r="BQ1748" t="s">
        <v>3206</v>
      </c>
      <c r="BR1748" t="s">
        <v>3365</v>
      </c>
      <c r="BS1748" s="1" t="str">
        <f t="shared" si="54"/>
        <v>MONTANA_MUSSELSHELL</v>
      </c>
      <c r="BT1748" t="s">
        <v>3101</v>
      </c>
      <c r="BU1748" s="1" t="str">
        <f t="shared" si="55"/>
        <v>MONTANA_MUSSELSHELL_BARLEY</v>
      </c>
      <c r="BV1748" s="28">
        <v>1262.4000000000001</v>
      </c>
      <c r="BW1748" s="29">
        <v>50.198606794579895</v>
      </c>
      <c r="BX1748" s="30">
        <v>25.14810829642996</v>
      </c>
    </row>
    <row r="1749" spans="1:76" x14ac:dyDescent="0.25">
      <c r="A1749"/>
      <c r="D1749"/>
      <c r="E1749"/>
      <c r="F1749"/>
      <c r="G1749"/>
      <c r="H1749"/>
      <c r="I1749"/>
      <c r="J1749"/>
      <c r="K1749"/>
      <c r="L1749"/>
      <c r="M1749"/>
      <c r="N1749"/>
      <c r="O1749"/>
      <c r="P1749"/>
      <c r="Q1749"/>
      <c r="R1749"/>
      <c r="S1749"/>
      <c r="T1749"/>
      <c r="U1749"/>
      <c r="V1749"/>
      <c r="W1749"/>
      <c r="X1749"/>
      <c r="Y1749"/>
      <c r="Z1749"/>
      <c r="AA1749"/>
      <c r="AB1749"/>
      <c r="AC1749"/>
      <c r="AD1749"/>
      <c r="AE1749"/>
      <c r="AF1749"/>
      <c r="BL1749"/>
      <c r="BN1749"/>
      <c r="BP1749" t="s">
        <v>3239</v>
      </c>
      <c r="BQ1749" t="s">
        <v>3206</v>
      </c>
      <c r="BR1749" t="s">
        <v>3365</v>
      </c>
      <c r="BS1749" s="1" t="str">
        <f t="shared" si="54"/>
        <v>MONTANA_MUSSELSHELL</v>
      </c>
      <c r="BT1749" t="s">
        <v>2314</v>
      </c>
      <c r="BU1749" s="1" t="str">
        <f t="shared" si="55"/>
        <v>MONTANA_MUSSELSHELL_SPRING WHEAT (EXCL DURUM)</v>
      </c>
      <c r="BV1749" s="28">
        <v>1570</v>
      </c>
      <c r="BW1749" s="29">
        <v>48.801788315647201</v>
      </c>
      <c r="BX1749" s="30">
        <v>32.170952216859945</v>
      </c>
    </row>
    <row r="1750" spans="1:76" x14ac:dyDescent="0.25">
      <c r="A1750"/>
      <c r="D1750"/>
      <c r="E1750"/>
      <c r="F1750"/>
      <c r="G1750"/>
      <c r="H1750"/>
      <c r="I1750"/>
      <c r="J1750"/>
      <c r="K1750"/>
      <c r="L1750"/>
      <c r="M1750"/>
      <c r="N1750"/>
      <c r="O1750"/>
      <c r="P1750"/>
      <c r="Q1750"/>
      <c r="R1750"/>
      <c r="S1750"/>
      <c r="T1750"/>
      <c r="U1750"/>
      <c r="V1750"/>
      <c r="W1750"/>
      <c r="X1750"/>
      <c r="Y1750"/>
      <c r="Z1750"/>
      <c r="AA1750"/>
      <c r="AB1750"/>
      <c r="AC1750"/>
      <c r="AD1750"/>
      <c r="AE1750"/>
      <c r="AF1750"/>
      <c r="BL1750"/>
      <c r="BN1750"/>
      <c r="BP1750" t="s">
        <v>3239</v>
      </c>
      <c r="BQ1750" t="s">
        <v>3206</v>
      </c>
      <c r="BR1750" t="s">
        <v>3365</v>
      </c>
      <c r="BS1750" s="1" t="str">
        <f t="shared" si="54"/>
        <v>MONTANA_MUSSELSHELL</v>
      </c>
      <c r="BT1750" t="s">
        <v>1214</v>
      </c>
      <c r="BU1750" s="1" t="str">
        <f t="shared" si="55"/>
        <v>MONTANA_MUSSELSHELL_WINTER WHEAT</v>
      </c>
      <c r="BV1750" s="28">
        <v>1690</v>
      </c>
      <c r="BW1750" s="29">
        <v>60.035725564984006</v>
      </c>
      <c r="BX1750" s="30">
        <v>28.149905478708778</v>
      </c>
    </row>
    <row r="1751" spans="1:76" x14ac:dyDescent="0.25">
      <c r="A1751"/>
      <c r="D1751"/>
      <c r="E1751"/>
      <c r="F1751"/>
      <c r="G1751"/>
      <c r="H1751"/>
      <c r="I1751"/>
      <c r="J1751"/>
      <c r="K1751"/>
      <c r="L1751"/>
      <c r="M1751"/>
      <c r="N1751"/>
      <c r="O1751"/>
      <c r="P1751"/>
      <c r="Q1751"/>
      <c r="R1751"/>
      <c r="S1751"/>
      <c r="T1751"/>
      <c r="U1751"/>
      <c r="V1751"/>
      <c r="W1751"/>
      <c r="X1751"/>
      <c r="Y1751"/>
      <c r="Z1751"/>
      <c r="AA1751"/>
      <c r="AB1751"/>
      <c r="AC1751"/>
      <c r="AD1751"/>
      <c r="AE1751"/>
      <c r="AF1751"/>
      <c r="BL1751"/>
      <c r="BN1751"/>
      <c r="BP1751" t="s">
        <v>3239</v>
      </c>
      <c r="BQ1751" t="s">
        <v>3206</v>
      </c>
      <c r="BR1751" t="s">
        <v>3370</v>
      </c>
      <c r="BS1751" s="1" t="str">
        <f t="shared" si="54"/>
        <v>MONTANA_PARK</v>
      </c>
      <c r="BT1751" t="s">
        <v>3101</v>
      </c>
      <c r="BU1751" s="1" t="str">
        <f t="shared" si="55"/>
        <v>MONTANA_PARK_BARLEY</v>
      </c>
      <c r="BV1751" s="28">
        <v>2500.8000000000002</v>
      </c>
      <c r="BW1751" s="29">
        <v>92.336530314555617</v>
      </c>
      <c r="BX1751" s="30">
        <v>27.083538784495378</v>
      </c>
    </row>
    <row r="1752" spans="1:76" x14ac:dyDescent="0.25">
      <c r="A1752"/>
      <c r="D1752"/>
      <c r="E1752"/>
      <c r="F1752"/>
      <c r="G1752"/>
      <c r="H1752"/>
      <c r="I1752"/>
      <c r="J1752"/>
      <c r="K1752"/>
      <c r="L1752"/>
      <c r="M1752"/>
      <c r="N1752"/>
      <c r="O1752"/>
      <c r="P1752"/>
      <c r="Q1752"/>
      <c r="R1752"/>
      <c r="S1752"/>
      <c r="T1752"/>
      <c r="U1752"/>
      <c r="V1752"/>
      <c r="W1752"/>
      <c r="X1752"/>
      <c r="Y1752"/>
      <c r="Z1752"/>
      <c r="AA1752"/>
      <c r="AB1752"/>
      <c r="AC1752"/>
      <c r="AD1752"/>
      <c r="AE1752"/>
      <c r="AF1752"/>
      <c r="BL1752"/>
      <c r="BN1752"/>
      <c r="BP1752" t="s">
        <v>3239</v>
      </c>
      <c r="BQ1752" t="s">
        <v>3206</v>
      </c>
      <c r="BR1752" t="s">
        <v>3370</v>
      </c>
      <c r="BS1752" s="1" t="str">
        <f t="shared" si="54"/>
        <v>MONTANA_PARK</v>
      </c>
      <c r="BT1752" t="s">
        <v>2314</v>
      </c>
      <c r="BU1752" s="1" t="str">
        <f t="shared" si="55"/>
        <v>MONTANA_PARK_SPRING WHEAT (EXCL DURUM)</v>
      </c>
      <c r="BV1752" s="28">
        <v>1420</v>
      </c>
      <c r="BW1752" s="29">
        <v>88.921968677775723</v>
      </c>
      <c r="BX1752" s="30">
        <v>15.969057153307277</v>
      </c>
    </row>
    <row r="1753" spans="1:76" x14ac:dyDescent="0.25">
      <c r="A1753"/>
      <c r="D1753"/>
      <c r="E1753"/>
      <c r="F1753"/>
      <c r="G1753"/>
      <c r="H1753"/>
      <c r="I1753"/>
      <c r="J1753"/>
      <c r="K1753"/>
      <c r="L1753"/>
      <c r="M1753"/>
      <c r="N1753"/>
      <c r="O1753"/>
      <c r="P1753"/>
      <c r="Q1753"/>
      <c r="R1753"/>
      <c r="S1753"/>
      <c r="T1753"/>
      <c r="U1753"/>
      <c r="V1753"/>
      <c r="W1753"/>
      <c r="X1753"/>
      <c r="Y1753"/>
      <c r="Z1753"/>
      <c r="AA1753"/>
      <c r="AB1753"/>
      <c r="AC1753"/>
      <c r="AD1753"/>
      <c r="AE1753"/>
      <c r="AF1753"/>
      <c r="BL1753"/>
      <c r="BN1753"/>
      <c r="BP1753" t="s">
        <v>3239</v>
      </c>
      <c r="BQ1753" t="s">
        <v>3206</v>
      </c>
      <c r="BR1753" t="s">
        <v>3370</v>
      </c>
      <c r="BS1753" s="1" t="str">
        <f t="shared" si="54"/>
        <v>MONTANA_PARK</v>
      </c>
      <c r="BT1753" t="s">
        <v>1214</v>
      </c>
      <c r="BU1753" s="1" t="str">
        <f t="shared" si="55"/>
        <v>MONTANA_PARK_WINTER WHEAT</v>
      </c>
      <c r="BV1753" s="28">
        <v>1682</v>
      </c>
      <c r="BW1753" s="29">
        <v>110.65851921742718</v>
      </c>
      <c r="BX1753" s="30">
        <v>15.199914221652699</v>
      </c>
    </row>
    <row r="1754" spans="1:76" x14ac:dyDescent="0.25">
      <c r="A1754"/>
      <c r="D1754"/>
      <c r="E1754"/>
      <c r="F1754"/>
      <c r="G1754"/>
      <c r="H1754"/>
      <c r="I1754"/>
      <c r="J1754"/>
      <c r="K1754"/>
      <c r="L1754"/>
      <c r="M1754"/>
      <c r="N1754"/>
      <c r="O1754"/>
      <c r="P1754"/>
      <c r="Q1754"/>
      <c r="R1754"/>
      <c r="S1754"/>
      <c r="T1754"/>
      <c r="U1754"/>
      <c r="V1754"/>
      <c r="W1754"/>
      <c r="X1754"/>
      <c r="Y1754"/>
      <c r="Z1754"/>
      <c r="AA1754"/>
      <c r="AB1754"/>
      <c r="AC1754"/>
      <c r="AD1754"/>
      <c r="AE1754"/>
      <c r="AF1754"/>
      <c r="BL1754"/>
      <c r="BN1754"/>
      <c r="BP1754" t="s">
        <v>3239</v>
      </c>
      <c r="BQ1754" t="s">
        <v>3206</v>
      </c>
      <c r="BR1754" t="s">
        <v>3351</v>
      </c>
      <c r="BS1754" s="1" t="str">
        <f t="shared" si="54"/>
        <v>MONTANA_PHILLIPS</v>
      </c>
      <c r="BT1754" t="s">
        <v>3101</v>
      </c>
      <c r="BU1754" s="1" t="str">
        <f t="shared" si="55"/>
        <v>MONTANA_PHILLIPS_BARLEY</v>
      </c>
      <c r="BV1754" s="28">
        <v>1941.6000000000001</v>
      </c>
      <c r="BW1754" s="29">
        <v>29.635717420561416</v>
      </c>
      <c r="BX1754" s="30">
        <v>65.515538984485929</v>
      </c>
    </row>
    <row r="1755" spans="1:76" x14ac:dyDescent="0.25">
      <c r="A1755"/>
      <c r="D1755"/>
      <c r="E1755"/>
      <c r="F1755"/>
      <c r="G1755"/>
      <c r="H1755"/>
      <c r="I1755"/>
      <c r="J1755"/>
      <c r="K1755"/>
      <c r="L1755"/>
      <c r="M1755"/>
      <c r="N1755"/>
      <c r="O1755"/>
      <c r="P1755"/>
      <c r="Q1755"/>
      <c r="R1755"/>
      <c r="S1755"/>
      <c r="T1755"/>
      <c r="U1755"/>
      <c r="V1755"/>
      <c r="W1755"/>
      <c r="X1755"/>
      <c r="Y1755"/>
      <c r="Z1755"/>
      <c r="AA1755"/>
      <c r="AB1755"/>
      <c r="AC1755"/>
      <c r="AD1755"/>
      <c r="AE1755"/>
      <c r="AF1755"/>
      <c r="BL1755"/>
      <c r="BN1755"/>
      <c r="BP1755" t="s">
        <v>3239</v>
      </c>
      <c r="BQ1755" t="s">
        <v>3206</v>
      </c>
      <c r="BR1755" t="s">
        <v>3351</v>
      </c>
      <c r="BS1755" s="1" t="str">
        <f t="shared" si="54"/>
        <v>MONTANA_PHILLIPS</v>
      </c>
      <c r="BT1755" t="s">
        <v>2314</v>
      </c>
      <c r="BU1755" s="1" t="str">
        <f t="shared" si="55"/>
        <v>MONTANA_PHILLIPS_SPRING WHEAT (EXCL DURUM)</v>
      </c>
      <c r="BV1755" s="28">
        <v>2122</v>
      </c>
      <c r="BW1755" s="29">
        <v>28.873732516757968</v>
      </c>
      <c r="BX1755" s="30">
        <v>73.492403476703842</v>
      </c>
    </row>
    <row r="1756" spans="1:76" x14ac:dyDescent="0.25">
      <c r="A1756"/>
      <c r="D1756"/>
      <c r="E1756"/>
      <c r="F1756"/>
      <c r="G1756"/>
      <c r="H1756"/>
      <c r="I1756"/>
      <c r="J1756"/>
      <c r="K1756"/>
      <c r="L1756"/>
      <c r="M1756"/>
      <c r="N1756"/>
      <c r="O1756"/>
      <c r="P1756"/>
      <c r="Q1756"/>
      <c r="R1756"/>
      <c r="S1756"/>
      <c r="T1756"/>
      <c r="U1756"/>
      <c r="V1756"/>
      <c r="W1756"/>
      <c r="X1756"/>
      <c r="Y1756"/>
      <c r="Z1756"/>
      <c r="AA1756"/>
      <c r="AB1756"/>
      <c r="AC1756"/>
      <c r="AD1756"/>
      <c r="AE1756"/>
      <c r="AF1756"/>
      <c r="BL1756"/>
      <c r="BN1756"/>
      <c r="BP1756" t="s">
        <v>3239</v>
      </c>
      <c r="BQ1756" t="s">
        <v>3206</v>
      </c>
      <c r="BR1756" t="s">
        <v>3351</v>
      </c>
      <c r="BS1756" s="1" t="str">
        <f t="shared" si="54"/>
        <v>MONTANA_PHILLIPS</v>
      </c>
      <c r="BT1756" t="s">
        <v>1214</v>
      </c>
      <c r="BU1756" s="1" t="str">
        <f t="shared" si="55"/>
        <v>MONTANA_PHILLIPS_WINTER WHEAT</v>
      </c>
      <c r="BV1756" s="28">
        <v>2582</v>
      </c>
      <c r="BW1756" s="29">
        <v>35.421922459982845</v>
      </c>
      <c r="BX1756" s="30">
        <v>72.892712215633097</v>
      </c>
    </row>
    <row r="1757" spans="1:76" x14ac:dyDescent="0.25">
      <c r="A1757"/>
      <c r="D1757"/>
      <c r="E1757"/>
      <c r="F1757"/>
      <c r="G1757"/>
      <c r="H1757"/>
      <c r="I1757"/>
      <c r="J1757"/>
      <c r="K1757"/>
      <c r="L1757"/>
      <c r="M1757"/>
      <c r="N1757"/>
      <c r="O1757"/>
      <c r="P1757"/>
      <c r="Q1757"/>
      <c r="R1757"/>
      <c r="S1757"/>
      <c r="T1757"/>
      <c r="U1757"/>
      <c r="V1757"/>
      <c r="W1757"/>
      <c r="X1757"/>
      <c r="Y1757"/>
      <c r="Z1757"/>
      <c r="AA1757"/>
      <c r="AB1757"/>
      <c r="AC1757"/>
      <c r="AD1757"/>
      <c r="AE1757"/>
      <c r="AF1757"/>
      <c r="BL1757"/>
      <c r="BN1757"/>
      <c r="BP1757" t="s">
        <v>3239</v>
      </c>
      <c r="BQ1757" t="s">
        <v>3206</v>
      </c>
      <c r="BR1757" t="s">
        <v>3352</v>
      </c>
      <c r="BS1757" s="1" t="str">
        <f t="shared" si="54"/>
        <v>MONTANA_PONDERA</v>
      </c>
      <c r="BT1757" t="s">
        <v>3101</v>
      </c>
      <c r="BU1757" s="1" t="str">
        <f t="shared" si="55"/>
        <v>MONTANA_PONDERA_BARLEY</v>
      </c>
      <c r="BV1757" s="28">
        <v>2675.2</v>
      </c>
      <c r="BW1757" s="29">
        <v>61.685295936963463</v>
      </c>
      <c r="BX1757" s="30">
        <v>43.368520153227458</v>
      </c>
    </row>
    <row r="1758" spans="1:76" x14ac:dyDescent="0.25">
      <c r="A1758"/>
      <c r="D1758"/>
      <c r="E1758"/>
      <c r="F1758"/>
      <c r="G1758"/>
      <c r="H1758"/>
      <c r="I1758"/>
      <c r="J1758"/>
      <c r="K1758"/>
      <c r="L1758"/>
      <c r="M1758"/>
      <c r="N1758"/>
      <c r="O1758"/>
      <c r="P1758"/>
      <c r="Q1758"/>
      <c r="R1758"/>
      <c r="S1758"/>
      <c r="T1758"/>
      <c r="U1758"/>
      <c r="V1758"/>
      <c r="W1758"/>
      <c r="X1758"/>
      <c r="Y1758"/>
      <c r="Z1758"/>
      <c r="AA1758"/>
      <c r="AB1758"/>
      <c r="AC1758"/>
      <c r="AD1758"/>
      <c r="AE1758"/>
      <c r="AF1758"/>
      <c r="BL1758"/>
      <c r="BN1758"/>
      <c r="BP1758" t="s">
        <v>3239</v>
      </c>
      <c r="BQ1758" t="s">
        <v>3206</v>
      </c>
      <c r="BR1758" t="s">
        <v>3352</v>
      </c>
      <c r="BS1758" s="1" t="str">
        <f t="shared" si="54"/>
        <v>MONTANA_PONDERA</v>
      </c>
      <c r="BT1758" t="s">
        <v>2314</v>
      </c>
      <c r="BU1758" s="1" t="str">
        <f t="shared" si="55"/>
        <v>MONTANA_PONDERA_SPRING WHEAT (EXCL DURUM)</v>
      </c>
      <c r="BV1758" s="28">
        <v>2651.9999999999995</v>
      </c>
      <c r="BW1758" s="29">
        <v>60.099969190046501</v>
      </c>
      <c r="BX1758" s="30">
        <v>44.126478528032465</v>
      </c>
    </row>
    <row r="1759" spans="1:76" x14ac:dyDescent="0.25">
      <c r="A1759"/>
      <c r="D1759"/>
      <c r="E1759"/>
      <c r="F1759"/>
      <c r="G1759"/>
      <c r="H1759"/>
      <c r="I1759"/>
      <c r="J1759"/>
      <c r="K1759"/>
      <c r="L1759"/>
      <c r="M1759"/>
      <c r="N1759"/>
      <c r="O1759"/>
      <c r="P1759"/>
      <c r="Q1759"/>
      <c r="R1759"/>
      <c r="S1759"/>
      <c r="T1759"/>
      <c r="U1759"/>
      <c r="V1759"/>
      <c r="W1759"/>
      <c r="X1759"/>
      <c r="Y1759"/>
      <c r="Z1759"/>
      <c r="AA1759"/>
      <c r="AB1759"/>
      <c r="AC1759"/>
      <c r="AD1759"/>
      <c r="AE1759"/>
      <c r="AF1759"/>
      <c r="BL1759"/>
      <c r="BN1759"/>
      <c r="BP1759" t="s">
        <v>3239</v>
      </c>
      <c r="BQ1759" t="s">
        <v>3206</v>
      </c>
      <c r="BR1759" t="s">
        <v>3352</v>
      </c>
      <c r="BS1759" s="1" t="str">
        <f t="shared" si="54"/>
        <v>MONTANA_PONDERA</v>
      </c>
      <c r="BT1759" t="s">
        <v>2303</v>
      </c>
      <c r="BU1759" s="1" t="str">
        <f t="shared" si="55"/>
        <v>MONTANA_PONDERA_SPRING WHEAT DURUM</v>
      </c>
      <c r="BV1759" s="28">
        <v>2385</v>
      </c>
      <c r="BW1759" s="29">
        <v>66.994475335856905</v>
      </c>
      <c r="BX1759" s="30">
        <v>35.599950414470911</v>
      </c>
    </row>
    <row r="1760" spans="1:76" x14ac:dyDescent="0.25">
      <c r="A1760"/>
      <c r="D1760"/>
      <c r="E1760"/>
      <c r="F1760"/>
      <c r="G1760"/>
      <c r="H1760"/>
      <c r="I1760"/>
      <c r="J1760"/>
      <c r="K1760"/>
      <c r="L1760"/>
      <c r="M1760"/>
      <c r="N1760"/>
      <c r="O1760"/>
      <c r="P1760"/>
      <c r="Q1760"/>
      <c r="R1760"/>
      <c r="S1760"/>
      <c r="T1760"/>
      <c r="U1760"/>
      <c r="V1760"/>
      <c r="W1760"/>
      <c r="X1760"/>
      <c r="Y1760"/>
      <c r="Z1760"/>
      <c r="AA1760"/>
      <c r="AB1760"/>
      <c r="AC1760"/>
      <c r="AD1760"/>
      <c r="AE1760"/>
      <c r="AF1760"/>
      <c r="BL1760"/>
      <c r="BN1760"/>
      <c r="BP1760" t="s">
        <v>3239</v>
      </c>
      <c r="BQ1760" t="s">
        <v>3206</v>
      </c>
      <c r="BR1760" t="s">
        <v>3352</v>
      </c>
      <c r="BS1760" s="1" t="str">
        <f t="shared" si="54"/>
        <v>MONTANA_PONDERA</v>
      </c>
      <c r="BT1760" t="s">
        <v>1214</v>
      </c>
      <c r="BU1760" s="1" t="str">
        <f t="shared" si="55"/>
        <v>MONTANA_PONDERA_WINTER WHEAT</v>
      </c>
      <c r="BV1760" s="28">
        <v>2962</v>
      </c>
      <c r="BW1760" s="29">
        <v>73.658642683986798</v>
      </c>
      <c r="BX1760" s="30">
        <v>40.212524858864001</v>
      </c>
    </row>
    <row r="1761" spans="1:76" x14ac:dyDescent="0.25">
      <c r="A1761"/>
      <c r="D1761"/>
      <c r="E1761"/>
      <c r="F1761"/>
      <c r="G1761"/>
      <c r="H1761"/>
      <c r="I1761"/>
      <c r="J1761"/>
      <c r="K1761"/>
      <c r="L1761"/>
      <c r="M1761"/>
      <c r="N1761"/>
      <c r="O1761"/>
      <c r="P1761"/>
      <c r="Q1761"/>
      <c r="R1761"/>
      <c r="S1761"/>
      <c r="T1761"/>
      <c r="U1761"/>
      <c r="V1761"/>
      <c r="W1761"/>
      <c r="X1761"/>
      <c r="Y1761"/>
      <c r="Z1761"/>
      <c r="AA1761"/>
      <c r="AB1761"/>
      <c r="AC1761"/>
      <c r="AD1761"/>
      <c r="AE1761"/>
      <c r="AF1761"/>
      <c r="BL1761"/>
      <c r="BN1761"/>
      <c r="BP1761" t="s">
        <v>3239</v>
      </c>
      <c r="BQ1761" t="s">
        <v>3206</v>
      </c>
      <c r="BR1761" t="s">
        <v>4298</v>
      </c>
      <c r="BS1761" s="1" t="str">
        <f t="shared" si="54"/>
        <v>MONTANA_POWDER RIVER</v>
      </c>
      <c r="BT1761" t="s">
        <v>1214</v>
      </c>
      <c r="BU1761" s="1" t="str">
        <f t="shared" si="55"/>
        <v>MONTANA_POWDER RIVER_WINTER WHEAT</v>
      </c>
      <c r="BV1761" s="28">
        <v>2064</v>
      </c>
      <c r="BW1761" s="29">
        <v>114.38373651798024</v>
      </c>
      <c r="BX1761" s="30">
        <v>18.044523311017691</v>
      </c>
    </row>
    <row r="1762" spans="1:76" x14ac:dyDescent="0.25">
      <c r="A1762"/>
      <c r="D1762"/>
      <c r="E1762"/>
      <c r="F1762"/>
      <c r="G1762"/>
      <c r="H1762"/>
      <c r="I1762"/>
      <c r="J1762"/>
      <c r="K1762"/>
      <c r="L1762"/>
      <c r="M1762"/>
      <c r="N1762"/>
      <c r="O1762"/>
      <c r="P1762"/>
      <c r="Q1762"/>
      <c r="R1762"/>
      <c r="S1762"/>
      <c r="T1762"/>
      <c r="U1762"/>
      <c r="V1762"/>
      <c r="W1762"/>
      <c r="X1762"/>
      <c r="Y1762"/>
      <c r="Z1762"/>
      <c r="AA1762"/>
      <c r="AB1762"/>
      <c r="AC1762"/>
      <c r="AD1762"/>
      <c r="AE1762"/>
      <c r="AF1762"/>
      <c r="BL1762"/>
      <c r="BN1762"/>
      <c r="BP1762" t="s">
        <v>3239</v>
      </c>
      <c r="BQ1762" t="s">
        <v>3206</v>
      </c>
      <c r="BR1762" t="s">
        <v>4285</v>
      </c>
      <c r="BS1762" s="1" t="str">
        <f t="shared" si="54"/>
        <v>MONTANA_PRAIRIE</v>
      </c>
      <c r="BT1762" t="s">
        <v>2314</v>
      </c>
      <c r="BU1762" s="1" t="str">
        <f t="shared" si="55"/>
        <v>MONTANA_PRAIRIE_SPRING WHEAT (EXCL DURUM)</v>
      </c>
      <c r="BV1762" s="28">
        <v>1710</v>
      </c>
      <c r="BW1762" s="29">
        <v>45.098123030391427</v>
      </c>
      <c r="BX1762" s="30">
        <v>37.917320835007665</v>
      </c>
    </row>
    <row r="1763" spans="1:76" x14ac:dyDescent="0.25">
      <c r="A1763"/>
      <c r="D1763"/>
      <c r="E1763"/>
      <c r="F1763"/>
      <c r="G1763"/>
      <c r="H1763"/>
      <c r="I1763"/>
      <c r="J1763"/>
      <c r="K1763"/>
      <c r="L1763"/>
      <c r="M1763"/>
      <c r="N1763"/>
      <c r="O1763"/>
      <c r="P1763"/>
      <c r="Q1763"/>
      <c r="R1763"/>
      <c r="S1763"/>
      <c r="T1763"/>
      <c r="U1763"/>
      <c r="V1763"/>
      <c r="W1763"/>
      <c r="X1763"/>
      <c r="Y1763"/>
      <c r="Z1763"/>
      <c r="AA1763"/>
      <c r="AB1763"/>
      <c r="AC1763"/>
      <c r="AD1763"/>
      <c r="AE1763"/>
      <c r="AF1763"/>
      <c r="BL1763"/>
      <c r="BN1763"/>
      <c r="BP1763" t="s">
        <v>3239</v>
      </c>
      <c r="BQ1763" t="s">
        <v>3206</v>
      </c>
      <c r="BR1763" t="s">
        <v>4285</v>
      </c>
      <c r="BS1763" s="1" t="str">
        <f t="shared" si="54"/>
        <v>MONTANA_PRAIRIE</v>
      </c>
      <c r="BT1763" t="s">
        <v>1214</v>
      </c>
      <c r="BU1763" s="1" t="str">
        <f t="shared" si="55"/>
        <v>MONTANA_PRAIRIE_WINTER WHEAT</v>
      </c>
      <c r="BV1763" s="28">
        <v>2244</v>
      </c>
      <c r="BW1763" s="29">
        <v>55.264100381567609</v>
      </c>
      <c r="BX1763" s="30">
        <v>40.605021786411776</v>
      </c>
    </row>
    <row r="1764" spans="1:76" x14ac:dyDescent="0.25">
      <c r="A1764"/>
      <c r="D1764"/>
      <c r="E1764"/>
      <c r="F1764"/>
      <c r="G1764"/>
      <c r="H1764"/>
      <c r="I1764"/>
      <c r="J1764"/>
      <c r="K1764"/>
      <c r="L1764"/>
      <c r="M1764"/>
      <c r="N1764"/>
      <c r="O1764"/>
      <c r="P1764"/>
      <c r="Q1764"/>
      <c r="R1764"/>
      <c r="S1764"/>
      <c r="T1764"/>
      <c r="U1764"/>
      <c r="V1764"/>
      <c r="W1764"/>
      <c r="X1764"/>
      <c r="Y1764"/>
      <c r="Z1764"/>
      <c r="AA1764"/>
      <c r="AB1764"/>
      <c r="AC1764"/>
      <c r="AD1764"/>
      <c r="AE1764"/>
      <c r="AF1764"/>
      <c r="BL1764"/>
      <c r="BN1764"/>
      <c r="BP1764" t="s">
        <v>3239</v>
      </c>
      <c r="BQ1764" t="s">
        <v>3206</v>
      </c>
      <c r="BR1764" t="s">
        <v>3345</v>
      </c>
      <c r="BS1764" s="1" t="str">
        <f t="shared" si="54"/>
        <v>MONTANA_RAVALLI</v>
      </c>
      <c r="BT1764" t="s">
        <v>3101</v>
      </c>
      <c r="BU1764" s="1" t="str">
        <f t="shared" si="55"/>
        <v>MONTANA_RAVALLI_BARLEY</v>
      </c>
      <c r="BV1764" s="28">
        <v>4320</v>
      </c>
      <c r="BW1764" s="29">
        <v>73.514875816767173</v>
      </c>
      <c r="BX1764" s="30">
        <v>58.763616914315733</v>
      </c>
    </row>
    <row r="1765" spans="1:76" x14ac:dyDescent="0.25">
      <c r="A1765"/>
      <c r="D1765"/>
      <c r="E1765"/>
      <c r="F1765"/>
      <c r="G1765"/>
      <c r="H1765"/>
      <c r="I1765"/>
      <c r="J1765"/>
      <c r="K1765"/>
      <c r="L1765"/>
      <c r="M1765"/>
      <c r="N1765"/>
      <c r="O1765"/>
      <c r="P1765"/>
      <c r="Q1765"/>
      <c r="R1765"/>
      <c r="S1765"/>
      <c r="T1765"/>
      <c r="U1765"/>
      <c r="V1765"/>
      <c r="W1765"/>
      <c r="X1765"/>
      <c r="Y1765"/>
      <c r="Z1765"/>
      <c r="AA1765"/>
      <c r="AB1765"/>
      <c r="AC1765"/>
      <c r="AD1765"/>
      <c r="AE1765"/>
      <c r="AF1765"/>
      <c r="BL1765"/>
      <c r="BN1765"/>
      <c r="BP1765" t="s">
        <v>3239</v>
      </c>
      <c r="BQ1765" t="s">
        <v>3206</v>
      </c>
      <c r="BR1765" t="s">
        <v>3345</v>
      </c>
      <c r="BS1765" s="1" t="str">
        <f t="shared" si="54"/>
        <v>MONTANA_RAVALLI</v>
      </c>
      <c r="BT1765" t="s">
        <v>2314</v>
      </c>
      <c r="BU1765" s="1" t="str">
        <f t="shared" si="55"/>
        <v>MONTANA_RAVALLI_SPRING WHEAT (EXCL DURUM)</v>
      </c>
      <c r="BV1765" s="28">
        <v>3904</v>
      </c>
      <c r="BW1765" s="29">
        <v>71.509497929577051</v>
      </c>
      <c r="BX1765" s="30">
        <v>54.59414641457392</v>
      </c>
    </row>
    <row r="1766" spans="1:76" x14ac:dyDescent="0.25">
      <c r="A1766"/>
      <c r="D1766"/>
      <c r="E1766"/>
      <c r="F1766"/>
      <c r="G1766"/>
      <c r="H1766"/>
      <c r="I1766"/>
      <c r="J1766"/>
      <c r="K1766"/>
      <c r="L1766"/>
      <c r="M1766"/>
      <c r="N1766"/>
      <c r="O1766"/>
      <c r="P1766"/>
      <c r="Q1766"/>
      <c r="R1766"/>
      <c r="S1766"/>
      <c r="T1766"/>
      <c r="U1766"/>
      <c r="V1766"/>
      <c r="W1766"/>
      <c r="X1766"/>
      <c r="Y1766"/>
      <c r="Z1766"/>
      <c r="AA1766"/>
      <c r="AB1766"/>
      <c r="AC1766"/>
      <c r="AD1766"/>
      <c r="AE1766"/>
      <c r="AF1766"/>
      <c r="BL1766"/>
      <c r="BN1766"/>
      <c r="BP1766" t="s">
        <v>3239</v>
      </c>
      <c r="BQ1766" t="s">
        <v>3206</v>
      </c>
      <c r="BR1766" t="s">
        <v>3345</v>
      </c>
      <c r="BS1766" s="1" t="str">
        <f t="shared" si="54"/>
        <v>MONTANA_RAVALLI</v>
      </c>
      <c r="BT1766" t="s">
        <v>1214</v>
      </c>
      <c r="BU1766" s="1" t="str">
        <f t="shared" si="55"/>
        <v>MONTANA_RAVALLI_WINTER WHEAT</v>
      </c>
      <c r="BV1766" s="28">
        <v>3078.0000000000005</v>
      </c>
      <c r="BW1766" s="29">
        <v>87.730078957975124</v>
      </c>
      <c r="BX1766" s="30">
        <v>35.084888063014724</v>
      </c>
    </row>
    <row r="1767" spans="1:76" x14ac:dyDescent="0.25">
      <c r="A1767"/>
      <c r="D1767"/>
      <c r="E1767"/>
      <c r="F1767"/>
      <c r="G1767"/>
      <c r="H1767"/>
      <c r="I1767"/>
      <c r="J1767"/>
      <c r="K1767"/>
      <c r="L1767"/>
      <c r="M1767"/>
      <c r="N1767"/>
      <c r="O1767"/>
      <c r="P1767"/>
      <c r="Q1767"/>
      <c r="R1767"/>
      <c r="S1767"/>
      <c r="T1767"/>
      <c r="U1767"/>
      <c r="V1767"/>
      <c r="W1767"/>
      <c r="X1767"/>
      <c r="Y1767"/>
      <c r="Z1767"/>
      <c r="AA1767"/>
      <c r="AB1767"/>
      <c r="AC1767"/>
      <c r="AD1767"/>
      <c r="AE1767"/>
      <c r="AF1767"/>
      <c r="BL1767"/>
      <c r="BN1767"/>
      <c r="BP1767" t="s">
        <v>3239</v>
      </c>
      <c r="BQ1767" t="s">
        <v>3206</v>
      </c>
      <c r="BR1767" t="s">
        <v>3354</v>
      </c>
      <c r="BS1767" s="1" t="str">
        <f t="shared" si="54"/>
        <v>MONTANA_RICHLAND</v>
      </c>
      <c r="BT1767" t="s">
        <v>3101</v>
      </c>
      <c r="BU1767" s="1" t="str">
        <f t="shared" si="55"/>
        <v>MONTANA_RICHLAND_BARLEY</v>
      </c>
      <c r="BV1767" s="28">
        <v>3333.6000000000004</v>
      </c>
      <c r="BW1767" s="29">
        <v>51.300026194884964</v>
      </c>
      <c r="BX1767" s="30">
        <v>64.982422958926051</v>
      </c>
    </row>
    <row r="1768" spans="1:76" x14ac:dyDescent="0.25">
      <c r="A1768"/>
      <c r="D1768"/>
      <c r="E1768"/>
      <c r="F1768"/>
      <c r="G1768"/>
      <c r="H1768"/>
      <c r="I1768"/>
      <c r="J1768"/>
      <c r="K1768"/>
      <c r="L1768"/>
      <c r="M1768"/>
      <c r="N1768"/>
      <c r="O1768"/>
      <c r="P1768"/>
      <c r="Q1768"/>
      <c r="R1768"/>
      <c r="S1768"/>
      <c r="T1768"/>
      <c r="U1768"/>
      <c r="V1768"/>
      <c r="W1768"/>
      <c r="X1768"/>
      <c r="Y1768"/>
      <c r="Z1768"/>
      <c r="AA1768"/>
      <c r="AB1768"/>
      <c r="AC1768"/>
      <c r="AD1768"/>
      <c r="AE1768"/>
      <c r="AF1768"/>
      <c r="BL1768"/>
      <c r="BN1768"/>
      <c r="BP1768" t="s">
        <v>3239</v>
      </c>
      <c r="BQ1768" t="s">
        <v>3206</v>
      </c>
      <c r="BR1768" t="s">
        <v>3354</v>
      </c>
      <c r="BS1768" s="1" t="str">
        <f t="shared" si="54"/>
        <v>MONTANA_RICHLAND</v>
      </c>
      <c r="BT1768" t="s">
        <v>2314</v>
      </c>
      <c r="BU1768" s="1" t="str">
        <f t="shared" si="55"/>
        <v>MONTANA_RICHLAND_SPRING WHEAT (EXCL DURUM)</v>
      </c>
      <c r="BV1768" s="28">
        <v>1844.0000000000002</v>
      </c>
      <c r="BW1768" s="29">
        <v>50.051896650729837</v>
      </c>
      <c r="BX1768" s="30">
        <v>36.8417607202326</v>
      </c>
    </row>
    <row r="1769" spans="1:76" x14ac:dyDescent="0.25">
      <c r="A1769"/>
      <c r="D1769"/>
      <c r="E1769"/>
      <c r="F1769"/>
      <c r="G1769"/>
      <c r="H1769"/>
      <c r="I1769"/>
      <c r="J1769"/>
      <c r="K1769"/>
      <c r="L1769"/>
      <c r="M1769"/>
      <c r="N1769"/>
      <c r="O1769"/>
      <c r="P1769"/>
      <c r="Q1769"/>
      <c r="R1769"/>
      <c r="S1769"/>
      <c r="T1769"/>
      <c r="U1769"/>
      <c r="V1769"/>
      <c r="W1769"/>
      <c r="X1769"/>
      <c r="Y1769"/>
      <c r="Z1769"/>
      <c r="AA1769"/>
      <c r="AB1769"/>
      <c r="AC1769"/>
      <c r="AD1769"/>
      <c r="AE1769"/>
      <c r="AF1769"/>
      <c r="BL1769"/>
      <c r="BN1769"/>
      <c r="BP1769" t="s">
        <v>3239</v>
      </c>
      <c r="BQ1769" t="s">
        <v>3206</v>
      </c>
      <c r="BR1769" t="s">
        <v>3354</v>
      </c>
      <c r="BS1769" s="1" t="str">
        <f t="shared" si="54"/>
        <v>MONTANA_RICHLAND</v>
      </c>
      <c r="BT1769" t="s">
        <v>2303</v>
      </c>
      <c r="BU1769" s="1" t="str">
        <f t="shared" si="55"/>
        <v>MONTANA_RICHLAND_SPRING WHEAT DURUM</v>
      </c>
      <c r="BV1769" s="28">
        <v>1959</v>
      </c>
      <c r="BW1769" s="29">
        <v>55.856223791233099</v>
      </c>
      <c r="BX1769" s="30">
        <v>35.072188326262655</v>
      </c>
    </row>
    <row r="1770" spans="1:76" x14ac:dyDescent="0.25">
      <c r="A1770"/>
      <c r="D1770"/>
      <c r="E1770"/>
      <c r="F1770"/>
      <c r="G1770"/>
      <c r="H1770"/>
      <c r="I1770"/>
      <c r="J1770"/>
      <c r="K1770"/>
      <c r="L1770"/>
      <c r="M1770"/>
      <c r="N1770"/>
      <c r="O1770"/>
      <c r="P1770"/>
      <c r="Q1770"/>
      <c r="R1770"/>
      <c r="S1770"/>
      <c r="T1770"/>
      <c r="U1770"/>
      <c r="V1770"/>
      <c r="W1770"/>
      <c r="X1770"/>
      <c r="Y1770"/>
      <c r="Z1770"/>
      <c r="AA1770"/>
      <c r="AB1770"/>
      <c r="AC1770"/>
      <c r="AD1770"/>
      <c r="AE1770"/>
      <c r="AF1770"/>
      <c r="BL1770"/>
      <c r="BN1770"/>
      <c r="BP1770" t="s">
        <v>3239</v>
      </c>
      <c r="BQ1770" t="s">
        <v>3206</v>
      </c>
      <c r="BR1770" t="s">
        <v>3354</v>
      </c>
      <c r="BS1770" s="1" t="str">
        <f t="shared" si="54"/>
        <v>MONTANA_RICHLAND</v>
      </c>
      <c r="BT1770" t="s">
        <v>1214</v>
      </c>
      <c r="BU1770" s="1" t="str">
        <f t="shared" si="55"/>
        <v>MONTANA_RICHLAND_WINTER WHEAT</v>
      </c>
      <c r="BV1770" s="28">
        <v>2180</v>
      </c>
      <c r="BW1770" s="29">
        <v>61.12403982258693</v>
      </c>
      <c r="BX1770" s="30">
        <v>35.665181920688973</v>
      </c>
    </row>
    <row r="1771" spans="1:76" x14ac:dyDescent="0.25">
      <c r="A1771"/>
      <c r="D1771"/>
      <c r="E1771"/>
      <c r="F1771"/>
      <c r="G1771"/>
      <c r="H1771"/>
      <c r="I1771"/>
      <c r="J1771"/>
      <c r="K1771"/>
      <c r="L1771"/>
      <c r="M1771"/>
      <c r="N1771"/>
      <c r="O1771"/>
      <c r="P1771"/>
      <c r="Q1771"/>
      <c r="R1771"/>
      <c r="S1771"/>
      <c r="T1771"/>
      <c r="U1771"/>
      <c r="V1771"/>
      <c r="W1771"/>
      <c r="X1771"/>
      <c r="Y1771"/>
      <c r="Z1771"/>
      <c r="AA1771"/>
      <c r="AB1771"/>
      <c r="AC1771"/>
      <c r="AD1771"/>
      <c r="AE1771"/>
      <c r="AF1771"/>
      <c r="BL1771"/>
      <c r="BN1771"/>
      <c r="BP1771" t="s">
        <v>3239</v>
      </c>
      <c r="BQ1771" t="s">
        <v>3206</v>
      </c>
      <c r="BR1771" t="s">
        <v>3355</v>
      </c>
      <c r="BS1771" s="1" t="str">
        <f t="shared" si="54"/>
        <v>MONTANA_ROOSEVELT</v>
      </c>
      <c r="BT1771" t="s">
        <v>3101</v>
      </c>
      <c r="BU1771" s="1" t="str">
        <f t="shared" si="55"/>
        <v>MONTANA_ROOSEVELT_BARLEY</v>
      </c>
      <c r="BV1771" s="28">
        <v>2880</v>
      </c>
      <c r="BW1771" s="29">
        <v>49.757076573991775</v>
      </c>
      <c r="BX1771" s="30">
        <v>57.88121405640193</v>
      </c>
    </row>
    <row r="1772" spans="1:76" x14ac:dyDescent="0.25">
      <c r="A1772"/>
      <c r="D1772"/>
      <c r="E1772"/>
      <c r="F1772"/>
      <c r="G1772"/>
      <c r="H1772"/>
      <c r="I1772"/>
      <c r="J1772"/>
      <c r="K1772"/>
      <c r="L1772"/>
      <c r="M1772"/>
      <c r="N1772"/>
      <c r="O1772"/>
      <c r="P1772"/>
      <c r="Q1772"/>
      <c r="R1772"/>
      <c r="S1772"/>
      <c r="T1772"/>
      <c r="U1772"/>
      <c r="V1772"/>
      <c r="W1772"/>
      <c r="X1772"/>
      <c r="Y1772"/>
      <c r="Z1772"/>
      <c r="AA1772"/>
      <c r="AB1772"/>
      <c r="AC1772"/>
      <c r="AD1772"/>
      <c r="AE1772"/>
      <c r="AF1772"/>
      <c r="BL1772"/>
      <c r="BN1772"/>
      <c r="BP1772" t="s">
        <v>3239</v>
      </c>
      <c r="BQ1772" t="s">
        <v>3206</v>
      </c>
      <c r="BR1772" t="s">
        <v>3355</v>
      </c>
      <c r="BS1772" s="1" t="str">
        <f t="shared" si="54"/>
        <v>MONTANA_ROOSEVELT</v>
      </c>
      <c r="BT1772" t="s">
        <v>2314</v>
      </c>
      <c r="BU1772" s="1" t="str">
        <f t="shared" si="55"/>
        <v>MONTANA_ROOSEVELT_SPRING WHEAT (EXCL DURUM)</v>
      </c>
      <c r="BV1772" s="28">
        <v>1972</v>
      </c>
      <c r="BW1772" s="29">
        <v>48.480939476223604</v>
      </c>
      <c r="BX1772" s="30">
        <v>40.67577941568404</v>
      </c>
    </row>
    <row r="1773" spans="1:76" x14ac:dyDescent="0.25">
      <c r="A1773"/>
      <c r="D1773"/>
      <c r="E1773"/>
      <c r="F1773"/>
      <c r="G1773"/>
      <c r="H1773"/>
      <c r="I1773"/>
      <c r="J1773"/>
      <c r="K1773"/>
      <c r="L1773"/>
      <c r="M1773"/>
      <c r="N1773"/>
      <c r="O1773"/>
      <c r="P1773"/>
      <c r="Q1773"/>
      <c r="R1773"/>
      <c r="S1773"/>
      <c r="T1773"/>
      <c r="U1773"/>
      <c r="V1773"/>
      <c r="W1773"/>
      <c r="X1773"/>
      <c r="Y1773"/>
      <c r="Z1773"/>
      <c r="AA1773"/>
      <c r="AB1773"/>
      <c r="AC1773"/>
      <c r="AD1773"/>
      <c r="AE1773"/>
      <c r="AF1773"/>
      <c r="BL1773"/>
      <c r="BN1773"/>
      <c r="BP1773" t="s">
        <v>3239</v>
      </c>
      <c r="BQ1773" t="s">
        <v>3206</v>
      </c>
      <c r="BR1773" t="s">
        <v>3355</v>
      </c>
      <c r="BS1773" s="1" t="str">
        <f t="shared" si="54"/>
        <v>MONTANA_ROOSEVELT</v>
      </c>
      <c r="BT1773" t="s">
        <v>2303</v>
      </c>
      <c r="BU1773" s="1" t="str">
        <f t="shared" si="55"/>
        <v>MONTANA_ROOSEVELT_SPRING WHEAT DURUM</v>
      </c>
      <c r="BV1773" s="28">
        <v>1944</v>
      </c>
      <c r="BW1773" s="29">
        <v>54.102201860142088</v>
      </c>
      <c r="BX1773" s="30">
        <v>35.931994136308418</v>
      </c>
    </row>
    <row r="1774" spans="1:76" x14ac:dyDescent="0.25">
      <c r="A1774"/>
      <c r="D1774"/>
      <c r="E1774"/>
      <c r="F1774"/>
      <c r="G1774"/>
      <c r="H1774"/>
      <c r="I1774"/>
      <c r="J1774"/>
      <c r="K1774"/>
      <c r="L1774"/>
      <c r="M1774"/>
      <c r="N1774"/>
      <c r="O1774"/>
      <c r="P1774"/>
      <c r="Q1774"/>
      <c r="R1774"/>
      <c r="S1774"/>
      <c r="T1774"/>
      <c r="U1774"/>
      <c r="V1774"/>
      <c r="W1774"/>
      <c r="X1774"/>
      <c r="Y1774"/>
      <c r="Z1774"/>
      <c r="AA1774"/>
      <c r="AB1774"/>
      <c r="AC1774"/>
      <c r="AD1774"/>
      <c r="AE1774"/>
      <c r="AF1774"/>
      <c r="BL1774"/>
      <c r="BN1774"/>
      <c r="BP1774" t="s">
        <v>3239</v>
      </c>
      <c r="BQ1774" t="s">
        <v>3206</v>
      </c>
      <c r="BR1774" t="s">
        <v>3355</v>
      </c>
      <c r="BS1774" s="1" t="str">
        <f t="shared" si="54"/>
        <v>MONTANA_ROOSEVELT</v>
      </c>
      <c r="BT1774" t="s">
        <v>1214</v>
      </c>
      <c r="BU1774" s="1" t="str">
        <f t="shared" si="55"/>
        <v>MONTANA_ROOSEVELT_WINTER WHEAT</v>
      </c>
      <c r="BV1774" s="28">
        <v>2364</v>
      </c>
      <c r="BW1774" s="29">
        <v>59.291193102564115</v>
      </c>
      <c r="BX1774" s="30">
        <v>39.871014164121554</v>
      </c>
    </row>
    <row r="1775" spans="1:76" x14ac:dyDescent="0.25">
      <c r="A1775"/>
      <c r="D1775"/>
      <c r="E1775"/>
      <c r="F1775"/>
      <c r="G1775"/>
      <c r="H1775"/>
      <c r="I1775"/>
      <c r="J1775"/>
      <c r="K1775"/>
      <c r="L1775"/>
      <c r="M1775"/>
      <c r="N1775"/>
      <c r="O1775"/>
      <c r="P1775"/>
      <c r="Q1775"/>
      <c r="R1775"/>
      <c r="S1775"/>
      <c r="T1775"/>
      <c r="U1775"/>
      <c r="V1775"/>
      <c r="W1775"/>
      <c r="X1775"/>
      <c r="Y1775"/>
      <c r="Z1775"/>
      <c r="AA1775"/>
      <c r="AB1775"/>
      <c r="AC1775"/>
      <c r="AD1775"/>
      <c r="AE1775"/>
      <c r="AF1775"/>
      <c r="BL1775"/>
      <c r="BN1775"/>
      <c r="BP1775" t="s">
        <v>3239</v>
      </c>
      <c r="BQ1775" t="s">
        <v>3206</v>
      </c>
      <c r="BR1775" t="s">
        <v>4284</v>
      </c>
      <c r="BS1775" s="1" t="str">
        <f t="shared" si="54"/>
        <v>MONTANA_SANDERS</v>
      </c>
      <c r="BT1775" t="s">
        <v>2314</v>
      </c>
      <c r="BU1775" s="1" t="str">
        <f t="shared" si="55"/>
        <v>MONTANA_SANDERS_SPRING WHEAT (EXCL DURUM)</v>
      </c>
      <c r="BV1775" s="28">
        <v>2220</v>
      </c>
      <c r="BW1775" s="29">
        <v>151.21836828820236</v>
      </c>
      <c r="BX1775" s="30">
        <v>14.680756214542479</v>
      </c>
    </row>
    <row r="1776" spans="1:76" x14ac:dyDescent="0.25">
      <c r="A1776"/>
      <c r="D1776"/>
      <c r="E1776"/>
      <c r="F1776"/>
      <c r="G1776"/>
      <c r="H1776"/>
      <c r="I1776"/>
      <c r="J1776"/>
      <c r="K1776"/>
      <c r="L1776"/>
      <c r="M1776"/>
      <c r="N1776"/>
      <c r="O1776"/>
      <c r="P1776"/>
      <c r="Q1776"/>
      <c r="R1776"/>
      <c r="S1776"/>
      <c r="T1776"/>
      <c r="U1776"/>
      <c r="V1776"/>
      <c r="W1776"/>
      <c r="X1776"/>
      <c r="Y1776"/>
      <c r="Z1776"/>
      <c r="AA1776"/>
      <c r="AB1776"/>
      <c r="AC1776"/>
      <c r="AD1776"/>
      <c r="AE1776"/>
      <c r="AF1776"/>
      <c r="BL1776"/>
      <c r="BN1776"/>
      <c r="BP1776" t="s">
        <v>3239</v>
      </c>
      <c r="BQ1776" t="s">
        <v>3206</v>
      </c>
      <c r="BR1776" t="s">
        <v>3356</v>
      </c>
      <c r="BS1776" s="1" t="str">
        <f t="shared" si="54"/>
        <v>MONTANA_SHERIDAN</v>
      </c>
      <c r="BT1776" t="s">
        <v>3101</v>
      </c>
      <c r="BU1776" s="1" t="str">
        <f t="shared" si="55"/>
        <v>MONTANA_SHERIDAN_BARLEY</v>
      </c>
      <c r="BV1776" s="28">
        <v>2976</v>
      </c>
      <c r="BW1776" s="29">
        <v>52.641939588417188</v>
      </c>
      <c r="BX1776" s="30">
        <v>56.532871381031136</v>
      </c>
    </row>
    <row r="1777" spans="1:76" x14ac:dyDescent="0.25">
      <c r="A1777"/>
      <c r="D1777"/>
      <c r="E1777"/>
      <c r="F1777"/>
      <c r="G1777"/>
      <c r="H1777"/>
      <c r="I1777"/>
      <c r="J1777"/>
      <c r="K1777"/>
      <c r="L1777"/>
      <c r="M1777"/>
      <c r="N1777"/>
      <c r="O1777"/>
      <c r="P1777"/>
      <c r="Q1777"/>
      <c r="R1777"/>
      <c r="S1777"/>
      <c r="T1777"/>
      <c r="U1777"/>
      <c r="V1777"/>
      <c r="W1777"/>
      <c r="X1777"/>
      <c r="Y1777"/>
      <c r="Z1777"/>
      <c r="AA1777"/>
      <c r="AB1777"/>
      <c r="AC1777"/>
      <c r="AD1777"/>
      <c r="AE1777"/>
      <c r="AF1777"/>
      <c r="BL1777"/>
      <c r="BN1777"/>
      <c r="BP1777" t="s">
        <v>3239</v>
      </c>
      <c r="BQ1777" t="s">
        <v>3206</v>
      </c>
      <c r="BR1777" t="s">
        <v>3356</v>
      </c>
      <c r="BS1777" s="1" t="str">
        <f t="shared" si="54"/>
        <v>MONTANA_SHERIDAN</v>
      </c>
      <c r="BT1777" t="s">
        <v>2314</v>
      </c>
      <c r="BU1777" s="1" t="str">
        <f t="shared" si="55"/>
        <v>MONTANA_SHERIDAN_SPRING WHEAT (EXCL DURUM)</v>
      </c>
      <c r="BV1777" s="28">
        <v>1823.9999999999998</v>
      </c>
      <c r="BW1777" s="29">
        <v>51.353650025612978</v>
      </c>
      <c r="BX1777" s="30">
        <v>35.518410066086197</v>
      </c>
    </row>
    <row r="1778" spans="1:76" x14ac:dyDescent="0.25">
      <c r="A1778"/>
      <c r="D1778"/>
      <c r="E1778"/>
      <c r="F1778"/>
      <c r="G1778"/>
      <c r="H1778"/>
      <c r="I1778"/>
      <c r="J1778"/>
      <c r="K1778"/>
      <c r="L1778"/>
      <c r="M1778"/>
      <c r="N1778"/>
      <c r="O1778"/>
      <c r="P1778"/>
      <c r="Q1778"/>
      <c r="R1778"/>
      <c r="S1778"/>
      <c r="T1778"/>
      <c r="U1778"/>
      <c r="V1778"/>
      <c r="W1778"/>
      <c r="X1778"/>
      <c r="Y1778"/>
      <c r="Z1778"/>
      <c r="AA1778"/>
      <c r="AB1778"/>
      <c r="AC1778"/>
      <c r="AD1778"/>
      <c r="AE1778"/>
      <c r="AF1778"/>
      <c r="BL1778"/>
      <c r="BN1778"/>
      <c r="BP1778" t="s">
        <v>3239</v>
      </c>
      <c r="BQ1778" t="s">
        <v>3206</v>
      </c>
      <c r="BR1778" t="s">
        <v>3356</v>
      </c>
      <c r="BS1778" s="1" t="str">
        <f t="shared" si="54"/>
        <v>MONTANA_SHERIDAN</v>
      </c>
      <c r="BT1778" t="s">
        <v>2303</v>
      </c>
      <c r="BU1778" s="1" t="str">
        <f t="shared" si="55"/>
        <v>MONTANA_SHERIDAN_SPRING WHEAT DURUM</v>
      </c>
      <c r="BV1778" s="28">
        <v>1760</v>
      </c>
      <c r="BW1778" s="29">
        <v>57.366294858169255</v>
      </c>
      <c r="BX1778" s="30">
        <v>30.680036149299383</v>
      </c>
    </row>
    <row r="1779" spans="1:76" x14ac:dyDescent="0.25">
      <c r="A1779"/>
      <c r="D1779"/>
      <c r="E1779"/>
      <c r="F1779"/>
      <c r="G1779"/>
      <c r="H1779"/>
      <c r="I1779"/>
      <c r="J1779"/>
      <c r="K1779"/>
      <c r="L1779"/>
      <c r="M1779"/>
      <c r="N1779"/>
      <c r="O1779"/>
      <c r="P1779"/>
      <c r="Q1779"/>
      <c r="R1779"/>
      <c r="S1779"/>
      <c r="T1779"/>
      <c r="U1779"/>
      <c r="V1779"/>
      <c r="W1779"/>
      <c r="X1779"/>
      <c r="Y1779"/>
      <c r="Z1779"/>
      <c r="AA1779"/>
      <c r="AB1779"/>
      <c r="AC1779"/>
      <c r="AD1779"/>
      <c r="AE1779"/>
      <c r="AF1779"/>
      <c r="BL1779"/>
      <c r="BN1779"/>
      <c r="BP1779" t="s">
        <v>3239</v>
      </c>
      <c r="BQ1779" t="s">
        <v>3206</v>
      </c>
      <c r="BR1779" t="s">
        <v>3356</v>
      </c>
      <c r="BS1779" s="1" t="str">
        <f t="shared" si="54"/>
        <v>MONTANA_SHERIDAN</v>
      </c>
      <c r="BT1779" t="s">
        <v>1214</v>
      </c>
      <c r="BU1779" s="1" t="str">
        <f t="shared" si="55"/>
        <v>MONTANA_SHERIDAN_WINTER WHEAT</v>
      </c>
      <c r="BV1779" s="28">
        <v>2430</v>
      </c>
      <c r="BW1779" s="29">
        <v>62.604359903613407</v>
      </c>
      <c r="BX1779" s="30">
        <v>38.815188011526097</v>
      </c>
    </row>
    <row r="1780" spans="1:76" x14ac:dyDescent="0.25">
      <c r="A1780"/>
      <c r="D1780"/>
      <c r="E1780"/>
      <c r="F1780"/>
      <c r="G1780"/>
      <c r="H1780"/>
      <c r="I1780"/>
      <c r="J1780"/>
      <c r="K1780"/>
      <c r="L1780"/>
      <c r="M1780"/>
      <c r="N1780"/>
      <c r="O1780"/>
      <c r="P1780"/>
      <c r="Q1780"/>
      <c r="R1780"/>
      <c r="S1780"/>
      <c r="T1780"/>
      <c r="U1780"/>
      <c r="V1780"/>
      <c r="W1780"/>
      <c r="X1780"/>
      <c r="Y1780"/>
      <c r="Z1780"/>
      <c r="AA1780"/>
      <c r="AB1780"/>
      <c r="AC1780"/>
      <c r="AD1780"/>
      <c r="AE1780"/>
      <c r="AF1780"/>
      <c r="BL1780"/>
      <c r="BN1780"/>
      <c r="BP1780" t="s">
        <v>3239</v>
      </c>
      <c r="BQ1780" t="s">
        <v>3206</v>
      </c>
      <c r="BR1780" t="s">
        <v>3371</v>
      </c>
      <c r="BS1780" s="1" t="str">
        <f t="shared" si="54"/>
        <v>MONTANA_STILLWATER</v>
      </c>
      <c r="BT1780" t="s">
        <v>3101</v>
      </c>
      <c r="BU1780" s="1" t="str">
        <f t="shared" si="55"/>
        <v>MONTANA_STILLWATER_BARLEY</v>
      </c>
      <c r="BV1780" s="28">
        <v>1744.7999999999997</v>
      </c>
      <c r="BW1780" s="29">
        <v>58.851681078905642</v>
      </c>
      <c r="BX1780" s="30">
        <v>29.647411391029795</v>
      </c>
    </row>
    <row r="1781" spans="1:76" x14ac:dyDescent="0.25">
      <c r="A1781"/>
      <c r="D1781"/>
      <c r="E1781"/>
      <c r="F1781"/>
      <c r="G1781"/>
      <c r="H1781"/>
      <c r="I1781"/>
      <c r="J1781"/>
      <c r="K1781"/>
      <c r="L1781"/>
      <c r="M1781"/>
      <c r="N1781"/>
      <c r="O1781"/>
      <c r="P1781"/>
      <c r="Q1781"/>
      <c r="R1781"/>
      <c r="S1781"/>
      <c r="T1781"/>
      <c r="U1781"/>
      <c r="V1781"/>
      <c r="W1781"/>
      <c r="X1781"/>
      <c r="Y1781"/>
      <c r="Z1781"/>
      <c r="AA1781"/>
      <c r="AB1781"/>
      <c r="AC1781"/>
      <c r="AD1781"/>
      <c r="AE1781"/>
      <c r="AF1781"/>
      <c r="BL1781"/>
      <c r="BN1781"/>
      <c r="BP1781" t="s">
        <v>3239</v>
      </c>
      <c r="BQ1781" t="s">
        <v>3206</v>
      </c>
      <c r="BR1781" t="s">
        <v>3371</v>
      </c>
      <c r="BS1781" s="1" t="str">
        <f t="shared" si="54"/>
        <v>MONTANA_STILLWATER</v>
      </c>
      <c r="BT1781" t="s">
        <v>2314</v>
      </c>
      <c r="BU1781" s="1" t="str">
        <f t="shared" si="55"/>
        <v>MONTANA_STILLWATER_SPRING WHEAT (EXCL DURUM)</v>
      </c>
      <c r="BV1781" s="28">
        <v>1228</v>
      </c>
      <c r="BW1781" s="29">
        <v>56.798685937073905</v>
      </c>
      <c r="BX1781" s="30">
        <v>21.620218491682639</v>
      </c>
    </row>
    <row r="1782" spans="1:76" x14ac:dyDescent="0.25">
      <c r="A1782"/>
      <c r="D1782"/>
      <c r="E1782"/>
      <c r="F1782"/>
      <c r="G1782"/>
      <c r="H1782"/>
      <c r="I1782"/>
      <c r="J1782"/>
      <c r="K1782"/>
      <c r="L1782"/>
      <c r="M1782"/>
      <c r="N1782"/>
      <c r="O1782"/>
      <c r="P1782"/>
      <c r="Q1782"/>
      <c r="R1782"/>
      <c r="S1782"/>
      <c r="T1782"/>
      <c r="U1782"/>
      <c r="V1782"/>
      <c r="W1782"/>
      <c r="X1782"/>
      <c r="Y1782"/>
      <c r="Z1782"/>
      <c r="AA1782"/>
      <c r="AB1782"/>
      <c r="AC1782"/>
      <c r="AD1782"/>
      <c r="AE1782"/>
      <c r="AF1782"/>
      <c r="BL1782"/>
      <c r="BN1782"/>
      <c r="BP1782" t="s">
        <v>3239</v>
      </c>
      <c r="BQ1782" t="s">
        <v>3206</v>
      </c>
      <c r="BR1782" t="s">
        <v>3371</v>
      </c>
      <c r="BS1782" s="1" t="str">
        <f t="shared" si="54"/>
        <v>MONTANA_STILLWATER</v>
      </c>
      <c r="BT1782" t="s">
        <v>1214</v>
      </c>
      <c r="BU1782" s="1" t="str">
        <f t="shared" si="55"/>
        <v>MONTANA_STILLWATER_WINTER WHEAT</v>
      </c>
      <c r="BV1782" s="28">
        <v>1630</v>
      </c>
      <c r="BW1782" s="29">
        <v>70.46011250176484</v>
      </c>
      <c r="BX1782" s="30">
        <v>23.133655938445639</v>
      </c>
    </row>
    <row r="1783" spans="1:76" x14ac:dyDescent="0.25">
      <c r="A1783"/>
      <c r="D1783"/>
      <c r="E1783"/>
      <c r="F1783"/>
      <c r="G1783"/>
      <c r="H1783"/>
      <c r="I1783"/>
      <c r="J1783"/>
      <c r="K1783"/>
      <c r="L1783"/>
      <c r="M1783"/>
      <c r="N1783"/>
      <c r="O1783"/>
      <c r="P1783"/>
      <c r="Q1783"/>
      <c r="R1783"/>
      <c r="S1783"/>
      <c r="T1783"/>
      <c r="U1783"/>
      <c r="V1783"/>
      <c r="W1783"/>
      <c r="X1783"/>
      <c r="Y1783"/>
      <c r="Z1783"/>
      <c r="AA1783"/>
      <c r="AB1783"/>
      <c r="AC1783"/>
      <c r="AD1783"/>
      <c r="AE1783"/>
      <c r="AF1783"/>
      <c r="BL1783"/>
      <c r="BN1783"/>
      <c r="BP1783" t="s">
        <v>3239</v>
      </c>
      <c r="BQ1783" t="s">
        <v>3206</v>
      </c>
      <c r="BR1783" t="s">
        <v>3372</v>
      </c>
      <c r="BS1783" s="1" t="str">
        <f t="shared" si="54"/>
        <v>MONTANA_SWEET GRASS</v>
      </c>
      <c r="BT1783" t="s">
        <v>3101</v>
      </c>
      <c r="BU1783" s="1" t="str">
        <f t="shared" si="55"/>
        <v>MONTANA_SWEET GRASS_BARLEY</v>
      </c>
      <c r="BV1783" s="28">
        <v>2232</v>
      </c>
      <c r="BW1783" s="29">
        <v>48.491301979365481</v>
      </c>
      <c r="BX1783" s="30">
        <v>46.028873403930952</v>
      </c>
    </row>
    <row r="1784" spans="1:76" x14ac:dyDescent="0.25">
      <c r="A1784"/>
      <c r="D1784"/>
      <c r="E1784"/>
      <c r="F1784"/>
      <c r="G1784"/>
      <c r="H1784"/>
      <c r="I1784"/>
      <c r="J1784"/>
      <c r="K1784"/>
      <c r="L1784"/>
      <c r="M1784"/>
      <c r="N1784"/>
      <c r="O1784"/>
      <c r="P1784"/>
      <c r="Q1784"/>
      <c r="R1784"/>
      <c r="S1784"/>
      <c r="T1784"/>
      <c r="U1784"/>
      <c r="V1784"/>
      <c r="W1784"/>
      <c r="X1784"/>
      <c r="Y1784"/>
      <c r="Z1784"/>
      <c r="AA1784"/>
      <c r="AB1784"/>
      <c r="AC1784"/>
      <c r="AD1784"/>
      <c r="AE1784"/>
      <c r="AF1784"/>
      <c r="BL1784"/>
      <c r="BN1784"/>
      <c r="BP1784" t="s">
        <v>3239</v>
      </c>
      <c r="BQ1784" t="s">
        <v>3206</v>
      </c>
      <c r="BR1784" t="s">
        <v>3372</v>
      </c>
      <c r="BS1784" s="1" t="str">
        <f t="shared" si="54"/>
        <v>MONTANA_SWEET GRASS</v>
      </c>
      <c r="BT1784" t="s">
        <v>2314</v>
      </c>
      <c r="BU1784" s="1" t="str">
        <f t="shared" si="55"/>
        <v>MONTANA_SWEET GRASS_SPRING WHEAT (EXCL DURUM)</v>
      </c>
      <c r="BV1784" s="28">
        <v>1360</v>
      </c>
      <c r="BW1784" s="29">
        <v>46.968196631927931</v>
      </c>
      <c r="BX1784" s="30">
        <v>28.955763634226962</v>
      </c>
    </row>
    <row r="1785" spans="1:76" x14ac:dyDescent="0.25">
      <c r="A1785"/>
      <c r="D1785"/>
      <c r="E1785"/>
      <c r="F1785"/>
      <c r="G1785"/>
      <c r="H1785"/>
      <c r="I1785"/>
      <c r="J1785"/>
      <c r="K1785"/>
      <c r="L1785"/>
      <c r="M1785"/>
      <c r="N1785"/>
      <c r="O1785"/>
      <c r="P1785"/>
      <c r="Q1785"/>
      <c r="R1785"/>
      <c r="S1785"/>
      <c r="T1785"/>
      <c r="U1785"/>
      <c r="V1785"/>
      <c r="W1785"/>
      <c r="X1785"/>
      <c r="Y1785"/>
      <c r="Z1785"/>
      <c r="AA1785"/>
      <c r="AB1785"/>
      <c r="AC1785"/>
      <c r="AD1785"/>
      <c r="AE1785"/>
      <c r="AF1785"/>
      <c r="BL1785"/>
      <c r="BN1785"/>
      <c r="BP1785" t="s">
        <v>3239</v>
      </c>
      <c r="BQ1785" t="s">
        <v>3206</v>
      </c>
      <c r="BR1785" t="s">
        <v>3372</v>
      </c>
      <c r="BS1785" s="1" t="str">
        <f t="shared" si="54"/>
        <v>MONTANA_SWEET GRASS</v>
      </c>
      <c r="BT1785" t="s">
        <v>1214</v>
      </c>
      <c r="BU1785" s="1" t="str">
        <f t="shared" si="55"/>
        <v>MONTANA_SWEET GRASS_WINTER WHEAT</v>
      </c>
      <c r="BV1785" s="28">
        <v>1572</v>
      </c>
      <c r="BW1785" s="29">
        <v>58.01951228027778</v>
      </c>
      <c r="BX1785" s="30">
        <v>27.094333237516036</v>
      </c>
    </row>
    <row r="1786" spans="1:76" x14ac:dyDescent="0.25">
      <c r="A1786"/>
      <c r="D1786"/>
      <c r="E1786"/>
      <c r="F1786"/>
      <c r="G1786"/>
      <c r="H1786"/>
      <c r="I1786"/>
      <c r="J1786"/>
      <c r="K1786"/>
      <c r="L1786"/>
      <c r="M1786"/>
      <c r="N1786"/>
      <c r="O1786"/>
      <c r="P1786"/>
      <c r="Q1786"/>
      <c r="R1786"/>
      <c r="S1786"/>
      <c r="T1786"/>
      <c r="U1786"/>
      <c r="V1786"/>
      <c r="W1786"/>
      <c r="X1786"/>
      <c r="Y1786"/>
      <c r="Z1786"/>
      <c r="AA1786"/>
      <c r="AB1786"/>
      <c r="AC1786"/>
      <c r="AD1786"/>
      <c r="AE1786"/>
      <c r="AF1786"/>
      <c r="BL1786"/>
      <c r="BN1786"/>
      <c r="BP1786" t="s">
        <v>3239</v>
      </c>
      <c r="BQ1786" t="s">
        <v>3206</v>
      </c>
      <c r="BR1786" t="s">
        <v>3316</v>
      </c>
      <c r="BS1786" s="1" t="str">
        <f t="shared" si="54"/>
        <v>MONTANA_TETON</v>
      </c>
      <c r="BT1786" t="s">
        <v>3101</v>
      </c>
      <c r="BU1786" s="1" t="str">
        <f t="shared" si="55"/>
        <v>MONTANA_TETON_BARLEY</v>
      </c>
      <c r="BV1786" s="28">
        <v>3139.2</v>
      </c>
      <c r="BW1786" s="29">
        <v>65.818342724746742</v>
      </c>
      <c r="BX1786" s="30">
        <v>47.694911023940236</v>
      </c>
    </row>
    <row r="1787" spans="1:76" x14ac:dyDescent="0.25">
      <c r="A1787"/>
      <c r="D1787"/>
      <c r="E1787"/>
      <c r="F1787"/>
      <c r="G1787"/>
      <c r="H1787"/>
      <c r="I1787"/>
      <c r="J1787"/>
      <c r="K1787"/>
      <c r="L1787"/>
      <c r="M1787"/>
      <c r="N1787"/>
      <c r="O1787"/>
      <c r="P1787"/>
      <c r="Q1787"/>
      <c r="R1787"/>
      <c r="S1787"/>
      <c r="T1787"/>
      <c r="U1787"/>
      <c r="V1787"/>
      <c r="W1787"/>
      <c r="X1787"/>
      <c r="Y1787"/>
      <c r="Z1787"/>
      <c r="AA1787"/>
      <c r="AB1787"/>
      <c r="AC1787"/>
      <c r="AD1787"/>
      <c r="AE1787"/>
      <c r="AF1787"/>
      <c r="BL1787"/>
      <c r="BN1787"/>
      <c r="BP1787" t="s">
        <v>3239</v>
      </c>
      <c r="BQ1787" t="s">
        <v>3206</v>
      </c>
      <c r="BR1787" t="s">
        <v>3316</v>
      </c>
      <c r="BS1787" s="1" t="str">
        <f t="shared" si="54"/>
        <v>MONTANA_TETON</v>
      </c>
      <c r="BT1787" t="s">
        <v>2314</v>
      </c>
      <c r="BU1787" s="1" t="str">
        <f t="shared" si="55"/>
        <v>MONTANA_TETON_SPRING WHEAT (EXCL DURUM)</v>
      </c>
      <c r="BV1787" s="28">
        <v>2158</v>
      </c>
      <c r="BW1787" s="29">
        <v>64.092916882871549</v>
      </c>
      <c r="BX1787" s="30">
        <v>33.66986720145222</v>
      </c>
    </row>
    <row r="1788" spans="1:76" x14ac:dyDescent="0.25">
      <c r="A1788"/>
      <c r="D1788"/>
      <c r="E1788"/>
      <c r="F1788"/>
      <c r="G1788"/>
      <c r="H1788"/>
      <c r="I1788"/>
      <c r="J1788"/>
      <c r="K1788"/>
      <c r="L1788"/>
      <c r="M1788"/>
      <c r="N1788"/>
      <c r="O1788"/>
      <c r="P1788"/>
      <c r="Q1788"/>
      <c r="R1788"/>
      <c r="S1788"/>
      <c r="T1788"/>
      <c r="U1788"/>
      <c r="V1788"/>
      <c r="W1788"/>
      <c r="X1788"/>
      <c r="Y1788"/>
      <c r="Z1788"/>
      <c r="AA1788"/>
      <c r="AB1788"/>
      <c r="AC1788"/>
      <c r="AD1788"/>
      <c r="AE1788"/>
      <c r="AF1788"/>
      <c r="BL1788"/>
      <c r="BN1788"/>
      <c r="BP1788" t="s">
        <v>3239</v>
      </c>
      <c r="BQ1788" t="s">
        <v>3206</v>
      </c>
      <c r="BR1788" t="s">
        <v>3316</v>
      </c>
      <c r="BS1788" s="1" t="str">
        <f t="shared" si="54"/>
        <v>MONTANA_TETON</v>
      </c>
      <c r="BT1788" t="s">
        <v>2303</v>
      </c>
      <c r="BU1788" s="1" t="str">
        <f t="shared" si="55"/>
        <v>MONTANA_TETON_SPRING WHEAT DURUM</v>
      </c>
      <c r="BV1788" s="28">
        <v>2571</v>
      </c>
      <c r="BW1788" s="29">
        <v>71.43691620882457</v>
      </c>
      <c r="BX1788" s="30">
        <v>35.989795422921766</v>
      </c>
    </row>
    <row r="1789" spans="1:76" x14ac:dyDescent="0.25">
      <c r="A1789"/>
      <c r="D1789"/>
      <c r="E1789"/>
      <c r="F1789"/>
      <c r="G1789"/>
      <c r="H1789"/>
      <c r="I1789"/>
      <c r="J1789"/>
      <c r="K1789"/>
      <c r="L1789"/>
      <c r="M1789"/>
      <c r="N1789"/>
      <c r="O1789"/>
      <c r="P1789"/>
      <c r="Q1789"/>
      <c r="R1789"/>
      <c r="S1789"/>
      <c r="T1789"/>
      <c r="U1789"/>
      <c r="V1789"/>
      <c r="W1789"/>
      <c r="X1789"/>
      <c r="Y1789"/>
      <c r="Z1789"/>
      <c r="AA1789"/>
      <c r="AB1789"/>
      <c r="AC1789"/>
      <c r="AD1789"/>
      <c r="AE1789"/>
      <c r="AF1789"/>
      <c r="BL1789"/>
      <c r="BN1789"/>
      <c r="BP1789" t="s">
        <v>3239</v>
      </c>
      <c r="BQ1789" t="s">
        <v>3206</v>
      </c>
      <c r="BR1789" t="s">
        <v>3316</v>
      </c>
      <c r="BS1789" s="1" t="str">
        <f t="shared" si="54"/>
        <v>MONTANA_TETON</v>
      </c>
      <c r="BT1789" t="s">
        <v>1214</v>
      </c>
      <c r="BU1789" s="1" t="str">
        <f t="shared" si="55"/>
        <v>MONTANA_TETON_WINTER WHEAT</v>
      </c>
      <c r="BV1789" s="28">
        <v>2880</v>
      </c>
      <c r="BW1789" s="29">
        <v>78.61354808505827</v>
      </c>
      <c r="BX1789" s="30">
        <v>36.634906706969872</v>
      </c>
    </row>
    <row r="1790" spans="1:76" x14ac:dyDescent="0.25">
      <c r="A1790"/>
      <c r="D1790"/>
      <c r="E1790"/>
      <c r="F1790"/>
      <c r="G1790"/>
      <c r="H1790"/>
      <c r="I1790"/>
      <c r="J1790"/>
      <c r="K1790"/>
      <c r="L1790"/>
      <c r="M1790"/>
      <c r="N1790"/>
      <c r="O1790"/>
      <c r="P1790"/>
      <c r="Q1790"/>
      <c r="R1790"/>
      <c r="S1790"/>
      <c r="T1790"/>
      <c r="U1790"/>
      <c r="V1790"/>
      <c r="W1790"/>
      <c r="X1790"/>
      <c r="Y1790"/>
      <c r="Z1790"/>
      <c r="AA1790"/>
      <c r="AB1790"/>
      <c r="AC1790"/>
      <c r="AD1790"/>
      <c r="AE1790"/>
      <c r="AF1790"/>
      <c r="BL1790"/>
      <c r="BN1790"/>
      <c r="BP1790" t="s">
        <v>3239</v>
      </c>
      <c r="BQ1790" t="s">
        <v>3206</v>
      </c>
      <c r="BR1790" t="s">
        <v>3373</v>
      </c>
      <c r="BS1790" s="1" t="str">
        <f t="shared" si="54"/>
        <v>MONTANA_TREASURE</v>
      </c>
      <c r="BT1790" t="s">
        <v>3101</v>
      </c>
      <c r="BU1790" s="1" t="str">
        <f t="shared" si="55"/>
        <v>MONTANA_TREASURE_BARLEY</v>
      </c>
      <c r="BV1790" s="28">
        <v>4032</v>
      </c>
      <c r="BW1790" s="29">
        <v>91.434268105884243</v>
      </c>
      <c r="BX1790" s="30">
        <v>44.097252414497326</v>
      </c>
    </row>
    <row r="1791" spans="1:76" x14ac:dyDescent="0.25">
      <c r="A1791"/>
      <c r="D1791"/>
      <c r="E1791"/>
      <c r="F1791"/>
      <c r="G1791"/>
      <c r="H1791"/>
      <c r="I1791"/>
      <c r="J1791"/>
      <c r="K1791"/>
      <c r="L1791"/>
      <c r="M1791"/>
      <c r="N1791"/>
      <c r="O1791"/>
      <c r="P1791"/>
      <c r="Q1791"/>
      <c r="R1791"/>
      <c r="S1791"/>
      <c r="T1791"/>
      <c r="U1791"/>
      <c r="V1791"/>
      <c r="W1791"/>
      <c r="X1791"/>
      <c r="Y1791"/>
      <c r="Z1791"/>
      <c r="AA1791"/>
      <c r="AB1791"/>
      <c r="AC1791"/>
      <c r="AD1791"/>
      <c r="AE1791"/>
      <c r="AF1791"/>
      <c r="BL1791"/>
      <c r="BN1791"/>
      <c r="BP1791" t="s">
        <v>3239</v>
      </c>
      <c r="BQ1791" t="s">
        <v>3206</v>
      </c>
      <c r="BR1791" t="s">
        <v>3373</v>
      </c>
      <c r="BS1791" s="1" t="str">
        <f t="shared" si="54"/>
        <v>MONTANA_TREASURE</v>
      </c>
      <c r="BT1791" t="s">
        <v>2314</v>
      </c>
      <c r="BU1791" s="1" t="str">
        <f t="shared" si="55"/>
        <v>MONTANA_TREASURE_SPRING WHEAT (EXCL DURUM)</v>
      </c>
      <c r="BV1791" s="28">
        <v>3611.9999999999995</v>
      </c>
      <c r="BW1791" s="29">
        <v>89.91433269972417</v>
      </c>
      <c r="BX1791" s="30">
        <v>40.171571000393804</v>
      </c>
    </row>
    <row r="1792" spans="1:76" x14ac:dyDescent="0.25">
      <c r="A1792"/>
      <c r="D1792"/>
      <c r="E1792"/>
      <c r="F1792"/>
      <c r="G1792"/>
      <c r="H1792"/>
      <c r="I1792"/>
      <c r="J1792"/>
      <c r="K1792"/>
      <c r="L1792"/>
      <c r="M1792"/>
      <c r="N1792"/>
      <c r="O1792"/>
      <c r="P1792"/>
      <c r="Q1792"/>
      <c r="R1792"/>
      <c r="S1792"/>
      <c r="T1792"/>
      <c r="U1792"/>
      <c r="V1792"/>
      <c r="W1792"/>
      <c r="X1792"/>
      <c r="Y1792"/>
      <c r="Z1792"/>
      <c r="AA1792"/>
      <c r="AB1792"/>
      <c r="AC1792"/>
      <c r="AD1792"/>
      <c r="AE1792"/>
      <c r="AF1792"/>
      <c r="BL1792"/>
      <c r="BN1792"/>
      <c r="BP1792" t="s">
        <v>3239</v>
      </c>
      <c r="BQ1792" t="s">
        <v>3206</v>
      </c>
      <c r="BR1792" t="s">
        <v>3373</v>
      </c>
      <c r="BS1792" s="1" t="str">
        <f t="shared" si="54"/>
        <v>MONTANA_TREASURE</v>
      </c>
      <c r="BT1792" t="s">
        <v>1214</v>
      </c>
      <c r="BU1792" s="1" t="str">
        <f t="shared" si="55"/>
        <v>MONTANA_TREASURE_WINTER WHEAT</v>
      </c>
      <c r="BV1792" s="28">
        <v>2052</v>
      </c>
      <c r="BW1792" s="29">
        <v>108.67491245303643</v>
      </c>
      <c r="BX1792" s="30">
        <v>18.882002788700348</v>
      </c>
    </row>
    <row r="1793" spans="1:76" x14ac:dyDescent="0.25">
      <c r="A1793"/>
      <c r="D1793"/>
      <c r="E1793"/>
      <c r="F1793"/>
      <c r="G1793"/>
      <c r="H1793"/>
      <c r="I1793"/>
      <c r="J1793"/>
      <c r="K1793"/>
      <c r="L1793"/>
      <c r="M1793"/>
      <c r="N1793"/>
      <c r="O1793"/>
      <c r="P1793"/>
      <c r="Q1793"/>
      <c r="R1793"/>
      <c r="S1793"/>
      <c r="T1793"/>
      <c r="U1793"/>
      <c r="V1793"/>
      <c r="W1793"/>
      <c r="X1793"/>
      <c r="Y1793"/>
      <c r="Z1793"/>
      <c r="AA1793"/>
      <c r="AB1793"/>
      <c r="AC1793"/>
      <c r="AD1793"/>
      <c r="AE1793"/>
      <c r="AF1793"/>
      <c r="BL1793"/>
      <c r="BN1793"/>
      <c r="BP1793" t="s">
        <v>3239</v>
      </c>
      <c r="BQ1793" t="s">
        <v>3206</v>
      </c>
      <c r="BR1793" t="s">
        <v>3357</v>
      </c>
      <c r="BS1793" s="1" t="str">
        <f t="shared" si="54"/>
        <v>MONTANA_VALLEY</v>
      </c>
      <c r="BT1793" t="s">
        <v>3101</v>
      </c>
      <c r="BU1793" s="1" t="str">
        <f t="shared" si="55"/>
        <v>MONTANA_VALLEY_BARLEY</v>
      </c>
      <c r="BV1793" s="28">
        <v>1968</v>
      </c>
      <c r="BW1793" s="29">
        <v>32.490100367731657</v>
      </c>
      <c r="BX1793" s="30">
        <v>60.572296721944497</v>
      </c>
    </row>
    <row r="1794" spans="1:76" x14ac:dyDescent="0.25">
      <c r="A1794"/>
      <c r="D1794"/>
      <c r="E1794"/>
      <c r="F1794"/>
      <c r="G1794"/>
      <c r="H1794"/>
      <c r="I1794"/>
      <c r="J1794"/>
      <c r="K1794"/>
      <c r="L1794"/>
      <c r="M1794"/>
      <c r="N1794"/>
      <c r="O1794"/>
      <c r="P1794"/>
      <c r="Q1794"/>
      <c r="R1794"/>
      <c r="S1794"/>
      <c r="T1794"/>
      <c r="U1794"/>
      <c r="V1794"/>
      <c r="W1794"/>
      <c r="X1794"/>
      <c r="Y1794"/>
      <c r="Z1794"/>
      <c r="AA1794"/>
      <c r="AB1794"/>
      <c r="AC1794"/>
      <c r="AD1794"/>
      <c r="AE1794"/>
      <c r="AF1794"/>
      <c r="BL1794"/>
      <c r="BN1794"/>
      <c r="BP1794" t="s">
        <v>3239</v>
      </c>
      <c r="BQ1794" t="s">
        <v>3206</v>
      </c>
      <c r="BR1794" t="s">
        <v>3357</v>
      </c>
      <c r="BS1794" s="1" t="str">
        <f t="shared" si="54"/>
        <v>MONTANA_VALLEY</v>
      </c>
      <c r="BT1794" t="s">
        <v>2314</v>
      </c>
      <c r="BU1794" s="1" t="str">
        <f t="shared" si="55"/>
        <v>MONTANA_VALLEY_SPRING WHEAT (EXCL DURUM)</v>
      </c>
      <c r="BV1794" s="28">
        <v>1948</v>
      </c>
      <c r="BW1794" s="29">
        <v>31.658623376876097</v>
      </c>
      <c r="BX1794" s="30">
        <v>61.531418369342191</v>
      </c>
    </row>
    <row r="1795" spans="1:76" x14ac:dyDescent="0.25">
      <c r="A1795"/>
      <c r="D1795"/>
      <c r="E1795"/>
      <c r="F1795"/>
      <c r="G1795"/>
      <c r="H1795"/>
      <c r="I1795"/>
      <c r="J1795"/>
      <c r="K1795"/>
      <c r="L1795"/>
      <c r="M1795"/>
      <c r="N1795"/>
      <c r="O1795"/>
      <c r="P1795"/>
      <c r="Q1795"/>
      <c r="R1795"/>
      <c r="S1795"/>
      <c r="T1795"/>
      <c r="U1795"/>
      <c r="V1795"/>
      <c r="W1795"/>
      <c r="X1795"/>
      <c r="Y1795"/>
      <c r="Z1795"/>
      <c r="AA1795"/>
      <c r="AB1795"/>
      <c r="AC1795"/>
      <c r="AD1795"/>
      <c r="AE1795"/>
      <c r="AF1795"/>
      <c r="BL1795"/>
      <c r="BN1795"/>
      <c r="BP1795" t="s">
        <v>3239</v>
      </c>
      <c r="BQ1795" t="s">
        <v>3206</v>
      </c>
      <c r="BR1795" t="s">
        <v>3357</v>
      </c>
      <c r="BS1795" s="1" t="str">
        <f t="shared" ref="BS1795:BS1858" si="56">BP1795&amp;"_"&amp;BR1795</f>
        <v>MONTANA_VALLEY</v>
      </c>
      <c r="BT1795" t="s">
        <v>2303</v>
      </c>
      <c r="BU1795" s="1" t="str">
        <f t="shared" ref="BU1795:BU1858" si="57">BP1795&amp;"_"&amp;BR1795&amp;"_"&amp;BT1795</f>
        <v>MONTANA_VALLEY_SPRING WHEAT DURUM</v>
      </c>
      <c r="BV1795" s="28">
        <v>2079</v>
      </c>
      <c r="BW1795" s="29">
        <v>35.29796126877325</v>
      </c>
      <c r="BX1795" s="30">
        <v>58.89858578997341</v>
      </c>
    </row>
    <row r="1796" spans="1:76" x14ac:dyDescent="0.25">
      <c r="A1796"/>
      <c r="D1796"/>
      <c r="E1796"/>
      <c r="F1796"/>
      <c r="G1796"/>
      <c r="H1796"/>
      <c r="I1796"/>
      <c r="J1796"/>
      <c r="K1796"/>
      <c r="L1796"/>
      <c r="M1796"/>
      <c r="N1796"/>
      <c r="O1796"/>
      <c r="P1796"/>
      <c r="Q1796"/>
      <c r="R1796"/>
      <c r="S1796"/>
      <c r="T1796"/>
      <c r="U1796"/>
      <c r="V1796"/>
      <c r="W1796"/>
      <c r="X1796"/>
      <c r="Y1796"/>
      <c r="Z1796"/>
      <c r="AA1796"/>
      <c r="AB1796"/>
      <c r="AC1796"/>
      <c r="AD1796"/>
      <c r="AE1796"/>
      <c r="AF1796"/>
      <c r="BL1796"/>
      <c r="BN1796"/>
      <c r="BP1796" t="s">
        <v>3239</v>
      </c>
      <c r="BQ1796" t="s">
        <v>3206</v>
      </c>
      <c r="BR1796" t="s">
        <v>3357</v>
      </c>
      <c r="BS1796" s="1" t="str">
        <f t="shared" si="56"/>
        <v>MONTANA_VALLEY</v>
      </c>
      <c r="BT1796" t="s">
        <v>1214</v>
      </c>
      <c r="BU1796" s="1" t="str">
        <f t="shared" si="57"/>
        <v>MONTANA_VALLEY_WINTER WHEAT</v>
      </c>
      <c r="BV1796" s="28">
        <v>2792</v>
      </c>
      <c r="BW1796" s="29">
        <v>38.780702634109865</v>
      </c>
      <c r="BX1796" s="30">
        <v>71.994569730778295</v>
      </c>
    </row>
    <row r="1797" spans="1:76" x14ac:dyDescent="0.25">
      <c r="A1797"/>
      <c r="D1797"/>
      <c r="E1797"/>
      <c r="F1797"/>
      <c r="G1797"/>
      <c r="H1797"/>
      <c r="I1797"/>
      <c r="J1797"/>
      <c r="K1797"/>
      <c r="L1797"/>
      <c r="M1797"/>
      <c r="N1797"/>
      <c r="O1797"/>
      <c r="P1797"/>
      <c r="Q1797"/>
      <c r="R1797"/>
      <c r="S1797"/>
      <c r="T1797"/>
      <c r="U1797"/>
      <c r="V1797"/>
      <c r="W1797"/>
      <c r="X1797"/>
      <c r="Y1797"/>
      <c r="Z1797"/>
      <c r="AA1797"/>
      <c r="AB1797"/>
      <c r="AC1797"/>
      <c r="AD1797"/>
      <c r="AE1797"/>
      <c r="AF1797"/>
      <c r="BL1797"/>
      <c r="BN1797"/>
      <c r="BP1797" t="s">
        <v>3239</v>
      </c>
      <c r="BQ1797" t="s">
        <v>3206</v>
      </c>
      <c r="BR1797" t="s">
        <v>3374</v>
      </c>
      <c r="BS1797" s="1" t="str">
        <f t="shared" si="56"/>
        <v>MONTANA_YELLOWSTONE</v>
      </c>
      <c r="BT1797" t="s">
        <v>3101</v>
      </c>
      <c r="BU1797" s="1" t="str">
        <f t="shared" si="57"/>
        <v>MONTANA_YELLOWSTONE_BARLEY</v>
      </c>
      <c r="BV1797" s="28">
        <v>3574.4</v>
      </c>
      <c r="BW1797" s="29">
        <v>92.587322244638315</v>
      </c>
      <c r="BX1797" s="30">
        <v>38.605717428089804</v>
      </c>
    </row>
    <row r="1798" spans="1:76" x14ac:dyDescent="0.25">
      <c r="A1798"/>
      <c r="D1798"/>
      <c r="E1798"/>
      <c r="F1798"/>
      <c r="G1798"/>
      <c r="H1798"/>
      <c r="I1798"/>
      <c r="J1798"/>
      <c r="K1798"/>
      <c r="L1798"/>
      <c r="M1798"/>
      <c r="N1798"/>
      <c r="O1798"/>
      <c r="P1798"/>
      <c r="Q1798"/>
      <c r="R1798"/>
      <c r="S1798"/>
      <c r="T1798"/>
      <c r="U1798"/>
      <c r="V1798"/>
      <c r="W1798"/>
      <c r="X1798"/>
      <c r="Y1798"/>
      <c r="Z1798"/>
      <c r="AA1798"/>
      <c r="AB1798"/>
      <c r="AC1798"/>
      <c r="AD1798"/>
      <c r="AE1798"/>
      <c r="AF1798"/>
      <c r="BL1798"/>
      <c r="BN1798"/>
      <c r="BP1798" t="s">
        <v>3239</v>
      </c>
      <c r="BQ1798" t="s">
        <v>3206</v>
      </c>
      <c r="BR1798" t="s">
        <v>3374</v>
      </c>
      <c r="BS1798" s="1" t="str">
        <f t="shared" si="56"/>
        <v>MONTANA_YELLOWSTONE</v>
      </c>
      <c r="BT1798" t="s">
        <v>2314</v>
      </c>
      <c r="BU1798" s="1" t="str">
        <f t="shared" si="57"/>
        <v>MONTANA_YELLOWSTONE_SPRING WHEAT (EXCL DURUM)</v>
      </c>
      <c r="BV1798" s="28">
        <v>2620</v>
      </c>
      <c r="BW1798" s="29">
        <v>90.300950247545032</v>
      </c>
      <c r="BX1798" s="30">
        <v>29.014091134342507</v>
      </c>
    </row>
    <row r="1799" spans="1:76" x14ac:dyDescent="0.25">
      <c r="A1799"/>
      <c r="D1799"/>
      <c r="E1799"/>
      <c r="F1799"/>
      <c r="G1799"/>
      <c r="H1799"/>
      <c r="I1799"/>
      <c r="J1799"/>
      <c r="K1799"/>
      <c r="L1799"/>
      <c r="M1799"/>
      <c r="N1799"/>
      <c r="O1799"/>
      <c r="P1799"/>
      <c r="Q1799"/>
      <c r="R1799"/>
      <c r="S1799"/>
      <c r="T1799"/>
      <c r="U1799"/>
      <c r="V1799"/>
      <c r="W1799"/>
      <c r="X1799"/>
      <c r="Y1799"/>
      <c r="Z1799"/>
      <c r="AA1799"/>
      <c r="AB1799"/>
      <c r="AC1799"/>
      <c r="AD1799"/>
      <c r="AE1799"/>
      <c r="AF1799"/>
      <c r="BL1799"/>
      <c r="BN1799"/>
      <c r="BP1799" t="s">
        <v>3239</v>
      </c>
      <c r="BQ1799" t="s">
        <v>3206</v>
      </c>
      <c r="BR1799" t="s">
        <v>3374</v>
      </c>
      <c r="BS1799" s="1" t="str">
        <f t="shared" si="56"/>
        <v>MONTANA_YELLOWSTONE</v>
      </c>
      <c r="BT1799" t="s">
        <v>1214</v>
      </c>
      <c r="BU1799" s="1" t="str">
        <f t="shared" si="57"/>
        <v>MONTANA_YELLOWSTONE_WINTER WHEAT</v>
      </c>
      <c r="BV1799" s="28">
        <v>1914.0000000000002</v>
      </c>
      <c r="BW1799" s="29">
        <v>110.58370830613234</v>
      </c>
      <c r="BX1799" s="30">
        <v>17.308155327016291</v>
      </c>
    </row>
    <row r="1800" spans="1:76" x14ac:dyDescent="0.25">
      <c r="A1800"/>
      <c r="D1800"/>
      <c r="E1800"/>
      <c r="F1800"/>
      <c r="G1800"/>
      <c r="H1800"/>
      <c r="I1800"/>
      <c r="J1800"/>
      <c r="K1800"/>
      <c r="L1800"/>
      <c r="M1800"/>
      <c r="N1800"/>
      <c r="O1800"/>
      <c r="P1800"/>
      <c r="Q1800"/>
      <c r="R1800"/>
      <c r="S1800"/>
      <c r="T1800"/>
      <c r="U1800"/>
      <c r="V1800"/>
      <c r="W1800"/>
      <c r="X1800"/>
      <c r="Y1800"/>
      <c r="Z1800"/>
      <c r="AA1800"/>
      <c r="AB1800"/>
      <c r="AC1800"/>
      <c r="AD1800"/>
      <c r="AE1800"/>
      <c r="AF1800"/>
      <c r="BL1800"/>
      <c r="BN1800"/>
      <c r="BP1800" t="s">
        <v>3251</v>
      </c>
      <c r="BQ1800" t="s">
        <v>3212</v>
      </c>
      <c r="BR1800" t="s">
        <v>3405</v>
      </c>
      <c r="BS1800" s="1" t="str">
        <f t="shared" si="56"/>
        <v>NEBRASKA_ADAMS</v>
      </c>
      <c r="BT1800" t="s">
        <v>2586</v>
      </c>
      <c r="BU1800" s="1" t="str">
        <f t="shared" si="57"/>
        <v>NEBRASKA_ADAMS_CORN</v>
      </c>
      <c r="BV1800" s="28">
        <v>10582.133333333335</v>
      </c>
      <c r="BW1800" s="29">
        <v>195.12227515861505</v>
      </c>
      <c r="BX1800" s="30">
        <v>54.233343295792906</v>
      </c>
    </row>
    <row r="1801" spans="1:76" x14ac:dyDescent="0.25">
      <c r="A1801"/>
      <c r="D1801"/>
      <c r="E1801"/>
      <c r="F1801"/>
      <c r="G1801"/>
      <c r="H1801"/>
      <c r="I1801"/>
      <c r="J1801"/>
      <c r="K1801"/>
      <c r="L1801"/>
      <c r="M1801"/>
      <c r="N1801"/>
      <c r="O1801"/>
      <c r="P1801"/>
      <c r="Q1801"/>
      <c r="R1801"/>
      <c r="S1801"/>
      <c r="T1801"/>
      <c r="U1801"/>
      <c r="V1801"/>
      <c r="W1801"/>
      <c r="X1801"/>
      <c r="Y1801"/>
      <c r="Z1801"/>
      <c r="AA1801"/>
      <c r="AB1801"/>
      <c r="AC1801"/>
      <c r="AD1801"/>
      <c r="AE1801"/>
      <c r="AF1801"/>
      <c r="BL1801"/>
      <c r="BN1801"/>
      <c r="BP1801" t="s">
        <v>3251</v>
      </c>
      <c r="BQ1801" t="s">
        <v>3212</v>
      </c>
      <c r="BR1801" t="s">
        <v>3405</v>
      </c>
      <c r="BS1801" s="1" t="str">
        <f t="shared" si="56"/>
        <v>NEBRASKA_ADAMS</v>
      </c>
      <c r="BT1801" t="s">
        <v>2386</v>
      </c>
      <c r="BU1801" s="1" t="str">
        <f t="shared" si="57"/>
        <v>NEBRASKA_ADAMS_SORGHUM</v>
      </c>
      <c r="BV1801" s="28">
        <v>5558</v>
      </c>
      <c r="BW1801" s="29">
        <v>111.82332608252494</v>
      </c>
      <c r="BX1801" s="30">
        <v>49.703404421169061</v>
      </c>
    </row>
    <row r="1802" spans="1:76" x14ac:dyDescent="0.25">
      <c r="A1802"/>
      <c r="D1802"/>
      <c r="E1802"/>
      <c r="F1802"/>
      <c r="G1802"/>
      <c r="H1802"/>
      <c r="I1802"/>
      <c r="J1802"/>
      <c r="K1802"/>
      <c r="L1802"/>
      <c r="M1802"/>
      <c r="N1802"/>
      <c r="O1802"/>
      <c r="P1802"/>
      <c r="Q1802"/>
      <c r="R1802"/>
      <c r="S1802"/>
      <c r="T1802"/>
      <c r="U1802"/>
      <c r="V1802"/>
      <c r="W1802"/>
      <c r="X1802"/>
      <c r="Y1802"/>
      <c r="Z1802"/>
      <c r="AA1802"/>
      <c r="AB1802"/>
      <c r="AC1802"/>
      <c r="AD1802"/>
      <c r="AE1802"/>
      <c r="AF1802"/>
      <c r="BL1802"/>
      <c r="BN1802"/>
      <c r="BP1802" t="s">
        <v>3251</v>
      </c>
      <c r="BQ1802" t="s">
        <v>3212</v>
      </c>
      <c r="BR1802" t="s">
        <v>3405</v>
      </c>
      <c r="BS1802" s="1" t="str">
        <f t="shared" si="56"/>
        <v>NEBRASKA_ADAMS</v>
      </c>
      <c r="BT1802" t="s">
        <v>1214</v>
      </c>
      <c r="BU1802" s="1" t="str">
        <f t="shared" si="57"/>
        <v>NEBRASKA_ADAMS_WINTER WHEAT</v>
      </c>
      <c r="BV1802" s="28">
        <v>2724</v>
      </c>
      <c r="BW1802" s="29">
        <v>80.47477582565368</v>
      </c>
      <c r="BX1802" s="30">
        <v>33.849115726665318</v>
      </c>
    </row>
    <row r="1803" spans="1:76" x14ac:dyDescent="0.25">
      <c r="A1803"/>
      <c r="D1803"/>
      <c r="E1803"/>
      <c r="F1803"/>
      <c r="G1803"/>
      <c r="H1803"/>
      <c r="I1803"/>
      <c r="J1803"/>
      <c r="K1803"/>
      <c r="L1803"/>
      <c r="M1803"/>
      <c r="N1803"/>
      <c r="O1803"/>
      <c r="P1803"/>
      <c r="Q1803"/>
      <c r="R1803"/>
      <c r="S1803"/>
      <c r="T1803"/>
      <c r="U1803"/>
      <c r="V1803"/>
      <c r="W1803"/>
      <c r="X1803"/>
      <c r="Y1803"/>
      <c r="Z1803"/>
      <c r="AA1803"/>
      <c r="AB1803"/>
      <c r="AC1803"/>
      <c r="AD1803"/>
      <c r="AE1803"/>
      <c r="AF1803"/>
      <c r="BL1803"/>
      <c r="BN1803"/>
      <c r="BP1803" t="s">
        <v>3251</v>
      </c>
      <c r="BQ1803" t="s">
        <v>3212</v>
      </c>
      <c r="BR1803" t="s">
        <v>3940</v>
      </c>
      <c r="BS1803" s="1" t="str">
        <f t="shared" si="56"/>
        <v>NEBRASKA_ANTELOPE</v>
      </c>
      <c r="BT1803" t="s">
        <v>2586</v>
      </c>
      <c r="BU1803" s="1" t="str">
        <f t="shared" si="57"/>
        <v>NEBRASKA_ANTELOPE_CORN</v>
      </c>
      <c r="BV1803" s="28">
        <v>9893.3333333333321</v>
      </c>
      <c r="BW1803" s="29">
        <v>174.92251546971966</v>
      </c>
      <c r="BX1803" s="30">
        <v>56.558375614292714</v>
      </c>
    </row>
    <row r="1804" spans="1:76" x14ac:dyDescent="0.25">
      <c r="A1804"/>
      <c r="D1804"/>
      <c r="E1804"/>
      <c r="F1804"/>
      <c r="G1804"/>
      <c r="H1804"/>
      <c r="I1804"/>
      <c r="J1804"/>
      <c r="K1804"/>
      <c r="L1804"/>
      <c r="M1804"/>
      <c r="N1804"/>
      <c r="O1804"/>
      <c r="P1804"/>
      <c r="Q1804"/>
      <c r="R1804"/>
      <c r="S1804"/>
      <c r="T1804"/>
      <c r="U1804"/>
      <c r="V1804"/>
      <c r="W1804"/>
      <c r="X1804"/>
      <c r="Y1804"/>
      <c r="Z1804"/>
      <c r="AA1804"/>
      <c r="AB1804"/>
      <c r="AC1804"/>
      <c r="AD1804"/>
      <c r="AE1804"/>
      <c r="AF1804"/>
      <c r="BL1804"/>
      <c r="BN1804"/>
      <c r="BP1804" t="s">
        <v>3251</v>
      </c>
      <c r="BQ1804" t="s">
        <v>3212</v>
      </c>
      <c r="BR1804" t="s">
        <v>3940</v>
      </c>
      <c r="BS1804" s="1" t="str">
        <f t="shared" si="56"/>
        <v>NEBRASKA_ANTELOPE</v>
      </c>
      <c r="BT1804" t="s">
        <v>2395</v>
      </c>
      <c r="BU1804" s="1" t="str">
        <f t="shared" si="57"/>
        <v>NEBRASKA_ANTELOPE_OATS</v>
      </c>
      <c r="BV1804" s="28">
        <v>2764.8</v>
      </c>
      <c r="BW1804" s="29">
        <v>32.413316969943089</v>
      </c>
      <c r="BX1804" s="30">
        <v>85.298274242151848</v>
      </c>
    </row>
    <row r="1805" spans="1:76" x14ac:dyDescent="0.25">
      <c r="A1805"/>
      <c r="D1805"/>
      <c r="E1805"/>
      <c r="F1805"/>
      <c r="G1805"/>
      <c r="H1805"/>
      <c r="I1805"/>
      <c r="J1805"/>
      <c r="K1805"/>
      <c r="L1805"/>
      <c r="M1805"/>
      <c r="N1805"/>
      <c r="O1805"/>
      <c r="P1805"/>
      <c r="Q1805"/>
      <c r="R1805"/>
      <c r="S1805"/>
      <c r="T1805"/>
      <c r="U1805"/>
      <c r="V1805"/>
      <c r="W1805"/>
      <c r="X1805"/>
      <c r="Y1805"/>
      <c r="Z1805"/>
      <c r="AA1805"/>
      <c r="AB1805"/>
      <c r="AC1805"/>
      <c r="AD1805"/>
      <c r="AE1805"/>
      <c r="AF1805"/>
      <c r="BL1805"/>
      <c r="BN1805"/>
      <c r="BP1805" t="s">
        <v>3251</v>
      </c>
      <c r="BQ1805" t="s">
        <v>3212</v>
      </c>
      <c r="BR1805" t="s">
        <v>3940</v>
      </c>
      <c r="BS1805" s="1" t="str">
        <f t="shared" si="56"/>
        <v>NEBRASKA_ANTELOPE</v>
      </c>
      <c r="BT1805" t="s">
        <v>1214</v>
      </c>
      <c r="BU1805" s="1" t="str">
        <f t="shared" si="57"/>
        <v>NEBRASKA_ANTELOPE_WINTER WHEAT</v>
      </c>
      <c r="BV1805" s="28">
        <v>2832</v>
      </c>
      <c r="BW1805" s="29">
        <v>71.411055947399873</v>
      </c>
      <c r="BX1805" s="30">
        <v>39.657724737833334</v>
      </c>
    </row>
    <row r="1806" spans="1:76" x14ac:dyDescent="0.25">
      <c r="A1806"/>
      <c r="D1806"/>
      <c r="E1806"/>
      <c r="F1806"/>
      <c r="G1806"/>
      <c r="H1806"/>
      <c r="I1806"/>
      <c r="J1806"/>
      <c r="K1806"/>
      <c r="L1806"/>
      <c r="M1806"/>
      <c r="N1806"/>
      <c r="O1806"/>
      <c r="P1806"/>
      <c r="Q1806"/>
      <c r="R1806"/>
      <c r="S1806"/>
      <c r="T1806"/>
      <c r="U1806"/>
      <c r="V1806"/>
      <c r="W1806"/>
      <c r="X1806"/>
      <c r="Y1806"/>
      <c r="Z1806"/>
      <c r="AA1806"/>
      <c r="AB1806"/>
      <c r="AC1806"/>
      <c r="AD1806"/>
      <c r="AE1806"/>
      <c r="AF1806"/>
      <c r="BL1806"/>
      <c r="BN1806"/>
      <c r="BP1806" t="s">
        <v>3251</v>
      </c>
      <c r="BQ1806" t="s">
        <v>3212</v>
      </c>
      <c r="BR1806" t="s">
        <v>3570</v>
      </c>
      <c r="BS1806" s="1" t="str">
        <f t="shared" si="56"/>
        <v>NEBRASKA_BOONE</v>
      </c>
      <c r="BT1806" t="s">
        <v>2586</v>
      </c>
      <c r="BU1806" s="1" t="str">
        <f t="shared" si="57"/>
        <v>NEBRASKA_BOONE_CORN</v>
      </c>
      <c r="BV1806" s="28">
        <v>8775.2000000000007</v>
      </c>
      <c r="BW1806" s="29">
        <v>152.88386936956172</v>
      </c>
      <c r="BX1806" s="30">
        <v>57.39781466930279</v>
      </c>
    </row>
    <row r="1807" spans="1:76" x14ac:dyDescent="0.25">
      <c r="A1807"/>
      <c r="D1807"/>
      <c r="E1807"/>
      <c r="F1807"/>
      <c r="G1807"/>
      <c r="H1807"/>
      <c r="I1807"/>
      <c r="J1807"/>
      <c r="K1807"/>
      <c r="L1807"/>
      <c r="M1807"/>
      <c r="N1807"/>
      <c r="O1807"/>
      <c r="P1807"/>
      <c r="Q1807"/>
      <c r="R1807"/>
      <c r="S1807"/>
      <c r="T1807"/>
      <c r="U1807"/>
      <c r="V1807"/>
      <c r="W1807"/>
      <c r="X1807"/>
      <c r="Y1807"/>
      <c r="Z1807"/>
      <c r="AA1807"/>
      <c r="AB1807"/>
      <c r="AC1807"/>
      <c r="AD1807"/>
      <c r="AE1807"/>
      <c r="AF1807"/>
      <c r="BL1807"/>
      <c r="BN1807"/>
      <c r="BP1807" t="s">
        <v>3251</v>
      </c>
      <c r="BQ1807" t="s">
        <v>3212</v>
      </c>
      <c r="BR1807" t="s">
        <v>3570</v>
      </c>
      <c r="BS1807" s="1" t="str">
        <f t="shared" si="56"/>
        <v>NEBRASKA_BOONE</v>
      </c>
      <c r="BT1807" t="s">
        <v>1214</v>
      </c>
      <c r="BU1807" s="1" t="str">
        <f t="shared" si="57"/>
        <v>NEBRASKA_BOONE_WINTER WHEAT</v>
      </c>
      <c r="BV1807" s="28">
        <v>3120</v>
      </c>
      <c r="BW1807" s="29">
        <v>62.703718302033757</v>
      </c>
      <c r="BX1807" s="30">
        <v>49.757814759428783</v>
      </c>
    </row>
    <row r="1808" spans="1:76" x14ac:dyDescent="0.25">
      <c r="A1808"/>
      <c r="D1808"/>
      <c r="E1808"/>
      <c r="F1808"/>
      <c r="G1808"/>
      <c r="H1808"/>
      <c r="I1808"/>
      <c r="J1808"/>
      <c r="K1808"/>
      <c r="L1808"/>
      <c r="M1808"/>
      <c r="N1808"/>
      <c r="O1808"/>
      <c r="P1808"/>
      <c r="Q1808"/>
      <c r="R1808"/>
      <c r="S1808"/>
      <c r="T1808"/>
      <c r="U1808"/>
      <c r="V1808"/>
      <c r="W1808"/>
      <c r="X1808"/>
      <c r="Y1808"/>
      <c r="Z1808"/>
      <c r="AA1808"/>
      <c r="AB1808"/>
      <c r="AC1808"/>
      <c r="AD1808"/>
      <c r="AE1808"/>
      <c r="AF1808"/>
      <c r="BL1808"/>
      <c r="BN1808"/>
      <c r="BP1808" t="s">
        <v>3251</v>
      </c>
      <c r="BQ1808" t="s">
        <v>3212</v>
      </c>
      <c r="BR1808" t="s">
        <v>3930</v>
      </c>
      <c r="BS1808" s="1" t="str">
        <f t="shared" si="56"/>
        <v>NEBRASKA_BOX BUTTE</v>
      </c>
      <c r="BT1808" t="s">
        <v>2586</v>
      </c>
      <c r="BU1808" s="1" t="str">
        <f t="shared" si="57"/>
        <v>NEBRASKA_BOX BUTTE_CORN</v>
      </c>
      <c r="BV1808" s="28">
        <v>8301.0666666666657</v>
      </c>
      <c r="BW1808" s="29">
        <v>183.86588988306895</v>
      </c>
      <c r="BX1808" s="30">
        <v>45.147398856556805</v>
      </c>
    </row>
    <row r="1809" spans="1:76" x14ac:dyDescent="0.25">
      <c r="A1809"/>
      <c r="D1809"/>
      <c r="E1809"/>
      <c r="F1809"/>
      <c r="G1809"/>
      <c r="H1809"/>
      <c r="I1809"/>
      <c r="J1809"/>
      <c r="K1809"/>
      <c r="L1809"/>
      <c r="M1809"/>
      <c r="N1809"/>
      <c r="O1809"/>
      <c r="P1809"/>
      <c r="Q1809"/>
      <c r="R1809"/>
      <c r="S1809"/>
      <c r="T1809"/>
      <c r="U1809"/>
      <c r="V1809"/>
      <c r="W1809"/>
      <c r="X1809"/>
      <c r="Y1809"/>
      <c r="Z1809"/>
      <c r="AA1809"/>
      <c r="AB1809"/>
      <c r="AC1809"/>
      <c r="AD1809"/>
      <c r="AE1809"/>
      <c r="AF1809"/>
      <c r="BL1809"/>
      <c r="BN1809"/>
      <c r="BP1809" t="s">
        <v>3251</v>
      </c>
      <c r="BQ1809" t="s">
        <v>3212</v>
      </c>
      <c r="BR1809" t="s">
        <v>3930</v>
      </c>
      <c r="BS1809" s="1" t="str">
        <f t="shared" si="56"/>
        <v>NEBRASKA_BOX BUTTE</v>
      </c>
      <c r="BT1809" t="s">
        <v>2395</v>
      </c>
      <c r="BU1809" s="1" t="str">
        <f t="shared" si="57"/>
        <v>NEBRASKA_BOX BUTTE_OATS</v>
      </c>
      <c r="BV1809" s="28">
        <v>384</v>
      </c>
      <c r="BW1809" s="29">
        <v>33.461450136291397</v>
      </c>
      <c r="BX1809" s="30">
        <v>11.475892360789343</v>
      </c>
    </row>
    <row r="1810" spans="1:76" x14ac:dyDescent="0.25">
      <c r="A1810"/>
      <c r="D1810"/>
      <c r="E1810"/>
      <c r="F1810"/>
      <c r="G1810"/>
      <c r="H1810"/>
      <c r="I1810"/>
      <c r="J1810"/>
      <c r="K1810"/>
      <c r="L1810"/>
      <c r="M1810"/>
      <c r="N1810"/>
      <c r="O1810"/>
      <c r="P1810"/>
      <c r="Q1810"/>
      <c r="R1810"/>
      <c r="S1810"/>
      <c r="T1810"/>
      <c r="U1810"/>
      <c r="V1810"/>
      <c r="W1810"/>
      <c r="X1810"/>
      <c r="Y1810"/>
      <c r="Z1810"/>
      <c r="AA1810"/>
      <c r="AB1810"/>
      <c r="AC1810"/>
      <c r="AD1810"/>
      <c r="AE1810"/>
      <c r="AF1810"/>
      <c r="BL1810"/>
      <c r="BN1810"/>
      <c r="BP1810" t="s">
        <v>3251</v>
      </c>
      <c r="BQ1810" t="s">
        <v>3212</v>
      </c>
      <c r="BR1810" t="s">
        <v>3930</v>
      </c>
      <c r="BS1810" s="1" t="str">
        <f t="shared" si="56"/>
        <v>NEBRASKA_BOX BUTTE</v>
      </c>
      <c r="BT1810" t="s">
        <v>1214</v>
      </c>
      <c r="BU1810" s="1" t="str">
        <f t="shared" si="57"/>
        <v>NEBRASKA_BOX BUTTE_WINTER WHEAT</v>
      </c>
      <c r="BV1810" s="28">
        <v>2640</v>
      </c>
      <c r="BW1810" s="29">
        <v>74.957594906016666</v>
      </c>
      <c r="BX1810" s="30">
        <v>35.219913383161305</v>
      </c>
    </row>
    <row r="1811" spans="1:76" x14ac:dyDescent="0.25">
      <c r="A1811"/>
      <c r="D1811"/>
      <c r="E1811"/>
      <c r="F1811"/>
      <c r="G1811"/>
      <c r="H1811"/>
      <c r="I1811"/>
      <c r="J1811"/>
      <c r="K1811"/>
      <c r="L1811"/>
      <c r="M1811"/>
      <c r="N1811"/>
      <c r="O1811"/>
      <c r="P1811"/>
      <c r="Q1811"/>
      <c r="R1811"/>
      <c r="S1811"/>
      <c r="T1811"/>
      <c r="U1811"/>
      <c r="V1811"/>
      <c r="W1811"/>
      <c r="X1811"/>
      <c r="Y1811"/>
      <c r="Z1811"/>
      <c r="AA1811"/>
      <c r="AB1811"/>
      <c r="AC1811"/>
      <c r="AD1811"/>
      <c r="AE1811"/>
      <c r="AF1811"/>
      <c r="BL1811"/>
      <c r="BN1811"/>
      <c r="BP1811" t="s">
        <v>3251</v>
      </c>
      <c r="BQ1811" t="s">
        <v>3212</v>
      </c>
      <c r="BR1811" t="s">
        <v>3936</v>
      </c>
      <c r="BS1811" s="1" t="str">
        <f t="shared" si="56"/>
        <v>NEBRASKA_BOYD</v>
      </c>
      <c r="BT1811" t="s">
        <v>2586</v>
      </c>
      <c r="BU1811" s="1" t="str">
        <f t="shared" si="57"/>
        <v>NEBRASKA_BOYD_CORN</v>
      </c>
      <c r="BV1811" s="28">
        <v>6356</v>
      </c>
      <c r="BW1811" s="29">
        <v>75.963481918444828</v>
      </c>
      <c r="BX1811" s="30">
        <v>83.671783329045752</v>
      </c>
    </row>
    <row r="1812" spans="1:76" x14ac:dyDescent="0.25">
      <c r="A1812"/>
      <c r="D1812"/>
      <c r="E1812"/>
      <c r="F1812"/>
      <c r="G1812"/>
      <c r="H1812"/>
      <c r="I1812"/>
      <c r="J1812"/>
      <c r="K1812"/>
      <c r="L1812"/>
      <c r="M1812"/>
      <c r="N1812"/>
      <c r="O1812"/>
      <c r="P1812"/>
      <c r="Q1812"/>
      <c r="R1812"/>
      <c r="S1812"/>
      <c r="T1812"/>
      <c r="U1812"/>
      <c r="V1812"/>
      <c r="W1812"/>
      <c r="X1812"/>
      <c r="Y1812"/>
      <c r="Z1812"/>
      <c r="AA1812"/>
      <c r="AB1812"/>
      <c r="AC1812"/>
      <c r="AD1812"/>
      <c r="AE1812"/>
      <c r="AF1812"/>
      <c r="BL1812"/>
      <c r="BN1812"/>
      <c r="BP1812" t="s">
        <v>3251</v>
      </c>
      <c r="BQ1812" t="s">
        <v>3212</v>
      </c>
      <c r="BR1812" t="s">
        <v>3936</v>
      </c>
      <c r="BS1812" s="1" t="str">
        <f t="shared" si="56"/>
        <v>NEBRASKA_BOYD</v>
      </c>
      <c r="BT1812" t="s">
        <v>2395</v>
      </c>
      <c r="BU1812" s="1" t="str">
        <f t="shared" si="57"/>
        <v>NEBRASKA_BOYD_OATS</v>
      </c>
      <c r="BV1812" s="28">
        <v>2272</v>
      </c>
      <c r="BW1812" s="29">
        <v>13.514871877890988</v>
      </c>
      <c r="BX1812" s="30">
        <v>168.11110164623688</v>
      </c>
    </row>
    <row r="1813" spans="1:76" x14ac:dyDescent="0.25">
      <c r="A1813"/>
      <c r="D1813"/>
      <c r="E1813"/>
      <c r="F1813"/>
      <c r="G1813"/>
      <c r="H1813"/>
      <c r="I1813"/>
      <c r="J1813"/>
      <c r="K1813"/>
      <c r="L1813"/>
      <c r="M1813"/>
      <c r="N1813"/>
      <c r="O1813"/>
      <c r="P1813"/>
      <c r="Q1813"/>
      <c r="R1813"/>
      <c r="S1813"/>
      <c r="T1813"/>
      <c r="U1813"/>
      <c r="V1813"/>
      <c r="W1813"/>
      <c r="X1813"/>
      <c r="Y1813"/>
      <c r="Z1813"/>
      <c r="AA1813"/>
      <c r="AB1813"/>
      <c r="AC1813"/>
      <c r="AD1813"/>
      <c r="AE1813"/>
      <c r="AF1813"/>
      <c r="BL1813"/>
      <c r="BN1813"/>
      <c r="BP1813" t="s">
        <v>3251</v>
      </c>
      <c r="BQ1813" t="s">
        <v>3212</v>
      </c>
      <c r="BR1813" t="s">
        <v>3936</v>
      </c>
      <c r="BS1813" s="1" t="str">
        <f t="shared" si="56"/>
        <v>NEBRASKA_BOYD</v>
      </c>
      <c r="BT1813" t="s">
        <v>1214</v>
      </c>
      <c r="BU1813" s="1" t="str">
        <f t="shared" si="57"/>
        <v>NEBRASKA_BOYD_WINTER WHEAT</v>
      </c>
      <c r="BV1813" s="28">
        <v>3380</v>
      </c>
      <c r="BW1813" s="29">
        <v>30.551030163969454</v>
      </c>
      <c r="BX1813" s="30">
        <v>110.63456720965907</v>
      </c>
    </row>
    <row r="1814" spans="1:76" x14ac:dyDescent="0.25">
      <c r="A1814"/>
      <c r="D1814"/>
      <c r="E1814"/>
      <c r="F1814"/>
      <c r="G1814"/>
      <c r="H1814"/>
      <c r="I1814"/>
      <c r="J1814"/>
      <c r="K1814"/>
      <c r="L1814"/>
      <c r="M1814"/>
      <c r="N1814"/>
      <c r="O1814"/>
      <c r="P1814"/>
      <c r="Q1814"/>
      <c r="R1814"/>
      <c r="S1814"/>
      <c r="T1814"/>
      <c r="U1814"/>
      <c r="V1814"/>
      <c r="W1814"/>
      <c r="X1814"/>
      <c r="Y1814"/>
      <c r="Z1814"/>
      <c r="AA1814"/>
      <c r="AB1814"/>
      <c r="AC1814"/>
      <c r="AD1814"/>
      <c r="AE1814"/>
      <c r="AF1814"/>
      <c r="BL1814"/>
      <c r="BN1814"/>
      <c r="BP1814" t="s">
        <v>3251</v>
      </c>
      <c r="BQ1814" t="s">
        <v>3212</v>
      </c>
      <c r="BR1814" t="s">
        <v>3577</v>
      </c>
      <c r="BS1814" s="1" t="str">
        <f t="shared" si="56"/>
        <v>NEBRASKA_BROWN</v>
      </c>
      <c r="BT1814" t="s">
        <v>2586</v>
      </c>
      <c r="BU1814" s="1" t="str">
        <f t="shared" si="57"/>
        <v>NEBRASKA_BROWN_CORN</v>
      </c>
      <c r="BV1814" s="28">
        <v>9826.133333333335</v>
      </c>
      <c r="BW1814" s="29">
        <v>391.96787285383061</v>
      </c>
      <c r="BX1814" s="30">
        <v>25.06872122399076</v>
      </c>
    </row>
    <row r="1815" spans="1:76" x14ac:dyDescent="0.25">
      <c r="A1815"/>
      <c r="D1815"/>
      <c r="E1815"/>
      <c r="F1815"/>
      <c r="G1815"/>
      <c r="H1815"/>
      <c r="I1815"/>
      <c r="J1815"/>
      <c r="K1815"/>
      <c r="L1815"/>
      <c r="M1815"/>
      <c r="N1815"/>
      <c r="O1815"/>
      <c r="P1815"/>
      <c r="Q1815"/>
      <c r="R1815"/>
      <c r="S1815"/>
      <c r="T1815"/>
      <c r="U1815"/>
      <c r="V1815"/>
      <c r="W1815"/>
      <c r="X1815"/>
      <c r="Y1815"/>
      <c r="Z1815"/>
      <c r="AA1815"/>
      <c r="AB1815"/>
      <c r="AC1815"/>
      <c r="AD1815"/>
      <c r="AE1815"/>
      <c r="AF1815"/>
      <c r="BL1815"/>
      <c r="BN1815"/>
      <c r="BP1815" t="s">
        <v>3251</v>
      </c>
      <c r="BQ1815" t="s">
        <v>3212</v>
      </c>
      <c r="BR1815" t="s">
        <v>3946</v>
      </c>
      <c r="BS1815" s="1" t="str">
        <f t="shared" si="56"/>
        <v>NEBRASKA_BUFFALO</v>
      </c>
      <c r="BT1815" t="s">
        <v>2586</v>
      </c>
      <c r="BU1815" s="1" t="str">
        <f t="shared" si="57"/>
        <v>NEBRASKA_BUFFALO_CORN</v>
      </c>
      <c r="BV1815" s="28">
        <v>10119.200000000001</v>
      </c>
      <c r="BW1815" s="29">
        <v>233.88300990876442</v>
      </c>
      <c r="BX1815" s="30">
        <v>43.266075650161191</v>
      </c>
    </row>
    <row r="1816" spans="1:76" x14ac:dyDescent="0.25">
      <c r="A1816"/>
      <c r="D1816"/>
      <c r="E1816"/>
      <c r="F1816"/>
      <c r="G1816"/>
      <c r="H1816"/>
      <c r="I1816"/>
      <c r="J1816"/>
      <c r="K1816"/>
      <c r="L1816"/>
      <c r="M1816"/>
      <c r="N1816"/>
      <c r="O1816"/>
      <c r="P1816"/>
      <c r="Q1816"/>
      <c r="R1816"/>
      <c r="S1816"/>
      <c r="T1816"/>
      <c r="U1816"/>
      <c r="V1816"/>
      <c r="W1816"/>
      <c r="X1816"/>
      <c r="Y1816"/>
      <c r="Z1816"/>
      <c r="AA1816"/>
      <c r="AB1816"/>
      <c r="AC1816"/>
      <c r="AD1816"/>
      <c r="AE1816"/>
      <c r="AF1816"/>
      <c r="BL1816"/>
      <c r="BN1816"/>
      <c r="BP1816" t="s">
        <v>3251</v>
      </c>
      <c r="BQ1816" t="s">
        <v>3212</v>
      </c>
      <c r="BR1816" t="s">
        <v>3946</v>
      </c>
      <c r="BS1816" s="1" t="str">
        <f t="shared" si="56"/>
        <v>NEBRASKA_BUFFALO</v>
      </c>
      <c r="BT1816" t="s">
        <v>1214</v>
      </c>
      <c r="BU1816" s="1" t="str">
        <f t="shared" si="57"/>
        <v>NEBRASKA_BUFFALO_WINTER WHEAT</v>
      </c>
      <c r="BV1816" s="28">
        <v>3082</v>
      </c>
      <c r="BW1816" s="29">
        <v>95.659181085996792</v>
      </c>
      <c r="BX1816" s="30">
        <v>32.218548862856231</v>
      </c>
    </row>
    <row r="1817" spans="1:76" x14ac:dyDescent="0.25">
      <c r="A1817"/>
      <c r="D1817"/>
      <c r="E1817"/>
      <c r="F1817"/>
      <c r="G1817"/>
      <c r="H1817"/>
      <c r="I1817"/>
      <c r="J1817"/>
      <c r="K1817"/>
      <c r="L1817"/>
      <c r="M1817"/>
      <c r="N1817"/>
      <c r="O1817"/>
      <c r="P1817"/>
      <c r="Q1817"/>
      <c r="R1817"/>
      <c r="S1817"/>
      <c r="T1817"/>
      <c r="U1817"/>
      <c r="V1817"/>
      <c r="W1817"/>
      <c r="X1817"/>
      <c r="Y1817"/>
      <c r="Z1817"/>
      <c r="AA1817"/>
      <c r="AB1817"/>
      <c r="AC1817"/>
      <c r="AD1817"/>
      <c r="AE1817"/>
      <c r="AF1817"/>
      <c r="BL1817"/>
      <c r="BN1817"/>
      <c r="BP1817" t="s">
        <v>3251</v>
      </c>
      <c r="BQ1817" t="s">
        <v>3212</v>
      </c>
      <c r="BR1817" t="s">
        <v>3941</v>
      </c>
      <c r="BS1817" s="1" t="str">
        <f t="shared" si="56"/>
        <v>NEBRASKA_BURT</v>
      </c>
      <c r="BT1817" t="s">
        <v>2586</v>
      </c>
      <c r="BU1817" s="1" t="str">
        <f t="shared" si="57"/>
        <v>NEBRASKA_BURT_CORN</v>
      </c>
      <c r="BV1817" s="28">
        <v>8457.8666666666668</v>
      </c>
      <c r="BW1817" s="29">
        <v>171.03137548524137</v>
      </c>
      <c r="BX1817" s="30">
        <v>49.452134982078256</v>
      </c>
    </row>
    <row r="1818" spans="1:76" x14ac:dyDescent="0.25">
      <c r="A1818"/>
      <c r="D1818"/>
      <c r="E1818"/>
      <c r="F1818"/>
      <c r="G1818"/>
      <c r="H1818"/>
      <c r="I1818"/>
      <c r="J1818"/>
      <c r="K1818"/>
      <c r="L1818"/>
      <c r="M1818"/>
      <c r="N1818"/>
      <c r="O1818"/>
      <c r="P1818"/>
      <c r="Q1818"/>
      <c r="R1818"/>
      <c r="S1818"/>
      <c r="T1818"/>
      <c r="U1818"/>
      <c r="V1818"/>
      <c r="W1818"/>
      <c r="X1818"/>
      <c r="Y1818"/>
      <c r="Z1818"/>
      <c r="AA1818"/>
      <c r="AB1818"/>
      <c r="AC1818"/>
      <c r="AD1818"/>
      <c r="AE1818"/>
      <c r="AF1818"/>
      <c r="BL1818"/>
      <c r="BN1818"/>
      <c r="BP1818" t="s">
        <v>3251</v>
      </c>
      <c r="BQ1818" t="s">
        <v>3212</v>
      </c>
      <c r="BR1818" t="s">
        <v>3428</v>
      </c>
      <c r="BS1818" s="1" t="str">
        <f t="shared" si="56"/>
        <v>NEBRASKA_BUTLER</v>
      </c>
      <c r="BT1818" t="s">
        <v>2586</v>
      </c>
      <c r="BU1818" s="1" t="str">
        <f t="shared" si="57"/>
        <v>NEBRASKA_BUTLER_CORN</v>
      </c>
      <c r="BV1818" s="28">
        <v>9114.9333333333343</v>
      </c>
      <c r="BW1818" s="29">
        <v>129.33503484779729</v>
      </c>
      <c r="BX1818" s="30">
        <v>70.475361483142407</v>
      </c>
    </row>
    <row r="1819" spans="1:76" x14ac:dyDescent="0.25">
      <c r="A1819"/>
      <c r="D1819"/>
      <c r="E1819"/>
      <c r="F1819"/>
      <c r="G1819"/>
      <c r="H1819"/>
      <c r="I1819"/>
      <c r="J1819"/>
      <c r="K1819"/>
      <c r="L1819"/>
      <c r="M1819"/>
      <c r="N1819"/>
      <c r="O1819"/>
      <c r="P1819"/>
      <c r="Q1819"/>
      <c r="R1819"/>
      <c r="S1819"/>
      <c r="T1819"/>
      <c r="U1819"/>
      <c r="V1819"/>
      <c r="W1819"/>
      <c r="X1819"/>
      <c r="Y1819"/>
      <c r="Z1819"/>
      <c r="AA1819"/>
      <c r="AB1819"/>
      <c r="AC1819"/>
      <c r="AD1819"/>
      <c r="AE1819"/>
      <c r="AF1819"/>
      <c r="BL1819"/>
      <c r="BN1819"/>
      <c r="BP1819" t="s">
        <v>3251</v>
      </c>
      <c r="BQ1819" t="s">
        <v>3212</v>
      </c>
      <c r="BR1819" t="s">
        <v>3428</v>
      </c>
      <c r="BS1819" s="1" t="str">
        <f t="shared" si="56"/>
        <v>NEBRASKA_BUTLER</v>
      </c>
      <c r="BT1819" t="s">
        <v>2386</v>
      </c>
      <c r="BU1819" s="1" t="str">
        <f t="shared" si="57"/>
        <v>NEBRASKA_BUTLER_SORGHUM</v>
      </c>
      <c r="BV1819" s="28">
        <v>5600</v>
      </c>
      <c r="BW1819" s="29">
        <v>73.412640612678373</v>
      </c>
      <c r="BX1819" s="30">
        <v>76.281141139512144</v>
      </c>
    </row>
    <row r="1820" spans="1:76" x14ac:dyDescent="0.25">
      <c r="A1820"/>
      <c r="D1820"/>
      <c r="E1820"/>
      <c r="F1820"/>
      <c r="G1820"/>
      <c r="H1820"/>
      <c r="I1820"/>
      <c r="J1820"/>
      <c r="K1820"/>
      <c r="L1820"/>
      <c r="M1820"/>
      <c r="N1820"/>
      <c r="O1820"/>
      <c r="P1820"/>
      <c r="Q1820"/>
      <c r="R1820"/>
      <c r="S1820"/>
      <c r="T1820"/>
      <c r="U1820"/>
      <c r="V1820"/>
      <c r="W1820"/>
      <c r="X1820"/>
      <c r="Y1820"/>
      <c r="Z1820"/>
      <c r="AA1820"/>
      <c r="AB1820"/>
      <c r="AC1820"/>
      <c r="AD1820"/>
      <c r="AE1820"/>
      <c r="AF1820"/>
      <c r="BL1820"/>
      <c r="BN1820"/>
      <c r="BP1820" t="s">
        <v>3251</v>
      </c>
      <c r="BQ1820" t="s">
        <v>3212</v>
      </c>
      <c r="BR1820" t="s">
        <v>3428</v>
      </c>
      <c r="BS1820" s="1" t="str">
        <f t="shared" si="56"/>
        <v>NEBRASKA_BUTLER</v>
      </c>
      <c r="BT1820" t="s">
        <v>1214</v>
      </c>
      <c r="BU1820" s="1" t="str">
        <f t="shared" si="57"/>
        <v>NEBRASKA_BUTLER_WINTER WHEAT</v>
      </c>
      <c r="BV1820" s="28">
        <v>2916</v>
      </c>
      <c r="BW1820" s="29">
        <v>52.89384946841966</v>
      </c>
      <c r="BX1820" s="30">
        <v>55.129283069877559</v>
      </c>
    </row>
    <row r="1821" spans="1:76" x14ac:dyDescent="0.25">
      <c r="A1821"/>
      <c r="D1821"/>
      <c r="E1821"/>
      <c r="F1821"/>
      <c r="G1821"/>
      <c r="H1821"/>
      <c r="I1821"/>
      <c r="J1821"/>
      <c r="K1821"/>
      <c r="L1821"/>
      <c r="M1821"/>
      <c r="N1821"/>
      <c r="O1821"/>
      <c r="P1821"/>
      <c r="Q1821"/>
      <c r="R1821"/>
      <c r="S1821"/>
      <c r="T1821"/>
      <c r="U1821"/>
      <c r="V1821"/>
      <c r="W1821"/>
      <c r="X1821"/>
      <c r="Y1821"/>
      <c r="Z1821"/>
      <c r="AA1821"/>
      <c r="AB1821"/>
      <c r="AC1821"/>
      <c r="AD1821"/>
      <c r="AE1821"/>
      <c r="AF1821"/>
      <c r="BL1821"/>
      <c r="BN1821"/>
      <c r="BP1821" t="s">
        <v>3251</v>
      </c>
      <c r="BQ1821" t="s">
        <v>3212</v>
      </c>
      <c r="BR1821" t="s">
        <v>3402</v>
      </c>
      <c r="BS1821" s="1" t="str">
        <f t="shared" si="56"/>
        <v>NEBRASKA_CASS</v>
      </c>
      <c r="BT1821" t="s">
        <v>2586</v>
      </c>
      <c r="BU1821" s="1" t="str">
        <f t="shared" si="57"/>
        <v>NEBRASKA_CASS_CORN</v>
      </c>
      <c r="BV1821" s="28">
        <v>7246.4000000000005</v>
      </c>
      <c r="BW1821" s="29">
        <v>166.76518812745596</v>
      </c>
      <c r="BX1821" s="30">
        <v>43.452713850936881</v>
      </c>
    </row>
    <row r="1822" spans="1:76" x14ac:dyDescent="0.25">
      <c r="A1822"/>
      <c r="D1822"/>
      <c r="E1822"/>
      <c r="F1822"/>
      <c r="G1822"/>
      <c r="H1822"/>
      <c r="I1822"/>
      <c r="J1822"/>
      <c r="K1822"/>
      <c r="L1822"/>
      <c r="M1822"/>
      <c r="N1822"/>
      <c r="O1822"/>
      <c r="P1822"/>
      <c r="Q1822"/>
      <c r="R1822"/>
      <c r="S1822"/>
      <c r="T1822"/>
      <c r="U1822"/>
      <c r="V1822"/>
      <c r="W1822"/>
      <c r="X1822"/>
      <c r="Y1822"/>
      <c r="Z1822"/>
      <c r="AA1822"/>
      <c r="AB1822"/>
      <c r="AC1822"/>
      <c r="AD1822"/>
      <c r="AE1822"/>
      <c r="AF1822"/>
      <c r="BL1822"/>
      <c r="BN1822"/>
      <c r="BP1822" t="s">
        <v>3251</v>
      </c>
      <c r="BQ1822" t="s">
        <v>3212</v>
      </c>
      <c r="BR1822" t="s">
        <v>3402</v>
      </c>
      <c r="BS1822" s="1" t="str">
        <f t="shared" si="56"/>
        <v>NEBRASKA_CASS</v>
      </c>
      <c r="BT1822" t="s">
        <v>1214</v>
      </c>
      <c r="BU1822" s="1" t="str">
        <f t="shared" si="57"/>
        <v>NEBRASKA_CASS_WINTER WHEAT</v>
      </c>
      <c r="BV1822" s="28">
        <v>2953.9999999999995</v>
      </c>
      <c r="BW1822" s="29">
        <v>68.769286808829989</v>
      </c>
      <c r="BX1822" s="30">
        <v>42.95522226676205</v>
      </c>
    </row>
    <row r="1823" spans="1:76" x14ac:dyDescent="0.25">
      <c r="A1823"/>
      <c r="D1823"/>
      <c r="E1823"/>
      <c r="F1823"/>
      <c r="G1823"/>
      <c r="H1823"/>
      <c r="I1823"/>
      <c r="J1823"/>
      <c r="K1823"/>
      <c r="L1823"/>
      <c r="M1823"/>
      <c r="N1823"/>
      <c r="O1823"/>
      <c r="P1823"/>
      <c r="Q1823"/>
      <c r="R1823"/>
      <c r="S1823"/>
      <c r="T1823"/>
      <c r="U1823"/>
      <c r="V1823"/>
      <c r="W1823"/>
      <c r="X1823"/>
      <c r="Y1823"/>
      <c r="Z1823"/>
      <c r="AA1823"/>
      <c r="AB1823"/>
      <c r="AC1823"/>
      <c r="AD1823"/>
      <c r="AE1823"/>
      <c r="AF1823"/>
      <c r="BL1823"/>
      <c r="BN1823"/>
      <c r="BP1823" t="s">
        <v>3251</v>
      </c>
      <c r="BQ1823" t="s">
        <v>3212</v>
      </c>
      <c r="BR1823" t="s">
        <v>3698</v>
      </c>
      <c r="BS1823" s="1" t="str">
        <f t="shared" si="56"/>
        <v>NEBRASKA_CEDAR</v>
      </c>
      <c r="BT1823" t="s">
        <v>2586</v>
      </c>
      <c r="BU1823" s="1" t="str">
        <f t="shared" si="57"/>
        <v>NEBRASKA_CEDAR_CORN</v>
      </c>
      <c r="BV1823" s="28">
        <v>8261.8666666666668</v>
      </c>
      <c r="BW1823" s="29">
        <v>127.86909253910876</v>
      </c>
      <c r="BX1823" s="30">
        <v>64.611912875973331</v>
      </c>
    </row>
    <row r="1824" spans="1:76" x14ac:dyDescent="0.25">
      <c r="A1824"/>
      <c r="D1824"/>
      <c r="E1824"/>
      <c r="F1824"/>
      <c r="G1824"/>
      <c r="H1824"/>
      <c r="I1824"/>
      <c r="J1824"/>
      <c r="K1824"/>
      <c r="L1824"/>
      <c r="M1824"/>
      <c r="N1824"/>
      <c r="O1824"/>
      <c r="P1824"/>
      <c r="Q1824"/>
      <c r="R1824"/>
      <c r="S1824"/>
      <c r="T1824"/>
      <c r="U1824"/>
      <c r="V1824"/>
      <c r="W1824"/>
      <c r="X1824"/>
      <c r="Y1824"/>
      <c r="Z1824"/>
      <c r="AA1824"/>
      <c r="AB1824"/>
      <c r="AC1824"/>
      <c r="AD1824"/>
      <c r="AE1824"/>
      <c r="AF1824"/>
      <c r="BL1824"/>
      <c r="BN1824"/>
      <c r="BP1824" t="s">
        <v>3251</v>
      </c>
      <c r="BQ1824" t="s">
        <v>3212</v>
      </c>
      <c r="BR1824" t="s">
        <v>3698</v>
      </c>
      <c r="BS1824" s="1" t="str">
        <f t="shared" si="56"/>
        <v>NEBRASKA_CEDAR</v>
      </c>
      <c r="BT1824" t="s">
        <v>2395</v>
      </c>
      <c r="BU1824" s="1" t="str">
        <f t="shared" si="57"/>
        <v>NEBRASKA_CEDAR_OATS</v>
      </c>
      <c r="BV1824" s="28">
        <v>2442.6666666666665</v>
      </c>
      <c r="BW1824" s="29">
        <v>23.386231900630502</v>
      </c>
      <c r="BX1824" s="30">
        <v>104.44892007595338</v>
      </c>
    </row>
    <row r="1825" spans="1:76" x14ac:dyDescent="0.25">
      <c r="A1825"/>
      <c r="D1825"/>
      <c r="E1825"/>
      <c r="F1825"/>
      <c r="G1825"/>
      <c r="H1825"/>
      <c r="I1825"/>
      <c r="J1825"/>
      <c r="K1825"/>
      <c r="L1825"/>
      <c r="M1825"/>
      <c r="N1825"/>
      <c r="O1825"/>
      <c r="P1825"/>
      <c r="Q1825"/>
      <c r="R1825"/>
      <c r="S1825"/>
      <c r="T1825"/>
      <c r="U1825"/>
      <c r="V1825"/>
      <c r="W1825"/>
      <c r="X1825"/>
      <c r="Y1825"/>
      <c r="Z1825"/>
      <c r="AA1825"/>
      <c r="AB1825"/>
      <c r="AC1825"/>
      <c r="AD1825"/>
      <c r="AE1825"/>
      <c r="AF1825"/>
      <c r="BL1825"/>
      <c r="BN1825"/>
      <c r="BP1825" t="s">
        <v>3251</v>
      </c>
      <c r="BQ1825" t="s">
        <v>3212</v>
      </c>
      <c r="BR1825" t="s">
        <v>3698</v>
      </c>
      <c r="BS1825" s="1" t="str">
        <f t="shared" si="56"/>
        <v>NEBRASKA_CEDAR</v>
      </c>
      <c r="BT1825" t="s">
        <v>1214</v>
      </c>
      <c r="BU1825" s="1" t="str">
        <f t="shared" si="57"/>
        <v>NEBRASKA_CEDAR_WINTER WHEAT</v>
      </c>
      <c r="BV1825" s="28">
        <v>3043.9999999999995</v>
      </c>
      <c r="BW1825" s="29">
        <v>52.149747238641417</v>
      </c>
      <c r="BX1825" s="30">
        <v>58.370369199881488</v>
      </c>
    </row>
    <row r="1826" spans="1:76" x14ac:dyDescent="0.25">
      <c r="A1826"/>
      <c r="D1826"/>
      <c r="E1826"/>
      <c r="F1826"/>
      <c r="G1826"/>
      <c r="H1826"/>
      <c r="I1826"/>
      <c r="J1826"/>
      <c r="K1826"/>
      <c r="L1826"/>
      <c r="M1826"/>
      <c r="N1826"/>
      <c r="O1826"/>
      <c r="P1826"/>
      <c r="Q1826"/>
      <c r="R1826"/>
      <c r="S1826"/>
      <c r="T1826"/>
      <c r="U1826"/>
      <c r="V1826"/>
      <c r="W1826"/>
      <c r="X1826"/>
      <c r="Y1826"/>
      <c r="Z1826"/>
      <c r="AA1826"/>
      <c r="AB1826"/>
      <c r="AC1826"/>
      <c r="AD1826"/>
      <c r="AE1826"/>
      <c r="AF1826"/>
      <c r="BL1826"/>
      <c r="BN1826"/>
      <c r="BP1826" t="s">
        <v>3251</v>
      </c>
      <c r="BQ1826" t="s">
        <v>3212</v>
      </c>
      <c r="BR1826" t="s">
        <v>3953</v>
      </c>
      <c r="BS1826" s="1" t="str">
        <f t="shared" si="56"/>
        <v>NEBRASKA_CHASE</v>
      </c>
      <c r="BT1826" t="s">
        <v>2586</v>
      </c>
      <c r="BU1826" s="1" t="str">
        <f t="shared" si="57"/>
        <v>NEBRASKA_CHASE_CORN</v>
      </c>
      <c r="BV1826" s="28">
        <v>8592.2666666666664</v>
      </c>
      <c r="BW1826" s="29">
        <v>209.51896589415261</v>
      </c>
      <c r="BX1826" s="30">
        <v>41.00949348426726</v>
      </c>
    </row>
    <row r="1827" spans="1:76" x14ac:dyDescent="0.25">
      <c r="A1827"/>
      <c r="D1827"/>
      <c r="E1827"/>
      <c r="F1827"/>
      <c r="G1827"/>
      <c r="H1827"/>
      <c r="I1827"/>
      <c r="J1827"/>
      <c r="K1827"/>
      <c r="L1827"/>
      <c r="M1827"/>
      <c r="N1827"/>
      <c r="O1827"/>
      <c r="P1827"/>
      <c r="Q1827"/>
      <c r="R1827"/>
      <c r="S1827"/>
      <c r="T1827"/>
      <c r="U1827"/>
      <c r="V1827"/>
      <c r="W1827"/>
      <c r="X1827"/>
      <c r="Y1827"/>
      <c r="Z1827"/>
      <c r="AA1827"/>
      <c r="AB1827"/>
      <c r="AC1827"/>
      <c r="AD1827"/>
      <c r="AE1827"/>
      <c r="AF1827"/>
      <c r="BL1827"/>
      <c r="BN1827"/>
      <c r="BP1827" t="s">
        <v>3251</v>
      </c>
      <c r="BQ1827" t="s">
        <v>3212</v>
      </c>
      <c r="BR1827" t="s">
        <v>3953</v>
      </c>
      <c r="BS1827" s="1" t="str">
        <f t="shared" si="56"/>
        <v>NEBRASKA_CHASE</v>
      </c>
      <c r="BT1827" t="s">
        <v>2386</v>
      </c>
      <c r="BU1827" s="1" t="str">
        <f t="shared" si="57"/>
        <v>NEBRASKA_CHASE_SORGHUM</v>
      </c>
      <c r="BV1827" s="28">
        <v>3178.9333333333338</v>
      </c>
      <c r="BW1827" s="29">
        <v>118.33232774943708</v>
      </c>
      <c r="BX1827" s="30">
        <v>26.864453643340557</v>
      </c>
    </row>
    <row r="1828" spans="1:76" x14ac:dyDescent="0.25">
      <c r="A1828"/>
      <c r="D1828"/>
      <c r="E1828"/>
      <c r="F1828"/>
      <c r="G1828"/>
      <c r="H1828"/>
      <c r="I1828"/>
      <c r="J1828"/>
      <c r="K1828"/>
      <c r="L1828"/>
      <c r="M1828"/>
      <c r="N1828"/>
      <c r="O1828"/>
      <c r="P1828"/>
      <c r="Q1828"/>
      <c r="R1828"/>
      <c r="S1828"/>
      <c r="T1828"/>
      <c r="U1828"/>
      <c r="V1828"/>
      <c r="W1828"/>
      <c r="X1828"/>
      <c r="Y1828"/>
      <c r="Z1828"/>
      <c r="AA1828"/>
      <c r="AB1828"/>
      <c r="AC1828"/>
      <c r="AD1828"/>
      <c r="AE1828"/>
      <c r="AF1828"/>
      <c r="BL1828"/>
      <c r="BN1828"/>
      <c r="BP1828" t="s">
        <v>3251</v>
      </c>
      <c r="BQ1828" t="s">
        <v>3212</v>
      </c>
      <c r="BR1828" t="s">
        <v>3953</v>
      </c>
      <c r="BS1828" s="1" t="str">
        <f t="shared" si="56"/>
        <v>NEBRASKA_CHASE</v>
      </c>
      <c r="BT1828" t="s">
        <v>1214</v>
      </c>
      <c r="BU1828" s="1" t="str">
        <f t="shared" si="57"/>
        <v>NEBRASKA_CHASE_WINTER WHEAT</v>
      </c>
      <c r="BV1828" s="28">
        <v>3032</v>
      </c>
      <c r="BW1828" s="29">
        <v>85.027827616705068</v>
      </c>
      <c r="BX1828" s="30">
        <v>35.658914087137227</v>
      </c>
    </row>
    <row r="1829" spans="1:76" x14ac:dyDescent="0.25">
      <c r="A1829"/>
      <c r="D1829"/>
      <c r="E1829"/>
      <c r="F1829"/>
      <c r="G1829"/>
      <c r="H1829"/>
      <c r="I1829"/>
      <c r="J1829"/>
      <c r="K1829"/>
      <c r="L1829"/>
      <c r="M1829"/>
      <c r="N1829"/>
      <c r="O1829"/>
      <c r="P1829"/>
      <c r="Q1829"/>
      <c r="R1829"/>
      <c r="S1829"/>
      <c r="T1829"/>
      <c r="U1829"/>
      <c r="V1829"/>
      <c r="W1829"/>
      <c r="X1829"/>
      <c r="Y1829"/>
      <c r="Z1829"/>
      <c r="AA1829"/>
      <c r="AB1829"/>
      <c r="AC1829"/>
      <c r="AD1829"/>
      <c r="AE1829"/>
      <c r="AF1829"/>
      <c r="BL1829"/>
      <c r="BN1829"/>
      <c r="BP1829" t="s">
        <v>3251</v>
      </c>
      <c r="BQ1829" t="s">
        <v>3212</v>
      </c>
      <c r="BR1829" t="s">
        <v>3937</v>
      </c>
      <c r="BS1829" s="1" t="str">
        <f t="shared" si="56"/>
        <v>NEBRASKA_CHERRY</v>
      </c>
      <c r="BT1829" t="s">
        <v>2586</v>
      </c>
      <c r="BU1829" s="1" t="str">
        <f t="shared" si="57"/>
        <v>NEBRASKA_CHERRY_CORN</v>
      </c>
      <c r="BV1829" s="28">
        <v>9282.9333333333343</v>
      </c>
      <c r="BW1829" s="29">
        <v>186.15174722169286</v>
      </c>
      <c r="BX1829" s="30">
        <v>49.867559514647219</v>
      </c>
    </row>
    <row r="1830" spans="1:76" x14ac:dyDescent="0.25">
      <c r="A1830"/>
      <c r="D1830"/>
      <c r="E1830"/>
      <c r="F1830"/>
      <c r="G1830"/>
      <c r="H1830"/>
      <c r="I1830"/>
      <c r="J1830"/>
      <c r="K1830"/>
      <c r="L1830"/>
      <c r="M1830"/>
      <c r="N1830"/>
      <c r="O1830"/>
      <c r="P1830"/>
      <c r="Q1830"/>
      <c r="R1830"/>
      <c r="S1830"/>
      <c r="T1830"/>
      <c r="U1830"/>
      <c r="V1830"/>
      <c r="W1830"/>
      <c r="X1830"/>
      <c r="Y1830"/>
      <c r="Z1830"/>
      <c r="AA1830"/>
      <c r="AB1830"/>
      <c r="AC1830"/>
      <c r="AD1830"/>
      <c r="AE1830"/>
      <c r="AF1830"/>
      <c r="BL1830"/>
      <c r="BN1830"/>
      <c r="BP1830" t="s">
        <v>3251</v>
      </c>
      <c r="BQ1830" t="s">
        <v>3212</v>
      </c>
      <c r="BR1830" t="s">
        <v>3714</v>
      </c>
      <c r="BS1830" s="1" t="str">
        <f t="shared" si="56"/>
        <v>NEBRASKA_CHEYENNE</v>
      </c>
      <c r="BT1830" t="s">
        <v>2586</v>
      </c>
      <c r="BU1830" s="1" t="str">
        <f t="shared" si="57"/>
        <v>NEBRASKA_CHEYENNE_CORN</v>
      </c>
      <c r="BV1830" s="28">
        <v>6253.3333333333339</v>
      </c>
      <c r="BW1830" s="29">
        <v>41.526918725664473</v>
      </c>
      <c r="BX1830" s="30">
        <v>150.58505483260544</v>
      </c>
    </row>
    <row r="1831" spans="1:76" x14ac:dyDescent="0.25">
      <c r="A1831"/>
      <c r="D1831"/>
      <c r="E1831"/>
      <c r="F1831"/>
      <c r="G1831"/>
      <c r="H1831"/>
      <c r="I1831"/>
      <c r="J1831"/>
      <c r="K1831"/>
      <c r="L1831"/>
      <c r="M1831"/>
      <c r="N1831"/>
      <c r="O1831"/>
      <c r="P1831"/>
      <c r="Q1831"/>
      <c r="R1831"/>
      <c r="S1831"/>
      <c r="T1831"/>
      <c r="U1831"/>
      <c r="V1831"/>
      <c r="W1831"/>
      <c r="X1831"/>
      <c r="Y1831"/>
      <c r="Z1831"/>
      <c r="AA1831"/>
      <c r="AB1831"/>
      <c r="AC1831"/>
      <c r="AD1831"/>
      <c r="AE1831"/>
      <c r="AF1831"/>
      <c r="BL1831"/>
      <c r="BN1831"/>
      <c r="BP1831" t="s">
        <v>3251</v>
      </c>
      <c r="BQ1831" t="s">
        <v>3212</v>
      </c>
      <c r="BR1831" t="s">
        <v>3714</v>
      </c>
      <c r="BS1831" s="1" t="str">
        <f t="shared" si="56"/>
        <v>NEBRASKA_CHEYENNE</v>
      </c>
      <c r="BT1831" t="s">
        <v>2395</v>
      </c>
      <c r="BU1831" s="1" t="str">
        <f t="shared" si="57"/>
        <v>NEBRASKA_CHEYENNE_OATS</v>
      </c>
      <c r="BV1831" s="28">
        <v>1888</v>
      </c>
      <c r="BW1831" s="29">
        <v>7.757854917738368</v>
      </c>
      <c r="BX1831" s="30">
        <v>243.3662423465899</v>
      </c>
    </row>
    <row r="1832" spans="1:76" x14ac:dyDescent="0.25">
      <c r="A1832"/>
      <c r="D1832"/>
      <c r="E1832"/>
      <c r="F1832"/>
      <c r="G1832"/>
      <c r="H1832"/>
      <c r="I1832"/>
      <c r="J1832"/>
      <c r="K1832"/>
      <c r="L1832"/>
      <c r="M1832"/>
      <c r="N1832"/>
      <c r="O1832"/>
      <c r="P1832"/>
      <c r="Q1832"/>
      <c r="R1832"/>
      <c r="S1832"/>
      <c r="T1832"/>
      <c r="U1832"/>
      <c r="V1832"/>
      <c r="W1832"/>
      <c r="X1832"/>
      <c r="Y1832"/>
      <c r="Z1832"/>
      <c r="AA1832"/>
      <c r="AB1832"/>
      <c r="AC1832"/>
      <c r="AD1832"/>
      <c r="AE1832"/>
      <c r="AF1832"/>
      <c r="BL1832"/>
      <c r="BN1832"/>
      <c r="BP1832" t="s">
        <v>3251</v>
      </c>
      <c r="BQ1832" t="s">
        <v>3212</v>
      </c>
      <c r="BR1832" t="s">
        <v>3714</v>
      </c>
      <c r="BS1832" s="1" t="str">
        <f t="shared" si="56"/>
        <v>NEBRASKA_CHEYENNE</v>
      </c>
      <c r="BT1832" t="s">
        <v>1214</v>
      </c>
      <c r="BU1832" s="1" t="str">
        <f t="shared" si="57"/>
        <v>NEBRASKA_CHEYENNE_WINTER WHEAT</v>
      </c>
      <c r="BV1832" s="28">
        <v>2256</v>
      </c>
      <c r="BW1832" s="29">
        <v>17.122102749233168</v>
      </c>
      <c r="BX1832" s="30">
        <v>131.75951768546872</v>
      </c>
    </row>
    <row r="1833" spans="1:76" x14ac:dyDescent="0.25">
      <c r="A1833"/>
      <c r="D1833"/>
      <c r="E1833"/>
      <c r="F1833"/>
      <c r="G1833"/>
      <c r="H1833"/>
      <c r="I1833"/>
      <c r="J1833"/>
      <c r="K1833"/>
      <c r="L1833"/>
      <c r="M1833"/>
      <c r="N1833"/>
      <c r="O1833"/>
      <c r="P1833"/>
      <c r="Q1833"/>
      <c r="R1833"/>
      <c r="S1833"/>
      <c r="T1833"/>
      <c r="U1833"/>
      <c r="V1833"/>
      <c r="W1833"/>
      <c r="X1833"/>
      <c r="Y1833"/>
      <c r="Z1833"/>
      <c r="AA1833"/>
      <c r="AB1833"/>
      <c r="AC1833"/>
      <c r="AD1833"/>
      <c r="AE1833"/>
      <c r="AF1833"/>
      <c r="BL1833"/>
      <c r="BN1833"/>
      <c r="BP1833" t="s">
        <v>3251</v>
      </c>
      <c r="BQ1833" t="s">
        <v>3212</v>
      </c>
      <c r="BR1833" t="s">
        <v>3318</v>
      </c>
      <c r="BS1833" s="1" t="str">
        <f t="shared" si="56"/>
        <v>NEBRASKA_CLAY</v>
      </c>
      <c r="BT1833" t="s">
        <v>2586</v>
      </c>
      <c r="BU1833" s="1" t="str">
        <f t="shared" si="57"/>
        <v>NEBRASKA_CLAY_CORN</v>
      </c>
      <c r="BV1833" s="28">
        <v>9861.6</v>
      </c>
      <c r="BW1833" s="29">
        <v>213.34652822253474</v>
      </c>
      <c r="BX1833" s="30">
        <v>46.223391035047406</v>
      </c>
    </row>
    <row r="1834" spans="1:76" x14ac:dyDescent="0.25">
      <c r="A1834"/>
      <c r="D1834"/>
      <c r="E1834"/>
      <c r="F1834"/>
      <c r="G1834"/>
      <c r="H1834"/>
      <c r="I1834"/>
      <c r="J1834"/>
      <c r="K1834"/>
      <c r="L1834"/>
      <c r="M1834"/>
      <c r="N1834"/>
      <c r="O1834"/>
      <c r="P1834"/>
      <c r="Q1834"/>
      <c r="R1834"/>
      <c r="S1834"/>
      <c r="T1834"/>
      <c r="U1834"/>
      <c r="V1834"/>
      <c r="W1834"/>
      <c r="X1834"/>
      <c r="Y1834"/>
      <c r="Z1834"/>
      <c r="AA1834"/>
      <c r="AB1834"/>
      <c r="AC1834"/>
      <c r="AD1834"/>
      <c r="AE1834"/>
      <c r="AF1834"/>
      <c r="BL1834"/>
      <c r="BN1834"/>
      <c r="BP1834" t="s">
        <v>3251</v>
      </c>
      <c r="BQ1834" t="s">
        <v>3212</v>
      </c>
      <c r="BR1834" t="s">
        <v>3318</v>
      </c>
      <c r="BS1834" s="1" t="str">
        <f t="shared" si="56"/>
        <v>NEBRASKA_CLAY</v>
      </c>
      <c r="BT1834" t="s">
        <v>1214</v>
      </c>
      <c r="BU1834" s="1" t="str">
        <f t="shared" si="57"/>
        <v>NEBRASKA_CLAY_WINTER WHEAT</v>
      </c>
      <c r="BV1834" s="28">
        <v>2640</v>
      </c>
      <c r="BW1834" s="29">
        <v>87.127645174104188</v>
      </c>
      <c r="BX1834" s="30">
        <v>30.300371308378395</v>
      </c>
    </row>
    <row r="1835" spans="1:76" x14ac:dyDescent="0.25">
      <c r="A1835"/>
      <c r="D1835"/>
      <c r="E1835"/>
      <c r="F1835"/>
      <c r="G1835"/>
      <c r="H1835"/>
      <c r="I1835"/>
      <c r="J1835"/>
      <c r="K1835"/>
      <c r="L1835"/>
      <c r="M1835"/>
      <c r="N1835"/>
      <c r="O1835"/>
      <c r="P1835"/>
      <c r="Q1835"/>
      <c r="R1835"/>
      <c r="S1835"/>
      <c r="T1835"/>
      <c r="U1835"/>
      <c r="V1835"/>
      <c r="W1835"/>
      <c r="X1835"/>
      <c r="Y1835"/>
      <c r="Z1835"/>
      <c r="AA1835"/>
      <c r="AB1835"/>
      <c r="AC1835"/>
      <c r="AD1835"/>
      <c r="AE1835"/>
      <c r="AF1835"/>
      <c r="BL1835"/>
      <c r="BN1835"/>
      <c r="BP1835" t="s">
        <v>3251</v>
      </c>
      <c r="BQ1835" t="s">
        <v>3212</v>
      </c>
      <c r="BR1835" t="s">
        <v>3948</v>
      </c>
      <c r="BS1835" s="1" t="str">
        <f t="shared" si="56"/>
        <v>NEBRASKA_COLFAX</v>
      </c>
      <c r="BT1835" t="s">
        <v>2586</v>
      </c>
      <c r="BU1835" s="1" t="str">
        <f t="shared" si="57"/>
        <v>NEBRASKA_COLFAX_CORN</v>
      </c>
      <c r="BV1835" s="28">
        <v>8037.8666666666668</v>
      </c>
      <c r="BW1835" s="29">
        <v>196.83852636905408</v>
      </c>
      <c r="BX1835" s="30">
        <v>40.834824436738607</v>
      </c>
    </row>
    <row r="1836" spans="1:76" x14ac:dyDescent="0.25">
      <c r="A1836"/>
      <c r="D1836"/>
      <c r="E1836"/>
      <c r="F1836"/>
      <c r="G1836"/>
      <c r="H1836"/>
      <c r="I1836"/>
      <c r="J1836"/>
      <c r="K1836"/>
      <c r="L1836"/>
      <c r="M1836"/>
      <c r="N1836"/>
      <c r="O1836"/>
      <c r="P1836"/>
      <c r="Q1836"/>
      <c r="R1836"/>
      <c r="S1836"/>
      <c r="T1836"/>
      <c r="U1836"/>
      <c r="V1836"/>
      <c r="W1836"/>
      <c r="X1836"/>
      <c r="Y1836"/>
      <c r="Z1836"/>
      <c r="AA1836"/>
      <c r="AB1836"/>
      <c r="AC1836"/>
      <c r="AD1836"/>
      <c r="AE1836"/>
      <c r="AF1836"/>
      <c r="BL1836"/>
      <c r="BN1836"/>
      <c r="BP1836" t="s">
        <v>3251</v>
      </c>
      <c r="BQ1836" t="s">
        <v>3212</v>
      </c>
      <c r="BR1836" t="s">
        <v>3948</v>
      </c>
      <c r="BS1836" s="1" t="str">
        <f t="shared" si="56"/>
        <v>NEBRASKA_COLFAX</v>
      </c>
      <c r="BT1836" t="s">
        <v>2395</v>
      </c>
      <c r="BU1836" s="1" t="str">
        <f t="shared" si="57"/>
        <v>NEBRASKA_COLFAX_OATS</v>
      </c>
      <c r="BV1836" s="28">
        <v>2460.8000000000002</v>
      </c>
      <c r="BW1836" s="29">
        <v>36.541604115312786</v>
      </c>
      <c r="BX1836" s="30">
        <v>67.342418582242814</v>
      </c>
    </row>
    <row r="1837" spans="1:76" x14ac:dyDescent="0.25">
      <c r="A1837"/>
      <c r="D1837"/>
      <c r="E1837"/>
      <c r="F1837"/>
      <c r="G1837"/>
      <c r="H1837"/>
      <c r="I1837"/>
      <c r="J1837"/>
      <c r="K1837"/>
      <c r="L1837"/>
      <c r="M1837"/>
      <c r="N1837"/>
      <c r="O1837"/>
      <c r="P1837"/>
      <c r="Q1837"/>
      <c r="R1837"/>
      <c r="S1837"/>
      <c r="T1837"/>
      <c r="U1837"/>
      <c r="V1837"/>
      <c r="W1837"/>
      <c r="X1837"/>
      <c r="Y1837"/>
      <c r="Z1837"/>
      <c r="AA1837"/>
      <c r="AB1837"/>
      <c r="AC1837"/>
      <c r="AD1837"/>
      <c r="AE1837"/>
      <c r="AF1837"/>
      <c r="BL1837"/>
      <c r="BN1837"/>
      <c r="BP1837" t="s">
        <v>3251</v>
      </c>
      <c r="BQ1837" t="s">
        <v>3212</v>
      </c>
      <c r="BR1837" t="s">
        <v>3948</v>
      </c>
      <c r="BS1837" s="1" t="str">
        <f t="shared" si="56"/>
        <v>NEBRASKA_COLFAX</v>
      </c>
      <c r="BT1837" t="s">
        <v>1214</v>
      </c>
      <c r="BU1837" s="1" t="str">
        <f t="shared" si="57"/>
        <v>NEBRASKA_COLFAX_WINTER WHEAT</v>
      </c>
      <c r="BV1837" s="28">
        <v>3308</v>
      </c>
      <c r="BW1837" s="29">
        <v>81.29624249871847</v>
      </c>
      <c r="BX1837" s="30">
        <v>40.690687519194341</v>
      </c>
    </row>
    <row r="1838" spans="1:76" x14ac:dyDescent="0.25">
      <c r="A1838"/>
      <c r="D1838"/>
      <c r="E1838"/>
      <c r="F1838"/>
      <c r="G1838"/>
      <c r="H1838"/>
      <c r="I1838"/>
      <c r="J1838"/>
      <c r="K1838"/>
      <c r="L1838"/>
      <c r="M1838"/>
      <c r="N1838"/>
      <c r="O1838"/>
      <c r="P1838"/>
      <c r="Q1838"/>
      <c r="R1838"/>
      <c r="S1838"/>
      <c r="T1838"/>
      <c r="U1838"/>
      <c r="V1838"/>
      <c r="W1838"/>
      <c r="X1838"/>
      <c r="Y1838"/>
      <c r="Z1838"/>
      <c r="AA1838"/>
      <c r="AB1838"/>
      <c r="AC1838"/>
      <c r="AD1838"/>
      <c r="AE1838"/>
      <c r="AF1838"/>
      <c r="BL1838"/>
      <c r="BN1838"/>
      <c r="BP1838" t="s">
        <v>3251</v>
      </c>
      <c r="BQ1838" t="s">
        <v>3212</v>
      </c>
      <c r="BR1838" t="s">
        <v>3942</v>
      </c>
      <c r="BS1838" s="1" t="str">
        <f t="shared" si="56"/>
        <v>NEBRASKA_CUMING</v>
      </c>
      <c r="BT1838" t="s">
        <v>2586</v>
      </c>
      <c r="BU1838" s="1" t="str">
        <f t="shared" si="57"/>
        <v>NEBRASKA_CUMING_CORN</v>
      </c>
      <c r="BV1838" s="28">
        <v>8525.0666666666657</v>
      </c>
      <c r="BW1838" s="29">
        <v>105.71873944783651</v>
      </c>
      <c r="BX1838" s="30">
        <v>80.639125203276606</v>
      </c>
    </row>
    <row r="1839" spans="1:76" x14ac:dyDescent="0.25">
      <c r="A1839"/>
      <c r="D1839"/>
      <c r="E1839"/>
      <c r="F1839"/>
      <c r="G1839"/>
      <c r="H1839"/>
      <c r="I1839"/>
      <c r="J1839"/>
      <c r="K1839"/>
      <c r="L1839"/>
      <c r="M1839"/>
      <c r="N1839"/>
      <c r="O1839"/>
      <c r="P1839"/>
      <c r="Q1839"/>
      <c r="R1839"/>
      <c r="S1839"/>
      <c r="T1839"/>
      <c r="U1839"/>
      <c r="V1839"/>
      <c r="W1839"/>
      <c r="X1839"/>
      <c r="Y1839"/>
      <c r="Z1839"/>
      <c r="AA1839"/>
      <c r="AB1839"/>
      <c r="AC1839"/>
      <c r="AD1839"/>
      <c r="AE1839"/>
      <c r="AF1839"/>
      <c r="BL1839"/>
      <c r="BN1839"/>
      <c r="BP1839" t="s">
        <v>3251</v>
      </c>
      <c r="BQ1839" t="s">
        <v>3212</v>
      </c>
      <c r="BR1839" t="s">
        <v>3942</v>
      </c>
      <c r="BS1839" s="1" t="str">
        <f t="shared" si="56"/>
        <v>NEBRASKA_CUMING</v>
      </c>
      <c r="BT1839" t="s">
        <v>2395</v>
      </c>
      <c r="BU1839" s="1" t="str">
        <f t="shared" si="57"/>
        <v>NEBRASKA_CUMING_OATS</v>
      </c>
      <c r="BV1839" s="28">
        <v>2126.9333333333329</v>
      </c>
      <c r="BW1839" s="29">
        <v>19.520874434100893</v>
      </c>
      <c r="BX1839" s="30">
        <v>108.95686771171513</v>
      </c>
    </row>
    <row r="1840" spans="1:76" x14ac:dyDescent="0.25">
      <c r="A1840"/>
      <c r="D1840"/>
      <c r="E1840"/>
      <c r="F1840"/>
      <c r="G1840"/>
      <c r="H1840"/>
      <c r="I1840"/>
      <c r="J1840"/>
      <c r="K1840"/>
      <c r="L1840"/>
      <c r="M1840"/>
      <c r="N1840"/>
      <c r="O1840"/>
      <c r="P1840"/>
      <c r="Q1840"/>
      <c r="R1840"/>
      <c r="S1840"/>
      <c r="T1840"/>
      <c r="U1840"/>
      <c r="V1840"/>
      <c r="W1840"/>
      <c r="X1840"/>
      <c r="Y1840"/>
      <c r="Z1840"/>
      <c r="AA1840"/>
      <c r="AB1840"/>
      <c r="AC1840"/>
      <c r="AD1840"/>
      <c r="AE1840"/>
      <c r="AF1840"/>
      <c r="BL1840"/>
      <c r="BN1840"/>
      <c r="BP1840" t="s">
        <v>3251</v>
      </c>
      <c r="BQ1840" t="s">
        <v>3212</v>
      </c>
      <c r="BR1840" t="s">
        <v>3309</v>
      </c>
      <c r="BS1840" s="1" t="str">
        <f t="shared" si="56"/>
        <v>NEBRASKA_CUSTER</v>
      </c>
      <c r="BT1840" t="s">
        <v>2586</v>
      </c>
      <c r="BU1840" s="1" t="str">
        <f t="shared" si="57"/>
        <v>NEBRASKA_CUSTER_CORN</v>
      </c>
      <c r="BV1840" s="28">
        <v>9380.0000000000018</v>
      </c>
      <c r="BW1840" s="29">
        <v>121.36494499219985</v>
      </c>
      <c r="BX1840" s="30">
        <v>77.287556144015525</v>
      </c>
    </row>
    <row r="1841" spans="1:76" x14ac:dyDescent="0.25">
      <c r="A1841"/>
      <c r="D1841"/>
      <c r="E1841"/>
      <c r="F1841"/>
      <c r="G1841"/>
      <c r="H1841"/>
      <c r="I1841"/>
      <c r="J1841"/>
      <c r="K1841"/>
      <c r="L1841"/>
      <c r="M1841"/>
      <c r="N1841"/>
      <c r="O1841"/>
      <c r="P1841"/>
      <c r="Q1841"/>
      <c r="R1841"/>
      <c r="S1841"/>
      <c r="T1841"/>
      <c r="U1841"/>
      <c r="V1841"/>
      <c r="W1841"/>
      <c r="X1841"/>
      <c r="Y1841"/>
      <c r="Z1841"/>
      <c r="AA1841"/>
      <c r="AB1841"/>
      <c r="AC1841"/>
      <c r="AD1841"/>
      <c r="AE1841"/>
      <c r="AF1841"/>
      <c r="BL1841"/>
      <c r="BN1841"/>
      <c r="BP1841" t="s">
        <v>3251</v>
      </c>
      <c r="BQ1841" t="s">
        <v>3212</v>
      </c>
      <c r="BR1841" t="s">
        <v>3309</v>
      </c>
      <c r="BS1841" s="1" t="str">
        <f t="shared" si="56"/>
        <v>NEBRASKA_CUSTER</v>
      </c>
      <c r="BT1841" t="s">
        <v>1214</v>
      </c>
      <c r="BU1841" s="1" t="str">
        <f t="shared" si="57"/>
        <v>NEBRASKA_CUSTER_WINTER WHEAT</v>
      </c>
      <c r="BV1841" s="28">
        <v>2422</v>
      </c>
      <c r="BW1841" s="29">
        <v>49.383631017499447</v>
      </c>
      <c r="BX1841" s="30">
        <v>49.044591296693973</v>
      </c>
    </row>
    <row r="1842" spans="1:76" x14ac:dyDescent="0.25">
      <c r="A1842"/>
      <c r="D1842"/>
      <c r="E1842"/>
      <c r="F1842"/>
      <c r="G1842"/>
      <c r="H1842"/>
      <c r="I1842"/>
      <c r="J1842"/>
      <c r="K1842"/>
      <c r="L1842"/>
      <c r="M1842"/>
      <c r="N1842"/>
      <c r="O1842"/>
      <c r="P1842"/>
      <c r="Q1842"/>
      <c r="R1842"/>
      <c r="S1842"/>
      <c r="T1842"/>
      <c r="U1842"/>
      <c r="V1842"/>
      <c r="W1842"/>
      <c r="X1842"/>
      <c r="Y1842"/>
      <c r="Z1842"/>
      <c r="AA1842"/>
      <c r="AB1842"/>
      <c r="AC1842"/>
      <c r="AD1842"/>
      <c r="AE1842"/>
      <c r="AF1842"/>
      <c r="BL1842"/>
      <c r="BN1842"/>
      <c r="BP1842" t="s">
        <v>3251</v>
      </c>
      <c r="BQ1842" t="s">
        <v>3212</v>
      </c>
      <c r="BR1842" t="s">
        <v>3899</v>
      </c>
      <c r="BS1842" s="1" t="str">
        <f t="shared" si="56"/>
        <v>NEBRASKA_DAKOTA</v>
      </c>
      <c r="BT1842" t="s">
        <v>2586</v>
      </c>
      <c r="BU1842" s="1" t="str">
        <f t="shared" si="57"/>
        <v>NEBRASKA_DAKOTA_CORN</v>
      </c>
      <c r="BV1842" s="28">
        <v>8000.5333333333319</v>
      </c>
      <c r="BW1842" s="29">
        <v>197.59992549334856</v>
      </c>
      <c r="BX1842" s="30">
        <v>40.488544281372405</v>
      </c>
    </row>
    <row r="1843" spans="1:76" x14ac:dyDescent="0.25">
      <c r="A1843"/>
      <c r="D1843"/>
      <c r="E1843"/>
      <c r="F1843"/>
      <c r="G1843"/>
      <c r="H1843"/>
      <c r="I1843"/>
      <c r="J1843"/>
      <c r="K1843"/>
      <c r="L1843"/>
      <c r="M1843"/>
      <c r="N1843"/>
      <c r="O1843"/>
      <c r="P1843"/>
      <c r="Q1843"/>
      <c r="R1843"/>
      <c r="S1843"/>
      <c r="T1843"/>
      <c r="U1843"/>
      <c r="V1843"/>
      <c r="W1843"/>
      <c r="X1843"/>
      <c r="Y1843"/>
      <c r="Z1843"/>
      <c r="AA1843"/>
      <c r="AB1843"/>
      <c r="AC1843"/>
      <c r="AD1843"/>
      <c r="AE1843"/>
      <c r="AF1843"/>
      <c r="BL1843"/>
      <c r="BN1843"/>
      <c r="BP1843" t="s">
        <v>3251</v>
      </c>
      <c r="BQ1843" t="s">
        <v>3212</v>
      </c>
      <c r="BR1843" t="s">
        <v>3931</v>
      </c>
      <c r="BS1843" s="1" t="str">
        <f t="shared" si="56"/>
        <v>NEBRASKA_DAWES</v>
      </c>
      <c r="BT1843" t="s">
        <v>2586</v>
      </c>
      <c r="BU1843" s="1" t="str">
        <f t="shared" si="57"/>
        <v>NEBRASKA_DAWES_CORN</v>
      </c>
      <c r="BV1843" s="28">
        <v>6568.8</v>
      </c>
      <c r="BW1843" s="29">
        <v>54.491893976452737</v>
      </c>
      <c r="BX1843" s="30">
        <v>120.54636975617946</v>
      </c>
    </row>
    <row r="1844" spans="1:76" x14ac:dyDescent="0.25">
      <c r="A1844"/>
      <c r="D1844"/>
      <c r="E1844"/>
      <c r="F1844"/>
      <c r="G1844"/>
      <c r="H1844"/>
      <c r="I1844"/>
      <c r="J1844"/>
      <c r="K1844"/>
      <c r="L1844"/>
      <c r="M1844"/>
      <c r="N1844"/>
      <c r="O1844"/>
      <c r="P1844"/>
      <c r="Q1844"/>
      <c r="R1844"/>
      <c r="S1844"/>
      <c r="T1844"/>
      <c r="U1844"/>
      <c r="V1844"/>
      <c r="W1844"/>
      <c r="X1844"/>
      <c r="Y1844"/>
      <c r="Z1844"/>
      <c r="AA1844"/>
      <c r="AB1844"/>
      <c r="AC1844"/>
      <c r="AD1844"/>
      <c r="AE1844"/>
      <c r="AF1844"/>
      <c r="BL1844"/>
      <c r="BN1844"/>
      <c r="BP1844" t="s">
        <v>3251</v>
      </c>
      <c r="BQ1844" t="s">
        <v>3212</v>
      </c>
      <c r="BR1844" t="s">
        <v>3931</v>
      </c>
      <c r="BS1844" s="1" t="str">
        <f t="shared" si="56"/>
        <v>NEBRASKA_DAWES</v>
      </c>
      <c r="BT1844" t="s">
        <v>2395</v>
      </c>
      <c r="BU1844" s="1" t="str">
        <f t="shared" si="57"/>
        <v>NEBRASKA_DAWES_OATS</v>
      </c>
      <c r="BV1844" s="28">
        <v>1256</v>
      </c>
      <c r="BW1844" s="29">
        <v>9.9109156786484629</v>
      </c>
      <c r="BX1844" s="30">
        <v>126.72895630681815</v>
      </c>
    </row>
    <row r="1845" spans="1:76" x14ac:dyDescent="0.25">
      <c r="A1845"/>
      <c r="D1845"/>
      <c r="E1845"/>
      <c r="F1845"/>
      <c r="G1845"/>
      <c r="H1845"/>
      <c r="I1845"/>
      <c r="J1845"/>
      <c r="K1845"/>
      <c r="L1845"/>
      <c r="M1845"/>
      <c r="N1845"/>
      <c r="O1845"/>
      <c r="P1845"/>
      <c r="Q1845"/>
      <c r="R1845"/>
      <c r="S1845"/>
      <c r="T1845"/>
      <c r="U1845"/>
      <c r="V1845"/>
      <c r="W1845"/>
      <c r="X1845"/>
      <c r="Y1845"/>
      <c r="Z1845"/>
      <c r="AA1845"/>
      <c r="AB1845"/>
      <c r="AC1845"/>
      <c r="AD1845"/>
      <c r="AE1845"/>
      <c r="AF1845"/>
      <c r="BL1845"/>
      <c r="BN1845"/>
      <c r="BP1845" t="s">
        <v>3251</v>
      </c>
      <c r="BQ1845" t="s">
        <v>3212</v>
      </c>
      <c r="BR1845" t="s">
        <v>3931</v>
      </c>
      <c r="BS1845" s="1" t="str">
        <f t="shared" si="56"/>
        <v>NEBRASKA_DAWES</v>
      </c>
      <c r="BT1845" t="s">
        <v>1214</v>
      </c>
      <c r="BU1845" s="1" t="str">
        <f t="shared" si="57"/>
        <v>NEBRASKA_DAWES_WINTER WHEAT</v>
      </c>
      <c r="BV1845" s="28">
        <v>2076</v>
      </c>
      <c r="BW1845" s="29">
        <v>22.183776498894748</v>
      </c>
      <c r="BX1845" s="30">
        <v>93.581902076205623</v>
      </c>
    </row>
    <row r="1846" spans="1:76" x14ac:dyDescent="0.25">
      <c r="A1846"/>
      <c r="D1846"/>
      <c r="E1846"/>
      <c r="F1846"/>
      <c r="G1846"/>
      <c r="H1846"/>
      <c r="I1846"/>
      <c r="J1846"/>
      <c r="K1846"/>
      <c r="L1846"/>
      <c r="M1846"/>
      <c r="N1846"/>
      <c r="O1846"/>
      <c r="P1846"/>
      <c r="Q1846"/>
      <c r="R1846"/>
      <c r="S1846"/>
      <c r="T1846"/>
      <c r="U1846"/>
      <c r="V1846"/>
      <c r="W1846"/>
      <c r="X1846"/>
      <c r="Y1846"/>
      <c r="Z1846"/>
      <c r="AA1846"/>
      <c r="AB1846"/>
      <c r="AC1846"/>
      <c r="AD1846"/>
      <c r="AE1846"/>
      <c r="AF1846"/>
      <c r="BL1846"/>
      <c r="BN1846"/>
      <c r="BP1846" t="s">
        <v>3251</v>
      </c>
      <c r="BQ1846" t="s">
        <v>3212</v>
      </c>
      <c r="BR1846" t="s">
        <v>3353</v>
      </c>
      <c r="BS1846" s="1" t="str">
        <f t="shared" si="56"/>
        <v>NEBRASKA_DAWSON</v>
      </c>
      <c r="BT1846" t="s">
        <v>2586</v>
      </c>
      <c r="BU1846" s="1" t="str">
        <f t="shared" si="57"/>
        <v>NEBRASKA_DAWSON_CORN</v>
      </c>
      <c r="BV1846" s="28">
        <v>10132.266666666665</v>
      </c>
      <c r="BW1846" s="29">
        <v>184.60000264557218</v>
      </c>
      <c r="BX1846" s="30">
        <v>54.887684298252083</v>
      </c>
    </row>
    <row r="1847" spans="1:76" x14ac:dyDescent="0.25">
      <c r="A1847"/>
      <c r="D1847"/>
      <c r="E1847"/>
      <c r="F1847"/>
      <c r="G1847"/>
      <c r="H1847"/>
      <c r="I1847"/>
      <c r="J1847"/>
      <c r="K1847"/>
      <c r="L1847"/>
      <c r="M1847"/>
      <c r="N1847"/>
      <c r="O1847"/>
      <c r="P1847"/>
      <c r="Q1847"/>
      <c r="R1847"/>
      <c r="S1847"/>
      <c r="T1847"/>
      <c r="U1847"/>
      <c r="V1847"/>
      <c r="W1847"/>
      <c r="X1847"/>
      <c r="Y1847"/>
      <c r="Z1847"/>
      <c r="AA1847"/>
      <c r="AB1847"/>
      <c r="AC1847"/>
      <c r="AD1847"/>
      <c r="AE1847"/>
      <c r="AF1847"/>
      <c r="BL1847"/>
      <c r="BN1847"/>
      <c r="BP1847" t="s">
        <v>3251</v>
      </c>
      <c r="BQ1847" t="s">
        <v>3212</v>
      </c>
      <c r="BR1847" t="s">
        <v>3353</v>
      </c>
      <c r="BS1847" s="1" t="str">
        <f t="shared" si="56"/>
        <v>NEBRASKA_DAWSON</v>
      </c>
      <c r="BT1847" t="s">
        <v>2386</v>
      </c>
      <c r="BU1847" s="1" t="str">
        <f t="shared" si="57"/>
        <v>NEBRASKA_DAWSON_SORGHUM</v>
      </c>
      <c r="BV1847" s="28">
        <v>4760</v>
      </c>
      <c r="BW1847" s="29">
        <v>104.83639852555815</v>
      </c>
      <c r="BX1847" s="30">
        <v>45.404077848396859</v>
      </c>
    </row>
    <row r="1848" spans="1:76" x14ac:dyDescent="0.25">
      <c r="A1848"/>
      <c r="D1848"/>
      <c r="E1848"/>
      <c r="F1848"/>
      <c r="G1848"/>
      <c r="H1848"/>
      <c r="I1848"/>
      <c r="J1848"/>
      <c r="K1848"/>
      <c r="L1848"/>
      <c r="M1848"/>
      <c r="N1848"/>
      <c r="O1848"/>
      <c r="P1848"/>
      <c r="Q1848"/>
      <c r="R1848"/>
      <c r="S1848"/>
      <c r="T1848"/>
      <c r="U1848"/>
      <c r="V1848"/>
      <c r="W1848"/>
      <c r="X1848"/>
      <c r="Y1848"/>
      <c r="Z1848"/>
      <c r="AA1848"/>
      <c r="AB1848"/>
      <c r="AC1848"/>
      <c r="AD1848"/>
      <c r="AE1848"/>
      <c r="AF1848"/>
      <c r="BL1848"/>
      <c r="BN1848"/>
      <c r="BP1848" t="s">
        <v>3251</v>
      </c>
      <c r="BQ1848" t="s">
        <v>3212</v>
      </c>
      <c r="BR1848" t="s">
        <v>3353</v>
      </c>
      <c r="BS1848" s="1" t="str">
        <f t="shared" si="56"/>
        <v>NEBRASKA_DAWSON</v>
      </c>
      <c r="BT1848" t="s">
        <v>1214</v>
      </c>
      <c r="BU1848" s="1" t="str">
        <f t="shared" si="57"/>
        <v>NEBRASKA_DAWSON_WINTER WHEAT</v>
      </c>
      <c r="BV1848" s="28">
        <v>2838.0000000000005</v>
      </c>
      <c r="BW1848" s="29">
        <v>75.540999515737553</v>
      </c>
      <c r="BX1848" s="30">
        <v>37.569002504510898</v>
      </c>
    </row>
    <row r="1849" spans="1:76" x14ac:dyDescent="0.25">
      <c r="A1849"/>
      <c r="D1849"/>
      <c r="E1849"/>
      <c r="F1849"/>
      <c r="G1849"/>
      <c r="H1849"/>
      <c r="I1849"/>
      <c r="J1849"/>
      <c r="K1849"/>
      <c r="L1849"/>
      <c r="M1849"/>
      <c r="N1849"/>
      <c r="O1849"/>
      <c r="P1849"/>
      <c r="Q1849"/>
      <c r="R1849"/>
      <c r="S1849"/>
      <c r="T1849"/>
      <c r="U1849"/>
      <c r="V1849"/>
      <c r="W1849"/>
      <c r="X1849"/>
      <c r="Y1849"/>
      <c r="Z1849"/>
      <c r="AA1849"/>
      <c r="AB1849"/>
      <c r="AC1849"/>
      <c r="AD1849"/>
      <c r="AE1849"/>
      <c r="AF1849"/>
      <c r="BL1849"/>
      <c r="BN1849"/>
      <c r="BP1849" t="s">
        <v>3251</v>
      </c>
      <c r="BQ1849" t="s">
        <v>3212</v>
      </c>
      <c r="BR1849" t="s">
        <v>3943</v>
      </c>
      <c r="BS1849" s="1" t="str">
        <f t="shared" si="56"/>
        <v>NEBRASKA_DIXON</v>
      </c>
      <c r="BT1849" t="s">
        <v>2586</v>
      </c>
      <c r="BU1849" s="1" t="str">
        <f t="shared" si="57"/>
        <v>NEBRASKA_DIXON_CORN</v>
      </c>
      <c r="BV1849" s="28">
        <v>7418.1333333333332</v>
      </c>
      <c r="BW1849" s="29">
        <v>107.80987362282117</v>
      </c>
      <c r="BX1849" s="30">
        <v>68.807550589346619</v>
      </c>
    </row>
    <row r="1850" spans="1:76" x14ac:dyDescent="0.25">
      <c r="A1850"/>
      <c r="D1850"/>
      <c r="E1850"/>
      <c r="F1850"/>
      <c r="G1850"/>
      <c r="H1850"/>
      <c r="I1850"/>
      <c r="J1850"/>
      <c r="K1850"/>
      <c r="L1850"/>
      <c r="M1850"/>
      <c r="N1850"/>
      <c r="O1850"/>
      <c r="P1850"/>
      <c r="Q1850"/>
      <c r="R1850"/>
      <c r="S1850"/>
      <c r="T1850"/>
      <c r="U1850"/>
      <c r="V1850"/>
      <c r="W1850"/>
      <c r="X1850"/>
      <c r="Y1850"/>
      <c r="Z1850"/>
      <c r="AA1850"/>
      <c r="AB1850"/>
      <c r="AC1850"/>
      <c r="AD1850"/>
      <c r="AE1850"/>
      <c r="AF1850"/>
      <c r="BL1850"/>
      <c r="BN1850"/>
      <c r="BP1850" t="s">
        <v>3251</v>
      </c>
      <c r="BQ1850" t="s">
        <v>3212</v>
      </c>
      <c r="BR1850" t="s">
        <v>3943</v>
      </c>
      <c r="BS1850" s="1" t="str">
        <f t="shared" si="56"/>
        <v>NEBRASKA_DIXON</v>
      </c>
      <c r="BT1850" t="s">
        <v>2395</v>
      </c>
      <c r="BU1850" s="1" t="str">
        <f t="shared" si="57"/>
        <v>NEBRASKA_DIXON_OATS</v>
      </c>
      <c r="BV1850" s="28">
        <v>2164.8000000000002</v>
      </c>
      <c r="BW1850" s="29">
        <v>19.833009217694464</v>
      </c>
      <c r="BX1850" s="30">
        <v>109.15136357969446</v>
      </c>
    </row>
    <row r="1851" spans="1:76" x14ac:dyDescent="0.25">
      <c r="A1851"/>
      <c r="D1851"/>
      <c r="E1851"/>
      <c r="F1851"/>
      <c r="G1851"/>
      <c r="H1851"/>
      <c r="I1851"/>
      <c r="J1851"/>
      <c r="K1851"/>
      <c r="L1851"/>
      <c r="M1851"/>
      <c r="N1851"/>
      <c r="O1851"/>
      <c r="P1851"/>
      <c r="Q1851"/>
      <c r="R1851"/>
      <c r="S1851"/>
      <c r="T1851"/>
      <c r="U1851"/>
      <c r="V1851"/>
      <c r="W1851"/>
      <c r="X1851"/>
      <c r="Y1851"/>
      <c r="Z1851"/>
      <c r="AA1851"/>
      <c r="AB1851"/>
      <c r="AC1851"/>
      <c r="AD1851"/>
      <c r="AE1851"/>
      <c r="AF1851"/>
      <c r="BL1851"/>
      <c r="BN1851"/>
      <c r="BP1851" t="s">
        <v>3251</v>
      </c>
      <c r="BQ1851" t="s">
        <v>3212</v>
      </c>
      <c r="BR1851" t="s">
        <v>3506</v>
      </c>
      <c r="BS1851" s="1" t="str">
        <f t="shared" si="56"/>
        <v>NEBRASKA_DODGE</v>
      </c>
      <c r="BT1851" t="s">
        <v>2586</v>
      </c>
      <c r="BU1851" s="1" t="str">
        <f t="shared" si="57"/>
        <v>NEBRASKA_DODGE_CORN</v>
      </c>
      <c r="BV1851" s="28">
        <v>8821.8666666666668</v>
      </c>
      <c r="BW1851" s="29">
        <v>152.46875149842</v>
      </c>
      <c r="BX1851" s="30">
        <v>57.860162032992612</v>
      </c>
    </row>
    <row r="1852" spans="1:76" x14ac:dyDescent="0.25">
      <c r="A1852"/>
      <c r="D1852"/>
      <c r="E1852"/>
      <c r="F1852"/>
      <c r="G1852"/>
      <c r="H1852"/>
      <c r="I1852"/>
      <c r="J1852"/>
      <c r="K1852"/>
      <c r="L1852"/>
      <c r="M1852"/>
      <c r="N1852"/>
      <c r="O1852"/>
      <c r="P1852"/>
      <c r="Q1852"/>
      <c r="R1852"/>
      <c r="S1852"/>
      <c r="T1852"/>
      <c r="U1852"/>
      <c r="V1852"/>
      <c r="W1852"/>
      <c r="X1852"/>
      <c r="Y1852"/>
      <c r="Z1852"/>
      <c r="AA1852"/>
      <c r="AB1852"/>
      <c r="AC1852"/>
      <c r="AD1852"/>
      <c r="AE1852"/>
      <c r="AF1852"/>
      <c r="BL1852"/>
      <c r="BN1852"/>
      <c r="BP1852" t="s">
        <v>3251</v>
      </c>
      <c r="BQ1852" t="s">
        <v>3212</v>
      </c>
      <c r="BR1852" t="s">
        <v>3325</v>
      </c>
      <c r="BS1852" s="1" t="str">
        <f t="shared" si="56"/>
        <v>NEBRASKA_DOUGLAS</v>
      </c>
      <c r="BT1852" t="s">
        <v>2586</v>
      </c>
      <c r="BU1852" s="1" t="str">
        <f t="shared" si="57"/>
        <v>NEBRASKA_DOUGLAS_CORN</v>
      </c>
      <c r="BV1852" s="28">
        <v>7909.0666666666675</v>
      </c>
      <c r="BW1852" s="29">
        <v>54.693374777841804</v>
      </c>
      <c r="BX1852" s="30">
        <v>144.60739895448739</v>
      </c>
    </row>
    <row r="1853" spans="1:76" x14ac:dyDescent="0.25">
      <c r="A1853"/>
      <c r="D1853"/>
      <c r="E1853"/>
      <c r="F1853"/>
      <c r="G1853"/>
      <c r="H1853"/>
      <c r="I1853"/>
      <c r="J1853"/>
      <c r="K1853"/>
      <c r="L1853"/>
      <c r="M1853"/>
      <c r="N1853"/>
      <c r="O1853"/>
      <c r="P1853"/>
      <c r="Q1853"/>
      <c r="R1853"/>
      <c r="S1853"/>
      <c r="T1853"/>
      <c r="U1853"/>
      <c r="V1853"/>
      <c r="W1853"/>
      <c r="X1853"/>
      <c r="Y1853"/>
      <c r="Z1853"/>
      <c r="AA1853"/>
      <c r="AB1853"/>
      <c r="AC1853"/>
      <c r="AD1853"/>
      <c r="AE1853"/>
      <c r="AF1853"/>
      <c r="BL1853"/>
      <c r="BN1853"/>
      <c r="BP1853" t="s">
        <v>3251</v>
      </c>
      <c r="BQ1853" t="s">
        <v>3212</v>
      </c>
      <c r="BR1853" t="s">
        <v>3337</v>
      </c>
      <c r="BS1853" s="1" t="str">
        <f t="shared" si="56"/>
        <v>NEBRASKA_FILLMORE</v>
      </c>
      <c r="BT1853" t="s">
        <v>2586</v>
      </c>
      <c r="BU1853" s="1" t="str">
        <f t="shared" si="57"/>
        <v>NEBRASKA_FILLMORE_CORN</v>
      </c>
      <c r="BV1853" s="28">
        <v>10038.933333333332</v>
      </c>
      <c r="BW1853" s="29">
        <v>166.33345226725044</v>
      </c>
      <c r="BX1853" s="30">
        <v>60.354265461908582</v>
      </c>
    </row>
    <row r="1854" spans="1:76" x14ac:dyDescent="0.25">
      <c r="A1854"/>
      <c r="D1854"/>
      <c r="E1854"/>
      <c r="F1854"/>
      <c r="G1854"/>
      <c r="H1854"/>
      <c r="I1854"/>
      <c r="J1854"/>
      <c r="K1854"/>
      <c r="L1854"/>
      <c r="M1854"/>
      <c r="N1854"/>
      <c r="O1854"/>
      <c r="P1854"/>
      <c r="Q1854"/>
      <c r="R1854"/>
      <c r="S1854"/>
      <c r="T1854"/>
      <c r="U1854"/>
      <c r="V1854"/>
      <c r="W1854"/>
      <c r="X1854"/>
      <c r="Y1854"/>
      <c r="Z1854"/>
      <c r="AA1854"/>
      <c r="AB1854"/>
      <c r="AC1854"/>
      <c r="AD1854"/>
      <c r="AE1854"/>
      <c r="AF1854"/>
      <c r="BL1854"/>
      <c r="BN1854"/>
      <c r="BP1854" t="s">
        <v>3251</v>
      </c>
      <c r="BQ1854" t="s">
        <v>3212</v>
      </c>
      <c r="BR1854" t="s">
        <v>3337</v>
      </c>
      <c r="BS1854" s="1" t="str">
        <f t="shared" si="56"/>
        <v>NEBRASKA_FILLMORE</v>
      </c>
      <c r="BT1854" t="s">
        <v>2386</v>
      </c>
      <c r="BU1854" s="1" t="str">
        <f t="shared" si="57"/>
        <v>NEBRASKA_FILLMORE_SORGHUM</v>
      </c>
      <c r="BV1854" s="28">
        <v>4776.8</v>
      </c>
      <c r="BW1854" s="29">
        <v>94.539879520450725</v>
      </c>
      <c r="BX1854" s="30">
        <v>50.526825549494063</v>
      </c>
    </row>
    <row r="1855" spans="1:76" x14ac:dyDescent="0.25">
      <c r="A1855"/>
      <c r="D1855"/>
      <c r="E1855"/>
      <c r="F1855"/>
      <c r="G1855"/>
      <c r="H1855"/>
      <c r="I1855"/>
      <c r="J1855"/>
      <c r="K1855"/>
      <c r="L1855"/>
      <c r="M1855"/>
      <c r="N1855"/>
      <c r="O1855"/>
      <c r="P1855"/>
      <c r="Q1855"/>
      <c r="R1855"/>
      <c r="S1855"/>
      <c r="T1855"/>
      <c r="U1855"/>
      <c r="V1855"/>
      <c r="W1855"/>
      <c r="X1855"/>
      <c r="Y1855"/>
      <c r="Z1855"/>
      <c r="AA1855"/>
      <c r="AB1855"/>
      <c r="AC1855"/>
      <c r="AD1855"/>
      <c r="AE1855"/>
      <c r="AF1855"/>
      <c r="BL1855"/>
      <c r="BN1855"/>
      <c r="BP1855" t="s">
        <v>3251</v>
      </c>
      <c r="BQ1855" t="s">
        <v>3212</v>
      </c>
      <c r="BR1855" t="s">
        <v>3337</v>
      </c>
      <c r="BS1855" s="1" t="str">
        <f t="shared" si="56"/>
        <v>NEBRASKA_FILLMORE</v>
      </c>
      <c r="BT1855" t="s">
        <v>1214</v>
      </c>
      <c r="BU1855" s="1" t="str">
        <f t="shared" si="57"/>
        <v>NEBRASKA_FILLMORE_WINTER WHEAT</v>
      </c>
      <c r="BV1855" s="28">
        <v>2752.0000000000005</v>
      </c>
      <c r="BW1855" s="29">
        <v>68.115841814159566</v>
      </c>
      <c r="BX1855" s="30">
        <v>40.401761568304202</v>
      </c>
    </row>
    <row r="1856" spans="1:76" x14ac:dyDescent="0.25">
      <c r="A1856"/>
      <c r="D1856"/>
      <c r="E1856"/>
      <c r="F1856"/>
      <c r="G1856"/>
      <c r="H1856"/>
      <c r="I1856"/>
      <c r="J1856"/>
      <c r="K1856"/>
      <c r="L1856"/>
      <c r="M1856"/>
      <c r="N1856"/>
      <c r="O1856"/>
      <c r="P1856"/>
      <c r="Q1856"/>
      <c r="R1856"/>
      <c r="S1856"/>
      <c r="T1856"/>
      <c r="U1856"/>
      <c r="V1856"/>
      <c r="W1856"/>
      <c r="X1856"/>
      <c r="Y1856"/>
      <c r="Z1856"/>
      <c r="AA1856"/>
      <c r="AB1856"/>
      <c r="AC1856"/>
      <c r="AD1856"/>
      <c r="AE1856"/>
      <c r="AF1856"/>
      <c r="BL1856"/>
      <c r="BN1856"/>
      <c r="BP1856" t="s">
        <v>3251</v>
      </c>
      <c r="BQ1856" t="s">
        <v>3212</v>
      </c>
      <c r="BR1856" t="s">
        <v>3310</v>
      </c>
      <c r="BS1856" s="1" t="str">
        <f t="shared" si="56"/>
        <v>NEBRASKA_FRANKLIN</v>
      </c>
      <c r="BT1856" t="s">
        <v>2586</v>
      </c>
      <c r="BU1856" s="1" t="str">
        <f t="shared" si="57"/>
        <v>NEBRASKA_FRANKLIN_CORN</v>
      </c>
      <c r="BV1856" s="28">
        <v>9882.1333333333332</v>
      </c>
      <c r="BW1856" s="29">
        <v>148.61689419874901</v>
      </c>
      <c r="BX1856" s="30">
        <v>66.494010567316224</v>
      </c>
    </row>
    <row r="1857" spans="1:76" x14ac:dyDescent="0.25">
      <c r="A1857"/>
      <c r="D1857"/>
      <c r="E1857"/>
      <c r="F1857"/>
      <c r="G1857"/>
      <c r="H1857"/>
      <c r="I1857"/>
      <c r="J1857"/>
      <c r="K1857"/>
      <c r="L1857"/>
      <c r="M1857"/>
      <c r="N1857"/>
      <c r="O1857"/>
      <c r="P1857"/>
      <c r="Q1857"/>
      <c r="R1857"/>
      <c r="S1857"/>
      <c r="T1857"/>
      <c r="U1857"/>
      <c r="V1857"/>
      <c r="W1857"/>
      <c r="X1857"/>
      <c r="Y1857"/>
      <c r="Z1857"/>
      <c r="AA1857"/>
      <c r="AB1857"/>
      <c r="AC1857"/>
      <c r="AD1857"/>
      <c r="AE1857"/>
      <c r="AF1857"/>
      <c r="BL1857"/>
      <c r="BN1857"/>
      <c r="BP1857" t="s">
        <v>3251</v>
      </c>
      <c r="BQ1857" t="s">
        <v>3212</v>
      </c>
      <c r="BR1857" t="s">
        <v>3310</v>
      </c>
      <c r="BS1857" s="1" t="str">
        <f t="shared" si="56"/>
        <v>NEBRASKA_FRANKLIN</v>
      </c>
      <c r="BT1857" t="s">
        <v>2386</v>
      </c>
      <c r="BU1857" s="1" t="str">
        <f t="shared" si="57"/>
        <v>NEBRASKA_FRANKLIN_SORGHUM</v>
      </c>
      <c r="BV1857" s="28">
        <v>4358.6666666666661</v>
      </c>
      <c r="BW1857" s="29">
        <v>84.934906939660479</v>
      </c>
      <c r="BX1857" s="30">
        <v>51.317730527015861</v>
      </c>
    </row>
    <row r="1858" spans="1:76" x14ac:dyDescent="0.25">
      <c r="A1858"/>
      <c r="D1858"/>
      <c r="E1858"/>
      <c r="F1858"/>
      <c r="G1858"/>
      <c r="H1858"/>
      <c r="I1858"/>
      <c r="J1858"/>
      <c r="K1858"/>
      <c r="L1858"/>
      <c r="M1858"/>
      <c r="N1858"/>
      <c r="O1858"/>
      <c r="P1858"/>
      <c r="Q1858"/>
      <c r="R1858"/>
      <c r="S1858"/>
      <c r="T1858"/>
      <c r="U1858"/>
      <c r="V1858"/>
      <c r="W1858"/>
      <c r="X1858"/>
      <c r="Y1858"/>
      <c r="Z1858"/>
      <c r="AA1858"/>
      <c r="AB1858"/>
      <c r="AC1858"/>
      <c r="AD1858"/>
      <c r="AE1858"/>
      <c r="AF1858"/>
      <c r="BL1858"/>
      <c r="BN1858"/>
      <c r="BP1858" t="s">
        <v>3251</v>
      </c>
      <c r="BQ1858" t="s">
        <v>3212</v>
      </c>
      <c r="BR1858" t="s">
        <v>3310</v>
      </c>
      <c r="BS1858" s="1" t="str">
        <f t="shared" si="56"/>
        <v>NEBRASKA_FRANKLIN</v>
      </c>
      <c r="BT1858" t="s">
        <v>1214</v>
      </c>
      <c r="BU1858" s="1" t="str">
        <f t="shared" si="57"/>
        <v>NEBRASKA_FRANKLIN_WINTER WHEAT</v>
      </c>
      <c r="BV1858" s="28">
        <v>2666</v>
      </c>
      <c r="BW1858" s="29">
        <v>61.144616377764059</v>
      </c>
      <c r="BX1858" s="30">
        <v>43.601549211281366</v>
      </c>
    </row>
    <row r="1859" spans="1:76" x14ac:dyDescent="0.25">
      <c r="A1859"/>
      <c r="D1859"/>
      <c r="E1859"/>
      <c r="F1859"/>
      <c r="G1859"/>
      <c r="H1859"/>
      <c r="I1859"/>
      <c r="J1859"/>
      <c r="K1859"/>
      <c r="L1859"/>
      <c r="M1859"/>
      <c r="N1859"/>
      <c r="O1859"/>
      <c r="P1859"/>
      <c r="Q1859"/>
      <c r="R1859"/>
      <c r="S1859"/>
      <c r="T1859"/>
      <c r="U1859"/>
      <c r="V1859"/>
      <c r="W1859"/>
      <c r="X1859"/>
      <c r="Y1859"/>
      <c r="Z1859"/>
      <c r="AA1859"/>
      <c r="AB1859"/>
      <c r="AC1859"/>
      <c r="AD1859"/>
      <c r="AE1859"/>
      <c r="AF1859"/>
      <c r="BL1859"/>
      <c r="BN1859"/>
      <c r="BP1859" t="s">
        <v>3251</v>
      </c>
      <c r="BQ1859" t="s">
        <v>3212</v>
      </c>
      <c r="BR1859" t="s">
        <v>3954</v>
      </c>
      <c r="BS1859" s="1" t="str">
        <f t="shared" ref="BS1859:BS1922" si="58">BP1859&amp;"_"&amp;BR1859</f>
        <v>NEBRASKA_FRONTIER</v>
      </c>
      <c r="BT1859" t="s">
        <v>2586</v>
      </c>
      <c r="BU1859" s="1" t="str">
        <f t="shared" ref="BU1859:BU1922" si="59">BP1859&amp;"_"&amp;BR1859&amp;"_"&amp;BT1859</f>
        <v>NEBRASKA_FRONTIER_CORN</v>
      </c>
      <c r="BV1859" s="28">
        <v>7328.5333333333338</v>
      </c>
      <c r="BW1859" s="29">
        <v>129.72002175687379</v>
      </c>
      <c r="BX1859" s="30">
        <v>56.495005428450746</v>
      </c>
    </row>
    <row r="1860" spans="1:76" x14ac:dyDescent="0.25">
      <c r="A1860"/>
      <c r="D1860"/>
      <c r="E1860"/>
      <c r="F1860"/>
      <c r="G1860"/>
      <c r="H1860"/>
      <c r="I1860"/>
      <c r="J1860"/>
      <c r="K1860"/>
      <c r="L1860"/>
      <c r="M1860"/>
      <c r="N1860"/>
      <c r="O1860"/>
      <c r="P1860"/>
      <c r="Q1860"/>
      <c r="R1860"/>
      <c r="S1860"/>
      <c r="T1860"/>
      <c r="U1860"/>
      <c r="V1860"/>
      <c r="W1860"/>
      <c r="X1860"/>
      <c r="Y1860"/>
      <c r="Z1860"/>
      <c r="AA1860"/>
      <c r="AB1860"/>
      <c r="AC1860"/>
      <c r="AD1860"/>
      <c r="AE1860"/>
      <c r="AF1860"/>
      <c r="BL1860"/>
      <c r="BN1860"/>
      <c r="BP1860" t="s">
        <v>3251</v>
      </c>
      <c r="BQ1860" t="s">
        <v>3212</v>
      </c>
      <c r="BR1860" t="s">
        <v>3954</v>
      </c>
      <c r="BS1860" s="1" t="str">
        <f t="shared" si="58"/>
        <v>NEBRASKA_FRONTIER</v>
      </c>
      <c r="BT1860" t="s">
        <v>2395</v>
      </c>
      <c r="BU1860" s="1" t="str">
        <f t="shared" si="59"/>
        <v>NEBRASKA_FRONTIER_OATS</v>
      </c>
      <c r="BV1860" s="28">
        <v>1670.4</v>
      </c>
      <c r="BW1860" s="29">
        <v>23.602136299472317</v>
      </c>
      <c r="BX1860" s="30">
        <v>70.773254539562416</v>
      </c>
    </row>
    <row r="1861" spans="1:76" x14ac:dyDescent="0.25">
      <c r="A1861"/>
      <c r="D1861"/>
      <c r="E1861"/>
      <c r="F1861"/>
      <c r="G1861"/>
      <c r="H1861"/>
      <c r="I1861"/>
      <c r="J1861"/>
      <c r="K1861"/>
      <c r="L1861"/>
      <c r="M1861"/>
      <c r="N1861"/>
      <c r="O1861"/>
      <c r="P1861"/>
      <c r="Q1861"/>
      <c r="R1861"/>
      <c r="S1861"/>
      <c r="T1861"/>
      <c r="U1861"/>
      <c r="V1861"/>
      <c r="W1861"/>
      <c r="X1861"/>
      <c r="Y1861"/>
      <c r="Z1861"/>
      <c r="AA1861"/>
      <c r="AB1861"/>
      <c r="AC1861"/>
      <c r="AD1861"/>
      <c r="AE1861"/>
      <c r="AF1861"/>
      <c r="BL1861"/>
      <c r="BN1861"/>
      <c r="BP1861" t="s">
        <v>3251</v>
      </c>
      <c r="BQ1861" t="s">
        <v>3212</v>
      </c>
      <c r="BR1861" t="s">
        <v>3954</v>
      </c>
      <c r="BS1861" s="1" t="str">
        <f t="shared" si="58"/>
        <v>NEBRASKA_FRONTIER</v>
      </c>
      <c r="BT1861" t="s">
        <v>2386</v>
      </c>
      <c r="BU1861" s="1" t="str">
        <f t="shared" si="59"/>
        <v>NEBRASKA_FRONTIER_SORGHUM</v>
      </c>
      <c r="BV1861" s="28">
        <v>3905.0666666666666</v>
      </c>
      <c r="BW1861" s="29">
        <v>73.127286967298687</v>
      </c>
      <c r="BX1861" s="30">
        <v>53.400950980349478</v>
      </c>
    </row>
    <row r="1862" spans="1:76" x14ac:dyDescent="0.25">
      <c r="A1862"/>
      <c r="D1862"/>
      <c r="E1862"/>
      <c r="F1862"/>
      <c r="G1862"/>
      <c r="H1862"/>
      <c r="I1862"/>
      <c r="J1862"/>
      <c r="K1862"/>
      <c r="L1862"/>
      <c r="M1862"/>
      <c r="N1862"/>
      <c r="O1862"/>
      <c r="P1862"/>
      <c r="Q1862"/>
      <c r="R1862"/>
      <c r="S1862"/>
      <c r="T1862"/>
      <c r="U1862"/>
      <c r="V1862"/>
      <c r="W1862"/>
      <c r="X1862"/>
      <c r="Y1862"/>
      <c r="Z1862"/>
      <c r="AA1862"/>
      <c r="AB1862"/>
      <c r="AC1862"/>
      <c r="AD1862"/>
      <c r="AE1862"/>
      <c r="AF1862"/>
      <c r="BL1862"/>
      <c r="BN1862"/>
      <c r="BP1862" t="s">
        <v>3251</v>
      </c>
      <c r="BQ1862" t="s">
        <v>3212</v>
      </c>
      <c r="BR1862" t="s">
        <v>3954</v>
      </c>
      <c r="BS1862" s="1" t="str">
        <f t="shared" si="58"/>
        <v>NEBRASKA_FRONTIER</v>
      </c>
      <c r="BT1862" t="s">
        <v>1214</v>
      </c>
      <c r="BU1862" s="1" t="str">
        <f t="shared" si="59"/>
        <v>NEBRASKA_FRONTIER_WINTER WHEAT</v>
      </c>
      <c r="BV1862" s="28">
        <v>2953.9999999999995</v>
      </c>
      <c r="BW1862" s="29">
        <v>52.679717797338519</v>
      </c>
      <c r="BX1862" s="30">
        <v>56.074711929251094</v>
      </c>
    </row>
    <row r="1863" spans="1:76" x14ac:dyDescent="0.25">
      <c r="A1863"/>
      <c r="D1863"/>
      <c r="E1863"/>
      <c r="F1863"/>
      <c r="G1863"/>
      <c r="H1863"/>
      <c r="I1863"/>
      <c r="J1863"/>
      <c r="K1863"/>
      <c r="L1863"/>
      <c r="M1863"/>
      <c r="N1863"/>
      <c r="O1863"/>
      <c r="P1863"/>
      <c r="Q1863"/>
      <c r="R1863"/>
      <c r="S1863"/>
      <c r="T1863"/>
      <c r="U1863"/>
      <c r="V1863"/>
      <c r="W1863"/>
      <c r="X1863"/>
      <c r="Y1863"/>
      <c r="Z1863"/>
      <c r="AA1863"/>
      <c r="AB1863"/>
      <c r="AC1863"/>
      <c r="AD1863"/>
      <c r="AE1863"/>
      <c r="AF1863"/>
      <c r="BL1863"/>
      <c r="BN1863"/>
      <c r="BP1863" t="s">
        <v>3251</v>
      </c>
      <c r="BQ1863" t="s">
        <v>3212</v>
      </c>
      <c r="BR1863" t="s">
        <v>3959</v>
      </c>
      <c r="BS1863" s="1" t="str">
        <f t="shared" si="58"/>
        <v>NEBRASKA_FURNAS</v>
      </c>
      <c r="BT1863" t="s">
        <v>2586</v>
      </c>
      <c r="BU1863" s="1" t="str">
        <f t="shared" si="59"/>
        <v>NEBRASKA_FURNAS_CORN</v>
      </c>
      <c r="BV1863" s="28">
        <v>6436.2666666666664</v>
      </c>
      <c r="BW1863" s="29">
        <v>217.72922243861214</v>
      </c>
      <c r="BX1863" s="30">
        <v>29.560876553818336</v>
      </c>
    </row>
    <row r="1864" spans="1:76" x14ac:dyDescent="0.25">
      <c r="A1864"/>
      <c r="D1864"/>
      <c r="E1864"/>
      <c r="F1864"/>
      <c r="G1864"/>
      <c r="H1864"/>
      <c r="I1864"/>
      <c r="J1864"/>
      <c r="K1864"/>
      <c r="L1864"/>
      <c r="M1864"/>
      <c r="N1864"/>
      <c r="O1864"/>
      <c r="P1864"/>
      <c r="Q1864"/>
      <c r="R1864"/>
      <c r="S1864"/>
      <c r="T1864"/>
      <c r="U1864"/>
      <c r="V1864"/>
      <c r="W1864"/>
      <c r="X1864"/>
      <c r="Y1864"/>
      <c r="Z1864"/>
      <c r="AA1864"/>
      <c r="AB1864"/>
      <c r="AC1864"/>
      <c r="AD1864"/>
      <c r="AE1864"/>
      <c r="AF1864"/>
      <c r="BL1864"/>
      <c r="BN1864"/>
      <c r="BP1864" t="s">
        <v>3251</v>
      </c>
      <c r="BQ1864" t="s">
        <v>3212</v>
      </c>
      <c r="BR1864" t="s">
        <v>3959</v>
      </c>
      <c r="BS1864" s="1" t="str">
        <f t="shared" si="58"/>
        <v>NEBRASKA_FURNAS</v>
      </c>
      <c r="BT1864" t="s">
        <v>2386</v>
      </c>
      <c r="BU1864" s="1" t="str">
        <f t="shared" si="59"/>
        <v>NEBRASKA_FURNAS_SORGHUM</v>
      </c>
      <c r="BV1864" s="28">
        <v>4627.4666666666662</v>
      </c>
      <c r="BW1864" s="29">
        <v>121.99408190990469</v>
      </c>
      <c r="BX1864" s="30">
        <v>37.931894680630094</v>
      </c>
    </row>
    <row r="1865" spans="1:76" x14ac:dyDescent="0.25">
      <c r="A1865"/>
      <c r="D1865"/>
      <c r="E1865"/>
      <c r="F1865"/>
      <c r="G1865"/>
      <c r="H1865"/>
      <c r="I1865"/>
      <c r="J1865"/>
      <c r="K1865"/>
      <c r="L1865"/>
      <c r="M1865"/>
      <c r="N1865"/>
      <c r="O1865"/>
      <c r="P1865"/>
      <c r="Q1865"/>
      <c r="R1865"/>
      <c r="S1865"/>
      <c r="T1865"/>
      <c r="U1865"/>
      <c r="V1865"/>
      <c r="W1865"/>
      <c r="X1865"/>
      <c r="Y1865"/>
      <c r="Z1865"/>
      <c r="AA1865"/>
      <c r="AB1865"/>
      <c r="AC1865"/>
      <c r="AD1865"/>
      <c r="AE1865"/>
      <c r="AF1865"/>
      <c r="BL1865"/>
      <c r="BN1865"/>
      <c r="BP1865" t="s">
        <v>3251</v>
      </c>
      <c r="BQ1865" t="s">
        <v>3212</v>
      </c>
      <c r="BR1865" t="s">
        <v>3959</v>
      </c>
      <c r="BS1865" s="1" t="str">
        <f t="shared" si="58"/>
        <v>NEBRASKA_FURNAS</v>
      </c>
      <c r="BT1865" t="s">
        <v>1214</v>
      </c>
      <c r="BU1865" s="1" t="str">
        <f t="shared" si="59"/>
        <v>NEBRASKA_FURNAS_WINTER WHEAT</v>
      </c>
      <c r="BV1865" s="28">
        <v>3076.0000000000005</v>
      </c>
      <c r="BW1865" s="29">
        <v>88.005540573454297</v>
      </c>
      <c r="BX1865" s="30">
        <v>34.95234481779702</v>
      </c>
    </row>
    <row r="1866" spans="1:76" x14ac:dyDescent="0.25">
      <c r="A1866"/>
      <c r="D1866"/>
      <c r="E1866"/>
      <c r="F1866"/>
      <c r="G1866"/>
      <c r="H1866"/>
      <c r="I1866"/>
      <c r="J1866"/>
      <c r="K1866"/>
      <c r="L1866"/>
      <c r="M1866"/>
      <c r="N1866"/>
      <c r="O1866"/>
      <c r="P1866"/>
      <c r="Q1866"/>
      <c r="R1866"/>
      <c r="S1866"/>
      <c r="T1866"/>
      <c r="U1866"/>
      <c r="V1866"/>
      <c r="W1866"/>
      <c r="X1866"/>
      <c r="Y1866"/>
      <c r="Z1866"/>
      <c r="AA1866"/>
      <c r="AB1866"/>
      <c r="AC1866"/>
      <c r="AD1866"/>
      <c r="AE1866"/>
      <c r="AF1866"/>
      <c r="BL1866"/>
      <c r="BN1866"/>
      <c r="BP1866" t="s">
        <v>3251</v>
      </c>
      <c r="BQ1866" t="s">
        <v>3212</v>
      </c>
      <c r="BR1866" t="s">
        <v>3964</v>
      </c>
      <c r="BS1866" s="1" t="str">
        <f t="shared" si="58"/>
        <v>NEBRASKA_GAGE</v>
      </c>
      <c r="BT1866" t="s">
        <v>2586</v>
      </c>
      <c r="BU1866" s="1" t="str">
        <f t="shared" si="59"/>
        <v>NEBRASKA_GAGE_CORN</v>
      </c>
      <c r="BV1866" s="28">
        <v>6736.8</v>
      </c>
      <c r="BW1866" s="29">
        <v>134.52450022476981</v>
      </c>
      <c r="BX1866" s="30">
        <v>50.078610132309286</v>
      </c>
    </row>
    <row r="1867" spans="1:76" x14ac:dyDescent="0.25">
      <c r="A1867"/>
      <c r="D1867"/>
      <c r="E1867"/>
      <c r="F1867"/>
      <c r="G1867"/>
      <c r="H1867"/>
      <c r="I1867"/>
      <c r="J1867"/>
      <c r="K1867"/>
      <c r="L1867"/>
      <c r="M1867"/>
      <c r="N1867"/>
      <c r="O1867"/>
      <c r="P1867"/>
      <c r="Q1867"/>
      <c r="R1867"/>
      <c r="S1867"/>
      <c r="T1867"/>
      <c r="U1867"/>
      <c r="V1867"/>
      <c r="W1867"/>
      <c r="X1867"/>
      <c r="Y1867"/>
      <c r="Z1867"/>
      <c r="AA1867"/>
      <c r="AB1867"/>
      <c r="AC1867"/>
      <c r="AD1867"/>
      <c r="AE1867"/>
      <c r="AF1867"/>
      <c r="BL1867"/>
      <c r="BN1867"/>
      <c r="BP1867" t="s">
        <v>3251</v>
      </c>
      <c r="BQ1867" t="s">
        <v>3212</v>
      </c>
      <c r="BR1867" t="s">
        <v>3964</v>
      </c>
      <c r="BS1867" s="1" t="str">
        <f t="shared" si="58"/>
        <v>NEBRASKA_GAGE</v>
      </c>
      <c r="BT1867" t="s">
        <v>2395</v>
      </c>
      <c r="BU1867" s="1" t="str">
        <f t="shared" si="59"/>
        <v>NEBRASKA_GAGE_OATS</v>
      </c>
      <c r="BV1867" s="28">
        <v>1748.8</v>
      </c>
      <c r="BW1867" s="29">
        <v>24.734186792262388</v>
      </c>
      <c r="BX1867" s="30">
        <v>70.703759726884499</v>
      </c>
    </row>
    <row r="1868" spans="1:76" x14ac:dyDescent="0.25">
      <c r="A1868"/>
      <c r="D1868"/>
      <c r="E1868"/>
      <c r="F1868"/>
      <c r="G1868"/>
      <c r="H1868"/>
      <c r="I1868"/>
      <c r="J1868"/>
      <c r="K1868"/>
      <c r="L1868"/>
      <c r="M1868"/>
      <c r="N1868"/>
      <c r="O1868"/>
      <c r="P1868"/>
      <c r="Q1868"/>
      <c r="R1868"/>
      <c r="S1868"/>
      <c r="T1868"/>
      <c r="U1868"/>
      <c r="V1868"/>
      <c r="W1868"/>
      <c r="X1868"/>
      <c r="Y1868"/>
      <c r="Z1868"/>
      <c r="AA1868"/>
      <c r="AB1868"/>
      <c r="AC1868"/>
      <c r="AD1868"/>
      <c r="AE1868"/>
      <c r="AF1868"/>
      <c r="BL1868"/>
      <c r="BN1868"/>
      <c r="BP1868" t="s">
        <v>3251</v>
      </c>
      <c r="BQ1868" t="s">
        <v>3212</v>
      </c>
      <c r="BR1868" t="s">
        <v>3964</v>
      </c>
      <c r="BS1868" s="1" t="str">
        <f t="shared" si="58"/>
        <v>NEBRASKA_GAGE</v>
      </c>
      <c r="BT1868" t="s">
        <v>2386</v>
      </c>
      <c r="BU1868" s="1" t="str">
        <f t="shared" si="59"/>
        <v>NEBRASKA_GAGE_SORGHUM</v>
      </c>
      <c r="BV1868" s="28">
        <v>5213.5999999999995</v>
      </c>
      <c r="BW1868" s="29">
        <v>76.446660880852264</v>
      </c>
      <c r="BX1868" s="30">
        <v>68.199185417997242</v>
      </c>
    </row>
    <row r="1869" spans="1:76" x14ac:dyDescent="0.25">
      <c r="A1869"/>
      <c r="D1869"/>
      <c r="E1869"/>
      <c r="F1869"/>
      <c r="G1869"/>
      <c r="H1869"/>
      <c r="I1869"/>
      <c r="J1869"/>
      <c r="K1869"/>
      <c r="L1869"/>
      <c r="M1869"/>
      <c r="N1869"/>
      <c r="O1869"/>
      <c r="P1869"/>
      <c r="Q1869"/>
      <c r="R1869"/>
      <c r="S1869"/>
      <c r="T1869"/>
      <c r="U1869"/>
      <c r="V1869"/>
      <c r="W1869"/>
      <c r="X1869"/>
      <c r="Y1869"/>
      <c r="Z1869"/>
      <c r="AA1869"/>
      <c r="AB1869"/>
      <c r="AC1869"/>
      <c r="AD1869"/>
      <c r="AE1869"/>
      <c r="AF1869"/>
      <c r="BL1869"/>
      <c r="BN1869"/>
      <c r="BP1869" t="s">
        <v>3251</v>
      </c>
      <c r="BQ1869" t="s">
        <v>3212</v>
      </c>
      <c r="BR1869" t="s">
        <v>3964</v>
      </c>
      <c r="BS1869" s="1" t="str">
        <f t="shared" si="58"/>
        <v>NEBRASKA_GAGE</v>
      </c>
      <c r="BT1869" t="s">
        <v>1214</v>
      </c>
      <c r="BU1869" s="1" t="str">
        <f t="shared" si="59"/>
        <v>NEBRASKA_GAGE_WINTER WHEAT</v>
      </c>
      <c r="BV1869" s="28">
        <v>2657.9999999999995</v>
      </c>
      <c r="BW1869" s="29">
        <v>55.061416406627416</v>
      </c>
      <c r="BX1869" s="30">
        <v>48.273367694915891</v>
      </c>
    </row>
    <row r="1870" spans="1:76" x14ac:dyDescent="0.25">
      <c r="A1870"/>
      <c r="D1870"/>
      <c r="E1870"/>
      <c r="F1870"/>
      <c r="G1870"/>
      <c r="H1870"/>
      <c r="I1870"/>
      <c r="J1870"/>
      <c r="K1870"/>
      <c r="L1870"/>
      <c r="M1870"/>
      <c r="N1870"/>
      <c r="O1870"/>
      <c r="P1870"/>
      <c r="Q1870"/>
      <c r="R1870"/>
      <c r="S1870"/>
      <c r="T1870"/>
      <c r="U1870"/>
      <c r="V1870"/>
      <c r="W1870"/>
      <c r="X1870"/>
      <c r="Y1870"/>
      <c r="Z1870"/>
      <c r="AA1870"/>
      <c r="AB1870"/>
      <c r="AC1870"/>
      <c r="AD1870"/>
      <c r="AE1870"/>
      <c r="AF1870"/>
      <c r="BL1870"/>
      <c r="BN1870"/>
      <c r="BP1870" t="s">
        <v>3251</v>
      </c>
      <c r="BQ1870" t="s">
        <v>3212</v>
      </c>
      <c r="BR1870" t="s">
        <v>3932</v>
      </c>
      <c r="BS1870" s="1" t="str">
        <f t="shared" si="58"/>
        <v>NEBRASKA_GARDEN</v>
      </c>
      <c r="BT1870" t="s">
        <v>2586</v>
      </c>
      <c r="BU1870" s="1" t="str">
        <f t="shared" si="59"/>
        <v>NEBRASKA_GARDEN_CORN</v>
      </c>
      <c r="BV1870" s="28">
        <v>7602.9333333333325</v>
      </c>
      <c r="BW1870" s="29">
        <v>86.807220365186382</v>
      </c>
      <c r="BX1870" s="30">
        <v>87.58411225873617</v>
      </c>
    </row>
    <row r="1871" spans="1:76" x14ac:dyDescent="0.25">
      <c r="A1871"/>
      <c r="D1871"/>
      <c r="E1871"/>
      <c r="F1871"/>
      <c r="G1871"/>
      <c r="H1871"/>
      <c r="I1871"/>
      <c r="J1871"/>
      <c r="K1871"/>
      <c r="L1871"/>
      <c r="M1871"/>
      <c r="N1871"/>
      <c r="O1871"/>
      <c r="P1871"/>
      <c r="Q1871"/>
      <c r="R1871"/>
      <c r="S1871"/>
      <c r="T1871"/>
      <c r="U1871"/>
      <c r="V1871"/>
      <c r="W1871"/>
      <c r="X1871"/>
      <c r="Y1871"/>
      <c r="Z1871"/>
      <c r="AA1871"/>
      <c r="AB1871"/>
      <c r="AC1871"/>
      <c r="AD1871"/>
      <c r="AE1871"/>
      <c r="AF1871"/>
      <c r="BL1871"/>
      <c r="BN1871"/>
      <c r="BP1871" t="s">
        <v>3251</v>
      </c>
      <c r="BQ1871" t="s">
        <v>3212</v>
      </c>
      <c r="BR1871" t="s">
        <v>3932</v>
      </c>
      <c r="BS1871" s="1" t="str">
        <f t="shared" si="58"/>
        <v>NEBRASKA_GARDEN</v>
      </c>
      <c r="BT1871" t="s">
        <v>1214</v>
      </c>
      <c r="BU1871" s="1" t="str">
        <f t="shared" si="59"/>
        <v>NEBRASKA_GARDEN_WINTER WHEAT</v>
      </c>
      <c r="BV1871" s="28">
        <v>2452</v>
      </c>
      <c r="BW1871" s="29">
        <v>35.093903604382923</v>
      </c>
      <c r="BX1871" s="30">
        <v>69.869685277580984</v>
      </c>
    </row>
    <row r="1872" spans="1:76" x14ac:dyDescent="0.25">
      <c r="A1872"/>
      <c r="D1872"/>
      <c r="E1872"/>
      <c r="F1872"/>
      <c r="G1872"/>
      <c r="H1872"/>
      <c r="I1872"/>
      <c r="J1872"/>
      <c r="K1872"/>
      <c r="L1872"/>
      <c r="M1872"/>
      <c r="N1872"/>
      <c r="O1872"/>
      <c r="P1872"/>
      <c r="Q1872"/>
      <c r="R1872"/>
      <c r="S1872"/>
      <c r="T1872"/>
      <c r="U1872"/>
      <c r="V1872"/>
      <c r="W1872"/>
      <c r="X1872"/>
      <c r="Y1872"/>
      <c r="Z1872"/>
      <c r="AA1872"/>
      <c r="AB1872"/>
      <c r="AC1872"/>
      <c r="AD1872"/>
      <c r="AE1872"/>
      <c r="AF1872"/>
      <c r="BL1872"/>
      <c r="BN1872"/>
      <c r="BP1872" t="s">
        <v>3251</v>
      </c>
      <c r="BQ1872" t="s">
        <v>3212</v>
      </c>
      <c r="BR1872" t="s">
        <v>3478</v>
      </c>
      <c r="BS1872" s="1" t="str">
        <f t="shared" si="58"/>
        <v>NEBRASKA_GARFIELD</v>
      </c>
      <c r="BT1872" t="s">
        <v>2586</v>
      </c>
      <c r="BU1872" s="1" t="str">
        <f t="shared" si="59"/>
        <v>NEBRASKA_GARFIELD_CORN</v>
      </c>
      <c r="BV1872" s="28">
        <v>9025.3333333333321</v>
      </c>
      <c r="BW1872" s="29">
        <v>113.78874655177522</v>
      </c>
      <c r="BX1872" s="30">
        <v>79.316572216802641</v>
      </c>
    </row>
    <row r="1873" spans="1:76" x14ac:dyDescent="0.25">
      <c r="A1873"/>
      <c r="D1873"/>
      <c r="E1873"/>
      <c r="F1873"/>
      <c r="G1873"/>
      <c r="H1873"/>
      <c r="I1873"/>
      <c r="J1873"/>
      <c r="K1873"/>
      <c r="L1873"/>
      <c r="M1873"/>
      <c r="N1873"/>
      <c r="O1873"/>
      <c r="P1873"/>
      <c r="Q1873"/>
      <c r="R1873"/>
      <c r="S1873"/>
      <c r="T1873"/>
      <c r="U1873"/>
      <c r="V1873"/>
      <c r="W1873"/>
      <c r="X1873"/>
      <c r="Y1873"/>
      <c r="Z1873"/>
      <c r="AA1873"/>
      <c r="AB1873"/>
      <c r="AC1873"/>
      <c r="AD1873"/>
      <c r="AE1873"/>
      <c r="AF1873"/>
      <c r="BL1873"/>
      <c r="BN1873"/>
      <c r="BP1873" t="s">
        <v>3251</v>
      </c>
      <c r="BQ1873" t="s">
        <v>3212</v>
      </c>
      <c r="BR1873" t="s">
        <v>3960</v>
      </c>
      <c r="BS1873" s="1" t="str">
        <f t="shared" si="58"/>
        <v>NEBRASKA_GOSPER</v>
      </c>
      <c r="BT1873" t="s">
        <v>2586</v>
      </c>
      <c r="BU1873" s="1" t="str">
        <f t="shared" si="59"/>
        <v>NEBRASKA_GOSPER_CORN</v>
      </c>
      <c r="BV1873" s="28">
        <v>9421.0666666666675</v>
      </c>
      <c r="BW1873" s="29">
        <v>138.70675748463125</v>
      </c>
      <c r="BX1873" s="30">
        <v>67.920747608208814</v>
      </c>
    </row>
    <row r="1874" spans="1:76" x14ac:dyDescent="0.25">
      <c r="A1874"/>
      <c r="D1874"/>
      <c r="E1874"/>
      <c r="F1874"/>
      <c r="G1874"/>
      <c r="H1874"/>
      <c r="I1874"/>
      <c r="J1874"/>
      <c r="K1874"/>
      <c r="L1874"/>
      <c r="M1874"/>
      <c r="N1874"/>
      <c r="O1874"/>
      <c r="P1874"/>
      <c r="Q1874"/>
      <c r="R1874"/>
      <c r="S1874"/>
      <c r="T1874"/>
      <c r="U1874"/>
      <c r="V1874"/>
      <c r="W1874"/>
      <c r="X1874"/>
      <c r="Y1874"/>
      <c r="Z1874"/>
      <c r="AA1874"/>
      <c r="AB1874"/>
      <c r="AC1874"/>
      <c r="AD1874"/>
      <c r="AE1874"/>
      <c r="AF1874"/>
      <c r="BL1874"/>
      <c r="BN1874"/>
      <c r="BP1874" t="s">
        <v>3251</v>
      </c>
      <c r="BQ1874" t="s">
        <v>3212</v>
      </c>
      <c r="BR1874" t="s">
        <v>3960</v>
      </c>
      <c r="BS1874" s="1" t="str">
        <f t="shared" si="58"/>
        <v>NEBRASKA_GOSPER</v>
      </c>
      <c r="BT1874" t="s">
        <v>2386</v>
      </c>
      <c r="BU1874" s="1" t="str">
        <f t="shared" si="59"/>
        <v>NEBRASKA_GOSPER_SORGHUM</v>
      </c>
      <c r="BV1874" s="28">
        <v>5364.8</v>
      </c>
      <c r="BW1874" s="29">
        <v>79.081647463066375</v>
      </c>
      <c r="BX1874" s="30">
        <v>67.83874858582746</v>
      </c>
    </row>
    <row r="1875" spans="1:76" x14ac:dyDescent="0.25">
      <c r="A1875"/>
      <c r="D1875"/>
      <c r="E1875"/>
      <c r="F1875"/>
      <c r="G1875"/>
      <c r="H1875"/>
      <c r="I1875"/>
      <c r="J1875"/>
      <c r="K1875"/>
      <c r="L1875"/>
      <c r="M1875"/>
      <c r="N1875"/>
      <c r="O1875"/>
      <c r="P1875"/>
      <c r="Q1875"/>
      <c r="R1875"/>
      <c r="S1875"/>
      <c r="T1875"/>
      <c r="U1875"/>
      <c r="V1875"/>
      <c r="W1875"/>
      <c r="X1875"/>
      <c r="Y1875"/>
      <c r="Z1875"/>
      <c r="AA1875"/>
      <c r="AB1875"/>
      <c r="AC1875"/>
      <c r="AD1875"/>
      <c r="AE1875"/>
      <c r="AF1875"/>
      <c r="BL1875"/>
      <c r="BN1875"/>
      <c r="BP1875" t="s">
        <v>3251</v>
      </c>
      <c r="BQ1875" t="s">
        <v>3212</v>
      </c>
      <c r="BR1875" t="s">
        <v>3960</v>
      </c>
      <c r="BS1875" s="1" t="str">
        <f t="shared" si="58"/>
        <v>NEBRASKA_GOSPER</v>
      </c>
      <c r="BT1875" t="s">
        <v>1214</v>
      </c>
      <c r="BU1875" s="1" t="str">
        <f t="shared" si="59"/>
        <v>NEBRASKA_GOSPER_WINTER WHEAT</v>
      </c>
      <c r="BV1875" s="28">
        <v>3364</v>
      </c>
      <c r="BW1875" s="29">
        <v>56.932375989699096</v>
      </c>
      <c r="BX1875" s="30">
        <v>59.087644622607286</v>
      </c>
    </row>
    <row r="1876" spans="1:76" x14ac:dyDescent="0.25">
      <c r="A1876"/>
      <c r="D1876"/>
      <c r="E1876"/>
      <c r="F1876"/>
      <c r="G1876"/>
      <c r="H1876"/>
      <c r="I1876"/>
      <c r="J1876"/>
      <c r="K1876"/>
      <c r="L1876"/>
      <c r="M1876"/>
      <c r="N1876"/>
      <c r="O1876"/>
      <c r="P1876"/>
      <c r="Q1876"/>
      <c r="R1876"/>
      <c r="S1876"/>
      <c r="T1876"/>
      <c r="U1876"/>
      <c r="V1876"/>
      <c r="W1876"/>
      <c r="X1876"/>
      <c r="Y1876"/>
      <c r="Z1876"/>
      <c r="AA1876"/>
      <c r="AB1876"/>
      <c r="AC1876"/>
      <c r="AD1876"/>
      <c r="AE1876"/>
      <c r="AF1876"/>
      <c r="BL1876"/>
      <c r="BN1876"/>
      <c r="BP1876" t="s">
        <v>3251</v>
      </c>
      <c r="BQ1876" t="s">
        <v>3212</v>
      </c>
      <c r="BR1876" t="s">
        <v>3718</v>
      </c>
      <c r="BS1876" s="1" t="str">
        <f t="shared" si="58"/>
        <v>NEBRASKA_GREELEY</v>
      </c>
      <c r="BT1876" t="s">
        <v>2586</v>
      </c>
      <c r="BU1876" s="1" t="str">
        <f t="shared" si="59"/>
        <v>NEBRASKA_GREELEY_CORN</v>
      </c>
      <c r="BV1876" s="28">
        <v>8784.5333333333328</v>
      </c>
      <c r="BW1876" s="29">
        <v>150.7079965953445</v>
      </c>
      <c r="BX1876" s="30">
        <v>58.288435463182942</v>
      </c>
    </row>
    <row r="1877" spans="1:76" x14ac:dyDescent="0.25">
      <c r="A1877"/>
      <c r="D1877"/>
      <c r="E1877"/>
      <c r="F1877"/>
      <c r="G1877"/>
      <c r="H1877"/>
      <c r="I1877"/>
      <c r="J1877"/>
      <c r="K1877"/>
      <c r="L1877"/>
      <c r="M1877"/>
      <c r="N1877"/>
      <c r="O1877"/>
      <c r="P1877"/>
      <c r="Q1877"/>
      <c r="R1877"/>
      <c r="S1877"/>
      <c r="T1877"/>
      <c r="U1877"/>
      <c r="V1877"/>
      <c r="W1877"/>
      <c r="X1877"/>
      <c r="Y1877"/>
      <c r="Z1877"/>
      <c r="AA1877"/>
      <c r="AB1877"/>
      <c r="AC1877"/>
      <c r="AD1877"/>
      <c r="AE1877"/>
      <c r="AF1877"/>
      <c r="BL1877"/>
      <c r="BN1877"/>
      <c r="BP1877" t="s">
        <v>3251</v>
      </c>
      <c r="BQ1877" t="s">
        <v>3212</v>
      </c>
      <c r="BR1877" t="s">
        <v>3499</v>
      </c>
      <c r="BS1877" s="1" t="str">
        <f t="shared" si="58"/>
        <v>NEBRASKA_HALL</v>
      </c>
      <c r="BT1877" t="s">
        <v>2586</v>
      </c>
      <c r="BU1877" s="1" t="str">
        <f t="shared" si="59"/>
        <v>NEBRASKA_HALL_CORN</v>
      </c>
      <c r="BV1877" s="28">
        <v>10193.866666666667</v>
      </c>
      <c r="BW1877" s="29">
        <v>221.82094756846541</v>
      </c>
      <c r="BX1877" s="30">
        <v>45.955383287325972</v>
      </c>
    </row>
    <row r="1878" spans="1:76" x14ac:dyDescent="0.25">
      <c r="A1878"/>
      <c r="D1878"/>
      <c r="E1878"/>
      <c r="F1878"/>
      <c r="G1878"/>
      <c r="H1878"/>
      <c r="I1878"/>
      <c r="J1878"/>
      <c r="K1878"/>
      <c r="L1878"/>
      <c r="M1878"/>
      <c r="N1878"/>
      <c r="O1878"/>
      <c r="P1878"/>
      <c r="Q1878"/>
      <c r="R1878"/>
      <c r="S1878"/>
      <c r="T1878"/>
      <c r="U1878"/>
      <c r="V1878"/>
      <c r="W1878"/>
      <c r="X1878"/>
      <c r="Y1878"/>
      <c r="Z1878"/>
      <c r="AA1878"/>
      <c r="AB1878"/>
      <c r="AC1878"/>
      <c r="AD1878"/>
      <c r="AE1878"/>
      <c r="AF1878"/>
      <c r="BL1878"/>
      <c r="BN1878"/>
      <c r="BP1878" t="s">
        <v>3251</v>
      </c>
      <c r="BQ1878" t="s">
        <v>3212</v>
      </c>
      <c r="BR1878" t="s">
        <v>3621</v>
      </c>
      <c r="BS1878" s="1" t="str">
        <f t="shared" si="58"/>
        <v>NEBRASKA_HAMILTON</v>
      </c>
      <c r="BT1878" t="s">
        <v>2586</v>
      </c>
      <c r="BU1878" s="1" t="str">
        <f t="shared" si="59"/>
        <v>NEBRASKA_HAMILTON_CORN</v>
      </c>
      <c r="BV1878" s="28">
        <v>10890.133333333333</v>
      </c>
      <c r="BW1878" s="29">
        <v>198.72668890660239</v>
      </c>
      <c r="BX1878" s="30">
        <v>54.799551047979669</v>
      </c>
    </row>
    <row r="1879" spans="1:76" x14ac:dyDescent="0.25">
      <c r="A1879"/>
      <c r="D1879"/>
      <c r="E1879"/>
      <c r="F1879"/>
      <c r="G1879"/>
      <c r="H1879"/>
      <c r="I1879"/>
      <c r="J1879"/>
      <c r="K1879"/>
      <c r="L1879"/>
      <c r="M1879"/>
      <c r="N1879"/>
      <c r="O1879"/>
      <c r="P1879"/>
      <c r="Q1879"/>
      <c r="R1879"/>
      <c r="S1879"/>
      <c r="T1879"/>
      <c r="U1879"/>
      <c r="V1879"/>
      <c r="W1879"/>
      <c r="X1879"/>
      <c r="Y1879"/>
      <c r="Z1879"/>
      <c r="AA1879"/>
      <c r="AB1879"/>
      <c r="AC1879"/>
      <c r="AD1879"/>
      <c r="AE1879"/>
      <c r="AF1879"/>
      <c r="BL1879"/>
      <c r="BN1879"/>
      <c r="BP1879" t="s">
        <v>3251</v>
      </c>
      <c r="BQ1879" t="s">
        <v>3212</v>
      </c>
      <c r="BR1879" t="s">
        <v>3621</v>
      </c>
      <c r="BS1879" s="1" t="str">
        <f t="shared" si="58"/>
        <v>NEBRASKA_HAMILTON</v>
      </c>
      <c r="BT1879" t="s">
        <v>1214</v>
      </c>
      <c r="BU1879" s="1" t="str">
        <f t="shared" si="59"/>
        <v>NEBRASKA_HAMILTON_WINTER WHEAT</v>
      </c>
      <c r="BV1879" s="28">
        <v>2596.0000000000005</v>
      </c>
      <c r="BW1879" s="29">
        <v>81.202429831301671</v>
      </c>
      <c r="BX1879" s="30">
        <v>31.969486693848932</v>
      </c>
    </row>
    <row r="1880" spans="1:76" x14ac:dyDescent="0.25">
      <c r="A1880"/>
      <c r="D1880"/>
      <c r="E1880"/>
      <c r="F1880"/>
      <c r="G1880"/>
      <c r="H1880"/>
      <c r="I1880"/>
      <c r="J1880"/>
      <c r="K1880"/>
      <c r="L1880"/>
      <c r="M1880"/>
      <c r="N1880"/>
      <c r="O1880"/>
      <c r="P1880"/>
      <c r="Q1880"/>
      <c r="R1880"/>
      <c r="S1880"/>
      <c r="T1880"/>
      <c r="U1880"/>
      <c r="V1880"/>
      <c r="W1880"/>
      <c r="X1880"/>
      <c r="Y1880"/>
      <c r="Z1880"/>
      <c r="AA1880"/>
      <c r="AB1880"/>
      <c r="AC1880"/>
      <c r="AD1880"/>
      <c r="AE1880"/>
      <c r="AF1880"/>
      <c r="BL1880"/>
      <c r="BN1880"/>
      <c r="BP1880" t="s">
        <v>3251</v>
      </c>
      <c r="BQ1880" t="s">
        <v>3212</v>
      </c>
      <c r="BR1880" t="s">
        <v>3961</v>
      </c>
      <c r="BS1880" s="1" t="str">
        <f t="shared" si="58"/>
        <v>NEBRASKA_HARLAN</v>
      </c>
      <c r="BT1880" t="s">
        <v>2586</v>
      </c>
      <c r="BU1880" s="1" t="str">
        <f t="shared" si="59"/>
        <v>NEBRASKA_HARLAN_CORN</v>
      </c>
      <c r="BV1880" s="28">
        <v>9027.2000000000007</v>
      </c>
      <c r="BW1880" s="29">
        <v>111.3536984540213</v>
      </c>
      <c r="BX1880" s="30">
        <v>81.067805787585883</v>
      </c>
    </row>
    <row r="1881" spans="1:76" x14ac:dyDescent="0.25">
      <c r="A1881"/>
      <c r="D1881"/>
      <c r="E1881"/>
      <c r="F1881"/>
      <c r="G1881"/>
      <c r="H1881"/>
      <c r="I1881"/>
      <c r="J1881"/>
      <c r="K1881"/>
      <c r="L1881"/>
      <c r="M1881"/>
      <c r="N1881"/>
      <c r="O1881"/>
      <c r="P1881"/>
      <c r="Q1881"/>
      <c r="R1881"/>
      <c r="S1881"/>
      <c r="T1881"/>
      <c r="U1881"/>
      <c r="V1881"/>
      <c r="W1881"/>
      <c r="X1881"/>
      <c r="Y1881"/>
      <c r="Z1881"/>
      <c r="AA1881"/>
      <c r="AB1881"/>
      <c r="AC1881"/>
      <c r="AD1881"/>
      <c r="AE1881"/>
      <c r="AF1881"/>
      <c r="BL1881"/>
      <c r="BN1881"/>
      <c r="BP1881" t="s">
        <v>3251</v>
      </c>
      <c r="BQ1881" t="s">
        <v>3212</v>
      </c>
      <c r="BR1881" t="s">
        <v>3961</v>
      </c>
      <c r="BS1881" s="1" t="str">
        <f t="shared" si="58"/>
        <v>NEBRASKA_HARLAN</v>
      </c>
      <c r="BT1881" t="s">
        <v>2386</v>
      </c>
      <c r="BU1881" s="1" t="str">
        <f t="shared" si="59"/>
        <v>NEBRASKA_HARLAN_SORGHUM</v>
      </c>
      <c r="BV1881" s="28">
        <v>4373.6000000000004</v>
      </c>
      <c r="BW1881" s="29">
        <v>63.789086322338029</v>
      </c>
      <c r="BX1881" s="30">
        <v>68.563452655512137</v>
      </c>
    </row>
    <row r="1882" spans="1:76" x14ac:dyDescent="0.25">
      <c r="A1882"/>
      <c r="D1882"/>
      <c r="E1882"/>
      <c r="F1882"/>
      <c r="G1882"/>
      <c r="H1882"/>
      <c r="I1882"/>
      <c r="J1882"/>
      <c r="K1882"/>
      <c r="L1882"/>
      <c r="M1882"/>
      <c r="N1882"/>
      <c r="O1882"/>
      <c r="P1882"/>
      <c r="Q1882"/>
      <c r="R1882"/>
      <c r="S1882"/>
      <c r="T1882"/>
      <c r="U1882"/>
      <c r="V1882"/>
      <c r="W1882"/>
      <c r="X1882"/>
      <c r="Y1882"/>
      <c r="Z1882"/>
      <c r="AA1882"/>
      <c r="AB1882"/>
      <c r="AC1882"/>
      <c r="AD1882"/>
      <c r="AE1882"/>
      <c r="AF1882"/>
      <c r="BL1882"/>
      <c r="BN1882"/>
      <c r="BP1882" t="s">
        <v>3251</v>
      </c>
      <c r="BQ1882" t="s">
        <v>3212</v>
      </c>
      <c r="BR1882" t="s">
        <v>3961</v>
      </c>
      <c r="BS1882" s="1" t="str">
        <f t="shared" si="58"/>
        <v>NEBRASKA_HARLAN</v>
      </c>
      <c r="BT1882" t="s">
        <v>1214</v>
      </c>
      <c r="BU1882" s="1" t="str">
        <f t="shared" si="59"/>
        <v>NEBRASKA_HARLAN_WINTER WHEAT</v>
      </c>
      <c r="BV1882" s="28">
        <v>3103.9999999999995</v>
      </c>
      <c r="BW1882" s="29">
        <v>46.009547460917652</v>
      </c>
      <c r="BX1882" s="30">
        <v>67.464258426724612</v>
      </c>
    </row>
    <row r="1883" spans="1:76" x14ac:dyDescent="0.25">
      <c r="A1883"/>
      <c r="D1883"/>
      <c r="E1883"/>
      <c r="F1883"/>
      <c r="G1883"/>
      <c r="H1883"/>
      <c r="I1883"/>
      <c r="J1883"/>
      <c r="K1883"/>
      <c r="L1883"/>
      <c r="M1883"/>
      <c r="N1883"/>
      <c r="O1883"/>
      <c r="P1883"/>
      <c r="Q1883"/>
      <c r="R1883"/>
      <c r="S1883"/>
      <c r="T1883"/>
      <c r="U1883"/>
      <c r="V1883"/>
      <c r="W1883"/>
      <c r="X1883"/>
      <c r="Y1883"/>
      <c r="Z1883"/>
      <c r="AA1883"/>
      <c r="AB1883"/>
      <c r="AC1883"/>
      <c r="AD1883"/>
      <c r="AE1883"/>
      <c r="AF1883"/>
      <c r="BL1883"/>
      <c r="BN1883"/>
      <c r="BP1883" t="s">
        <v>3251</v>
      </c>
      <c r="BQ1883" t="s">
        <v>3212</v>
      </c>
      <c r="BR1883" t="s">
        <v>3955</v>
      </c>
      <c r="BS1883" s="1" t="str">
        <f t="shared" si="58"/>
        <v>NEBRASKA_HITCHCOCK</v>
      </c>
      <c r="BT1883" t="s">
        <v>2586</v>
      </c>
      <c r="BU1883" s="1" t="str">
        <f t="shared" si="59"/>
        <v>NEBRASKA_HITCHCOCK_CORN</v>
      </c>
      <c r="BV1883" s="28">
        <v>5702.6666666666661</v>
      </c>
      <c r="BW1883" s="29">
        <v>101.47134828969975</v>
      </c>
      <c r="BX1883" s="30">
        <v>56.199772278432789</v>
      </c>
    </row>
    <row r="1884" spans="1:76" x14ac:dyDescent="0.25">
      <c r="A1884"/>
      <c r="D1884"/>
      <c r="E1884"/>
      <c r="F1884"/>
      <c r="G1884"/>
      <c r="H1884"/>
      <c r="I1884"/>
      <c r="J1884"/>
      <c r="K1884"/>
      <c r="L1884"/>
      <c r="M1884"/>
      <c r="N1884"/>
      <c r="O1884"/>
      <c r="P1884"/>
      <c r="Q1884"/>
      <c r="R1884"/>
      <c r="S1884"/>
      <c r="T1884"/>
      <c r="U1884"/>
      <c r="V1884"/>
      <c r="W1884"/>
      <c r="X1884"/>
      <c r="Y1884"/>
      <c r="Z1884"/>
      <c r="AA1884"/>
      <c r="AB1884"/>
      <c r="AC1884"/>
      <c r="AD1884"/>
      <c r="AE1884"/>
      <c r="AF1884"/>
      <c r="BL1884"/>
      <c r="BN1884"/>
      <c r="BP1884" t="s">
        <v>3251</v>
      </c>
      <c r="BQ1884" t="s">
        <v>3212</v>
      </c>
      <c r="BR1884" t="s">
        <v>3955</v>
      </c>
      <c r="BS1884" s="1" t="str">
        <f t="shared" si="58"/>
        <v>NEBRASKA_HITCHCOCK</v>
      </c>
      <c r="BT1884" t="s">
        <v>2386</v>
      </c>
      <c r="BU1884" s="1" t="str">
        <f t="shared" si="59"/>
        <v>NEBRASKA_HITCHCOCK_SORGHUM</v>
      </c>
      <c r="BV1884" s="28">
        <v>4730.1333333333332</v>
      </c>
      <c r="BW1884" s="29">
        <v>58.084849486429768</v>
      </c>
      <c r="BX1884" s="30">
        <v>81.434890081593892</v>
      </c>
    </row>
    <row r="1885" spans="1:76" x14ac:dyDescent="0.25">
      <c r="A1885"/>
      <c r="D1885"/>
      <c r="E1885"/>
      <c r="F1885"/>
      <c r="G1885"/>
      <c r="H1885"/>
      <c r="I1885"/>
      <c r="J1885"/>
      <c r="K1885"/>
      <c r="L1885"/>
      <c r="M1885"/>
      <c r="N1885"/>
      <c r="O1885"/>
      <c r="P1885"/>
      <c r="Q1885"/>
      <c r="R1885"/>
      <c r="S1885"/>
      <c r="T1885"/>
      <c r="U1885"/>
      <c r="V1885"/>
      <c r="W1885"/>
      <c r="X1885"/>
      <c r="Y1885"/>
      <c r="Z1885"/>
      <c r="AA1885"/>
      <c r="AB1885"/>
      <c r="AC1885"/>
      <c r="AD1885"/>
      <c r="AE1885"/>
      <c r="AF1885"/>
      <c r="BL1885"/>
      <c r="BN1885"/>
      <c r="BP1885" t="s">
        <v>3251</v>
      </c>
      <c r="BQ1885" t="s">
        <v>3212</v>
      </c>
      <c r="BR1885" t="s">
        <v>3955</v>
      </c>
      <c r="BS1885" s="1" t="str">
        <f t="shared" si="58"/>
        <v>NEBRASKA_HITCHCOCK</v>
      </c>
      <c r="BT1885" t="s">
        <v>1214</v>
      </c>
      <c r="BU1885" s="1" t="str">
        <f t="shared" si="59"/>
        <v>NEBRASKA_HITCHCOCK_WINTER WHEAT</v>
      </c>
      <c r="BV1885" s="28">
        <v>3182</v>
      </c>
      <c r="BW1885" s="29">
        <v>41.510717069926166</v>
      </c>
      <c r="BX1885" s="30">
        <v>76.654903229925338</v>
      </c>
    </row>
    <row r="1886" spans="1:76" x14ac:dyDescent="0.25">
      <c r="A1886"/>
      <c r="D1886"/>
      <c r="E1886"/>
      <c r="F1886"/>
      <c r="G1886"/>
      <c r="H1886"/>
      <c r="I1886"/>
      <c r="J1886"/>
      <c r="K1886"/>
      <c r="L1886"/>
      <c r="M1886"/>
      <c r="N1886"/>
      <c r="O1886"/>
      <c r="P1886"/>
      <c r="Q1886"/>
      <c r="R1886"/>
      <c r="S1886"/>
      <c r="T1886"/>
      <c r="U1886"/>
      <c r="V1886"/>
      <c r="W1886"/>
      <c r="X1886"/>
      <c r="Y1886"/>
      <c r="Z1886"/>
      <c r="AA1886"/>
      <c r="AB1886"/>
      <c r="AC1886"/>
      <c r="AD1886"/>
      <c r="AE1886"/>
      <c r="AF1886"/>
      <c r="BL1886"/>
      <c r="BN1886"/>
      <c r="BP1886" t="s">
        <v>3251</v>
      </c>
      <c r="BQ1886" t="s">
        <v>3212</v>
      </c>
      <c r="BR1886" t="s">
        <v>3903</v>
      </c>
      <c r="BS1886" s="1" t="str">
        <f t="shared" si="58"/>
        <v>NEBRASKA_HOLT</v>
      </c>
      <c r="BT1886" t="s">
        <v>2586</v>
      </c>
      <c r="BU1886" s="1" t="str">
        <f t="shared" si="59"/>
        <v>NEBRASKA_HOLT_CORN</v>
      </c>
      <c r="BV1886" s="28">
        <v>9753.3333333333321</v>
      </c>
      <c r="BW1886" s="29">
        <v>149.20753597331998</v>
      </c>
      <c r="BX1886" s="30">
        <v>65.367565181676483</v>
      </c>
    </row>
    <row r="1887" spans="1:76" x14ac:dyDescent="0.25">
      <c r="A1887"/>
      <c r="D1887"/>
      <c r="E1887"/>
      <c r="F1887"/>
      <c r="G1887"/>
      <c r="H1887"/>
      <c r="I1887"/>
      <c r="J1887"/>
      <c r="K1887"/>
      <c r="L1887"/>
      <c r="M1887"/>
      <c r="N1887"/>
      <c r="O1887"/>
      <c r="P1887"/>
      <c r="Q1887"/>
      <c r="R1887"/>
      <c r="S1887"/>
      <c r="T1887"/>
      <c r="U1887"/>
      <c r="V1887"/>
      <c r="W1887"/>
      <c r="X1887"/>
      <c r="Y1887"/>
      <c r="Z1887"/>
      <c r="AA1887"/>
      <c r="AB1887"/>
      <c r="AC1887"/>
      <c r="AD1887"/>
      <c r="AE1887"/>
      <c r="AF1887"/>
      <c r="BL1887"/>
      <c r="BN1887"/>
      <c r="BP1887" t="s">
        <v>3251</v>
      </c>
      <c r="BQ1887" t="s">
        <v>3212</v>
      </c>
      <c r="BR1887" t="s">
        <v>3903</v>
      </c>
      <c r="BS1887" s="1" t="str">
        <f t="shared" si="58"/>
        <v>NEBRASKA_HOLT</v>
      </c>
      <c r="BT1887" t="s">
        <v>2395</v>
      </c>
      <c r="BU1887" s="1" t="str">
        <f t="shared" si="59"/>
        <v>NEBRASKA_HOLT_OATS</v>
      </c>
      <c r="BV1887" s="28">
        <v>1822.4</v>
      </c>
      <c r="BW1887" s="29">
        <v>27.683004296330026</v>
      </c>
      <c r="BX1887" s="30">
        <v>65.831005207827033</v>
      </c>
    </row>
    <row r="1888" spans="1:76" x14ac:dyDescent="0.25">
      <c r="A1888"/>
      <c r="D1888"/>
      <c r="E1888"/>
      <c r="F1888"/>
      <c r="G1888"/>
      <c r="H1888"/>
      <c r="I1888"/>
      <c r="J1888"/>
      <c r="K1888"/>
      <c r="L1888"/>
      <c r="M1888"/>
      <c r="N1888"/>
      <c r="O1888"/>
      <c r="P1888"/>
      <c r="Q1888"/>
      <c r="R1888"/>
      <c r="S1888"/>
      <c r="T1888"/>
      <c r="U1888"/>
      <c r="V1888"/>
      <c r="W1888"/>
      <c r="X1888"/>
      <c r="Y1888"/>
      <c r="Z1888"/>
      <c r="AA1888"/>
      <c r="AB1888"/>
      <c r="AC1888"/>
      <c r="AD1888"/>
      <c r="AE1888"/>
      <c r="AF1888"/>
      <c r="BL1888"/>
      <c r="BN1888"/>
      <c r="BP1888" t="s">
        <v>3251</v>
      </c>
      <c r="BQ1888" t="s">
        <v>3212</v>
      </c>
      <c r="BR1888" t="s">
        <v>3903</v>
      </c>
      <c r="BS1888" s="1" t="str">
        <f t="shared" si="58"/>
        <v>NEBRASKA_HOLT</v>
      </c>
      <c r="BT1888" t="s">
        <v>1214</v>
      </c>
      <c r="BU1888" s="1" t="str">
        <f t="shared" si="59"/>
        <v>NEBRASKA_HOLT_WINTER WHEAT</v>
      </c>
      <c r="BV1888" s="28">
        <v>2706</v>
      </c>
      <c r="BW1888" s="29">
        <v>60.704120083008469</v>
      </c>
      <c r="BX1888" s="30">
        <v>44.576875446011599</v>
      </c>
    </row>
    <row r="1889" spans="1:76" x14ac:dyDescent="0.25">
      <c r="A1889"/>
      <c r="D1889"/>
      <c r="E1889"/>
      <c r="F1889"/>
      <c r="G1889"/>
      <c r="H1889"/>
      <c r="I1889"/>
      <c r="J1889"/>
      <c r="K1889"/>
      <c r="L1889"/>
      <c r="M1889"/>
      <c r="N1889"/>
      <c r="O1889"/>
      <c r="P1889"/>
      <c r="Q1889"/>
      <c r="R1889"/>
      <c r="S1889"/>
      <c r="T1889"/>
      <c r="U1889"/>
      <c r="V1889"/>
      <c r="W1889"/>
      <c r="X1889"/>
      <c r="Y1889"/>
      <c r="Z1889"/>
      <c r="AA1889"/>
      <c r="AB1889"/>
      <c r="AC1889"/>
      <c r="AD1889"/>
      <c r="AE1889"/>
      <c r="AF1889"/>
      <c r="BL1889"/>
      <c r="BN1889"/>
      <c r="BP1889" t="s">
        <v>3251</v>
      </c>
      <c r="BQ1889" t="s">
        <v>3212</v>
      </c>
      <c r="BR1889" t="s">
        <v>3647</v>
      </c>
      <c r="BS1889" s="1" t="str">
        <f t="shared" si="58"/>
        <v>NEBRASKA_HOWARD</v>
      </c>
      <c r="BT1889" t="s">
        <v>2586</v>
      </c>
      <c r="BU1889" s="1" t="str">
        <f t="shared" si="59"/>
        <v>NEBRASKA_HOWARD_CORN</v>
      </c>
      <c r="BV1889" s="28">
        <v>8988</v>
      </c>
      <c r="BW1889" s="29">
        <v>208.81341926039212</v>
      </c>
      <c r="BX1889" s="30">
        <v>43.043210689404432</v>
      </c>
    </row>
    <row r="1890" spans="1:76" x14ac:dyDescent="0.25">
      <c r="A1890"/>
      <c r="D1890"/>
      <c r="E1890"/>
      <c r="F1890"/>
      <c r="G1890"/>
      <c r="H1890"/>
      <c r="I1890"/>
      <c r="J1890"/>
      <c r="K1890"/>
      <c r="L1890"/>
      <c r="M1890"/>
      <c r="N1890"/>
      <c r="O1890"/>
      <c r="P1890"/>
      <c r="Q1890"/>
      <c r="R1890"/>
      <c r="S1890"/>
      <c r="T1890"/>
      <c r="U1890"/>
      <c r="V1890"/>
      <c r="W1890"/>
      <c r="X1890"/>
      <c r="Y1890"/>
      <c r="Z1890"/>
      <c r="AA1890"/>
      <c r="AB1890"/>
      <c r="AC1890"/>
      <c r="AD1890"/>
      <c r="AE1890"/>
      <c r="AF1890"/>
      <c r="BL1890"/>
      <c r="BN1890"/>
      <c r="BP1890" t="s">
        <v>3251</v>
      </c>
      <c r="BQ1890" t="s">
        <v>3212</v>
      </c>
      <c r="BR1890" t="s">
        <v>3647</v>
      </c>
      <c r="BS1890" s="1" t="str">
        <f t="shared" si="58"/>
        <v>NEBRASKA_HOWARD</v>
      </c>
      <c r="BT1890" t="s">
        <v>1214</v>
      </c>
      <c r="BU1890" s="1" t="str">
        <f t="shared" si="59"/>
        <v>NEBRASKA_HOWARD_WINTER WHEAT</v>
      </c>
      <c r="BV1890" s="28">
        <v>2676</v>
      </c>
      <c r="BW1890" s="29">
        <v>85.756058524108653</v>
      </c>
      <c r="BX1890" s="30">
        <v>31.204792361669636</v>
      </c>
    </row>
    <row r="1891" spans="1:76" x14ac:dyDescent="0.25">
      <c r="A1891"/>
      <c r="D1891"/>
      <c r="E1891"/>
      <c r="F1891"/>
      <c r="G1891"/>
      <c r="H1891"/>
      <c r="I1891"/>
      <c r="J1891"/>
      <c r="K1891"/>
      <c r="L1891"/>
      <c r="M1891"/>
      <c r="N1891"/>
      <c r="O1891"/>
      <c r="P1891"/>
      <c r="Q1891"/>
      <c r="R1891"/>
      <c r="S1891"/>
      <c r="T1891"/>
      <c r="U1891"/>
      <c r="V1891"/>
      <c r="W1891"/>
      <c r="X1891"/>
      <c r="Y1891"/>
      <c r="Z1891"/>
      <c r="AA1891"/>
      <c r="AB1891"/>
      <c r="AC1891"/>
      <c r="AD1891"/>
      <c r="AE1891"/>
      <c r="AF1891"/>
      <c r="BL1891"/>
      <c r="BN1891"/>
      <c r="BP1891" t="s">
        <v>3251</v>
      </c>
      <c r="BQ1891" t="s">
        <v>3212</v>
      </c>
      <c r="BR1891" t="s">
        <v>3312</v>
      </c>
      <c r="BS1891" s="1" t="str">
        <f t="shared" si="58"/>
        <v>NEBRASKA_JEFFERSON</v>
      </c>
      <c r="BT1891" t="s">
        <v>2586</v>
      </c>
      <c r="BU1891" s="1" t="str">
        <f t="shared" si="59"/>
        <v>NEBRASKA_JEFFERSON_CORN</v>
      </c>
      <c r="BV1891" s="28">
        <v>7924</v>
      </c>
      <c r="BW1891" s="29">
        <v>183.81350344811753</v>
      </c>
      <c r="BX1891" s="30">
        <v>43.108911213569229</v>
      </c>
    </row>
    <row r="1892" spans="1:76" x14ac:dyDescent="0.25">
      <c r="A1892"/>
      <c r="D1892"/>
      <c r="E1892"/>
      <c r="F1892"/>
      <c r="G1892"/>
      <c r="H1892"/>
      <c r="I1892"/>
      <c r="J1892"/>
      <c r="K1892"/>
      <c r="L1892"/>
      <c r="M1892"/>
      <c r="N1892"/>
      <c r="O1892"/>
      <c r="P1892"/>
      <c r="Q1892"/>
      <c r="R1892"/>
      <c r="S1892"/>
      <c r="T1892"/>
      <c r="U1892"/>
      <c r="V1892"/>
      <c r="W1892"/>
      <c r="X1892"/>
      <c r="Y1892"/>
      <c r="Z1892"/>
      <c r="AA1892"/>
      <c r="AB1892"/>
      <c r="AC1892"/>
      <c r="AD1892"/>
      <c r="AE1892"/>
      <c r="AF1892"/>
      <c r="BL1892"/>
      <c r="BN1892"/>
      <c r="BP1892" t="s">
        <v>3251</v>
      </c>
      <c r="BQ1892" t="s">
        <v>3212</v>
      </c>
      <c r="BR1892" t="s">
        <v>3312</v>
      </c>
      <c r="BS1892" s="1" t="str">
        <f t="shared" si="58"/>
        <v>NEBRASKA_JEFFERSON</v>
      </c>
      <c r="BT1892" t="s">
        <v>2386</v>
      </c>
      <c r="BU1892" s="1" t="str">
        <f t="shared" si="59"/>
        <v>NEBRASKA_JEFFERSON_SORGHUM</v>
      </c>
      <c r="BV1892" s="28">
        <v>4158</v>
      </c>
      <c r="BW1892" s="29">
        <v>104.93529785665383</v>
      </c>
      <c r="BX1892" s="30">
        <v>39.624416997224408</v>
      </c>
    </row>
    <row r="1893" spans="1:76" x14ac:dyDescent="0.25">
      <c r="A1893"/>
      <c r="D1893"/>
      <c r="E1893"/>
      <c r="F1893"/>
      <c r="G1893"/>
      <c r="H1893"/>
      <c r="I1893"/>
      <c r="J1893"/>
      <c r="K1893"/>
      <c r="L1893"/>
      <c r="M1893"/>
      <c r="N1893"/>
      <c r="O1893"/>
      <c r="P1893"/>
      <c r="Q1893"/>
      <c r="R1893"/>
      <c r="S1893"/>
      <c r="T1893"/>
      <c r="U1893"/>
      <c r="V1893"/>
      <c r="W1893"/>
      <c r="X1893"/>
      <c r="Y1893"/>
      <c r="Z1893"/>
      <c r="AA1893"/>
      <c r="AB1893"/>
      <c r="AC1893"/>
      <c r="AD1893"/>
      <c r="AE1893"/>
      <c r="AF1893"/>
      <c r="BL1893"/>
      <c r="BN1893"/>
      <c r="BP1893" t="s">
        <v>3251</v>
      </c>
      <c r="BQ1893" t="s">
        <v>3212</v>
      </c>
      <c r="BR1893" t="s">
        <v>3312</v>
      </c>
      <c r="BS1893" s="1" t="str">
        <f t="shared" si="58"/>
        <v>NEBRASKA_JEFFERSON</v>
      </c>
      <c r="BT1893" t="s">
        <v>1214</v>
      </c>
      <c r="BU1893" s="1" t="str">
        <f t="shared" si="59"/>
        <v>NEBRASKA_JEFFERSON_WINTER WHEAT</v>
      </c>
      <c r="BV1893" s="28">
        <v>2740</v>
      </c>
      <c r="BW1893" s="29">
        <v>75.510487169713329</v>
      </c>
      <c r="BX1893" s="30">
        <v>36.286350448802203</v>
      </c>
    </row>
    <row r="1894" spans="1:76" x14ac:dyDescent="0.25">
      <c r="A1894"/>
      <c r="D1894"/>
      <c r="E1894"/>
      <c r="F1894"/>
      <c r="G1894"/>
      <c r="H1894"/>
      <c r="I1894"/>
      <c r="J1894"/>
      <c r="K1894"/>
      <c r="L1894"/>
      <c r="M1894"/>
      <c r="N1894"/>
      <c r="O1894"/>
      <c r="P1894"/>
      <c r="Q1894"/>
      <c r="R1894"/>
      <c r="S1894"/>
      <c r="T1894"/>
      <c r="U1894"/>
      <c r="V1894"/>
      <c r="W1894"/>
      <c r="X1894"/>
      <c r="Y1894"/>
      <c r="Z1894"/>
      <c r="AA1894"/>
      <c r="AB1894"/>
      <c r="AC1894"/>
      <c r="AD1894"/>
      <c r="AE1894"/>
      <c r="AF1894"/>
      <c r="BL1894"/>
      <c r="BN1894"/>
      <c r="BP1894" t="s">
        <v>3251</v>
      </c>
      <c r="BQ1894" t="s">
        <v>3212</v>
      </c>
      <c r="BR1894" t="s">
        <v>3508</v>
      </c>
      <c r="BS1894" s="1" t="str">
        <f t="shared" si="58"/>
        <v>NEBRASKA_JOHNSON</v>
      </c>
      <c r="BT1894" t="s">
        <v>2586</v>
      </c>
      <c r="BU1894" s="1" t="str">
        <f t="shared" si="59"/>
        <v>NEBRASKA_JOHNSON_CORN</v>
      </c>
      <c r="BV1894" s="28">
        <v>6378.4</v>
      </c>
      <c r="BW1894" s="29">
        <v>129.20472178780076</v>
      </c>
      <c r="BX1894" s="30">
        <v>49.366616883209254</v>
      </c>
    </row>
    <row r="1895" spans="1:76" x14ac:dyDescent="0.25">
      <c r="A1895"/>
      <c r="D1895"/>
      <c r="E1895"/>
      <c r="F1895"/>
      <c r="G1895"/>
      <c r="H1895"/>
      <c r="I1895"/>
      <c r="J1895"/>
      <c r="K1895"/>
      <c r="L1895"/>
      <c r="M1895"/>
      <c r="N1895"/>
      <c r="O1895"/>
      <c r="P1895"/>
      <c r="Q1895"/>
      <c r="R1895"/>
      <c r="S1895"/>
      <c r="T1895"/>
      <c r="U1895"/>
      <c r="V1895"/>
      <c r="W1895"/>
      <c r="X1895"/>
      <c r="Y1895"/>
      <c r="Z1895"/>
      <c r="AA1895"/>
      <c r="AB1895"/>
      <c r="AC1895"/>
      <c r="AD1895"/>
      <c r="AE1895"/>
      <c r="AF1895"/>
      <c r="BL1895"/>
      <c r="BN1895"/>
      <c r="BP1895" t="s">
        <v>3251</v>
      </c>
      <c r="BQ1895" t="s">
        <v>3212</v>
      </c>
      <c r="BR1895" t="s">
        <v>3508</v>
      </c>
      <c r="BS1895" s="1" t="str">
        <f t="shared" si="58"/>
        <v>NEBRASKA_JOHNSON</v>
      </c>
      <c r="BT1895" t="s">
        <v>2386</v>
      </c>
      <c r="BU1895" s="1" t="str">
        <f t="shared" si="59"/>
        <v>NEBRASKA_JOHNSON_SORGHUM</v>
      </c>
      <c r="BV1895" s="28">
        <v>3673.5999999999995</v>
      </c>
      <c r="BW1895" s="29">
        <v>73.558298234202041</v>
      </c>
      <c r="BX1895" s="30">
        <v>49.941340245578218</v>
      </c>
    </row>
    <row r="1896" spans="1:76" x14ac:dyDescent="0.25">
      <c r="A1896"/>
      <c r="D1896"/>
      <c r="E1896"/>
      <c r="F1896"/>
      <c r="G1896"/>
      <c r="H1896"/>
      <c r="I1896"/>
      <c r="J1896"/>
      <c r="K1896"/>
      <c r="L1896"/>
      <c r="M1896"/>
      <c r="N1896"/>
      <c r="O1896"/>
      <c r="P1896"/>
      <c r="Q1896"/>
      <c r="R1896"/>
      <c r="S1896"/>
      <c r="T1896"/>
      <c r="U1896"/>
      <c r="V1896"/>
      <c r="W1896"/>
      <c r="X1896"/>
      <c r="Y1896"/>
      <c r="Z1896"/>
      <c r="AA1896"/>
      <c r="AB1896"/>
      <c r="AC1896"/>
      <c r="AD1896"/>
      <c r="AE1896"/>
      <c r="AF1896"/>
      <c r="BL1896"/>
      <c r="BN1896"/>
      <c r="BP1896" t="s">
        <v>3251</v>
      </c>
      <c r="BQ1896" t="s">
        <v>3212</v>
      </c>
      <c r="BR1896" t="s">
        <v>3508</v>
      </c>
      <c r="BS1896" s="1" t="str">
        <f t="shared" si="58"/>
        <v>NEBRASKA_JOHNSON</v>
      </c>
      <c r="BT1896" t="s">
        <v>1214</v>
      </c>
      <c r="BU1896" s="1" t="str">
        <f t="shared" si="59"/>
        <v>NEBRASKA_JOHNSON_WINTER WHEAT</v>
      </c>
      <c r="BV1896" s="28">
        <v>2434</v>
      </c>
      <c r="BW1896" s="29">
        <v>53.001839428762622</v>
      </c>
      <c r="BX1896" s="30">
        <v>45.922934491196848</v>
      </c>
    </row>
    <row r="1897" spans="1:76" x14ac:dyDescent="0.25">
      <c r="A1897"/>
      <c r="D1897"/>
      <c r="E1897"/>
      <c r="F1897"/>
      <c r="G1897"/>
      <c r="H1897"/>
      <c r="I1897"/>
      <c r="J1897"/>
      <c r="K1897"/>
      <c r="L1897"/>
      <c r="M1897"/>
      <c r="N1897"/>
      <c r="O1897"/>
      <c r="P1897"/>
      <c r="Q1897"/>
      <c r="R1897"/>
      <c r="S1897"/>
      <c r="T1897"/>
      <c r="U1897"/>
      <c r="V1897"/>
      <c r="W1897"/>
      <c r="X1897"/>
      <c r="Y1897"/>
      <c r="Z1897"/>
      <c r="AA1897"/>
      <c r="AB1897"/>
      <c r="AC1897"/>
      <c r="AD1897"/>
      <c r="AE1897"/>
      <c r="AF1897"/>
      <c r="BL1897"/>
      <c r="BN1897"/>
      <c r="BP1897" t="s">
        <v>3251</v>
      </c>
      <c r="BQ1897" t="s">
        <v>3212</v>
      </c>
      <c r="BR1897" t="s">
        <v>3962</v>
      </c>
      <c r="BS1897" s="1" t="str">
        <f t="shared" si="58"/>
        <v>NEBRASKA_KEARNEY</v>
      </c>
      <c r="BT1897" t="s">
        <v>2586</v>
      </c>
      <c r="BU1897" s="1" t="str">
        <f t="shared" si="59"/>
        <v>NEBRASKA_KEARNEY_CORN</v>
      </c>
      <c r="BV1897" s="28">
        <v>10761.333333333332</v>
      </c>
      <c r="BW1897" s="29">
        <v>260.59365443583761</v>
      </c>
      <c r="BX1897" s="30">
        <v>41.29545424515679</v>
      </c>
    </row>
    <row r="1898" spans="1:76" x14ac:dyDescent="0.25">
      <c r="A1898"/>
      <c r="D1898"/>
      <c r="E1898"/>
      <c r="F1898"/>
      <c r="G1898"/>
      <c r="H1898"/>
      <c r="I1898"/>
      <c r="J1898"/>
      <c r="K1898"/>
      <c r="L1898"/>
      <c r="M1898"/>
      <c r="N1898"/>
      <c r="O1898"/>
      <c r="P1898"/>
      <c r="Q1898"/>
      <c r="R1898"/>
      <c r="S1898"/>
      <c r="T1898"/>
      <c r="U1898"/>
      <c r="V1898"/>
      <c r="W1898"/>
      <c r="X1898"/>
      <c r="Y1898"/>
      <c r="Z1898"/>
      <c r="AA1898"/>
      <c r="AB1898"/>
      <c r="AC1898"/>
      <c r="AD1898"/>
      <c r="AE1898"/>
      <c r="AF1898"/>
      <c r="BL1898"/>
      <c r="BN1898"/>
      <c r="BP1898" t="s">
        <v>3251</v>
      </c>
      <c r="BQ1898" t="s">
        <v>3212</v>
      </c>
      <c r="BR1898" t="s">
        <v>3962</v>
      </c>
      <c r="BS1898" s="1" t="str">
        <f t="shared" si="58"/>
        <v>NEBRASKA_KEARNEY</v>
      </c>
      <c r="BT1898" t="s">
        <v>2386</v>
      </c>
      <c r="BU1898" s="1" t="str">
        <f t="shared" si="59"/>
        <v>NEBRASKA_KEARNEY_SORGHUM</v>
      </c>
      <c r="BV1898" s="28">
        <v>5980.8</v>
      </c>
      <c r="BW1898" s="29">
        <v>147.87245760855612</v>
      </c>
      <c r="BX1898" s="30">
        <v>40.445665790124409</v>
      </c>
    </row>
    <row r="1899" spans="1:76" x14ac:dyDescent="0.25">
      <c r="A1899"/>
      <c r="D1899"/>
      <c r="E1899"/>
      <c r="F1899"/>
      <c r="G1899"/>
      <c r="H1899"/>
      <c r="I1899"/>
      <c r="J1899"/>
      <c r="K1899"/>
      <c r="L1899"/>
      <c r="M1899"/>
      <c r="N1899"/>
      <c r="O1899"/>
      <c r="P1899"/>
      <c r="Q1899"/>
      <c r="R1899"/>
      <c r="S1899"/>
      <c r="T1899"/>
      <c r="U1899"/>
      <c r="V1899"/>
      <c r="W1899"/>
      <c r="X1899"/>
      <c r="Y1899"/>
      <c r="Z1899"/>
      <c r="AA1899"/>
      <c r="AB1899"/>
      <c r="AC1899"/>
      <c r="AD1899"/>
      <c r="AE1899"/>
      <c r="AF1899"/>
      <c r="BL1899"/>
      <c r="BN1899"/>
      <c r="BP1899" t="s">
        <v>3251</v>
      </c>
      <c r="BQ1899" t="s">
        <v>3212</v>
      </c>
      <c r="BR1899" t="s">
        <v>3962</v>
      </c>
      <c r="BS1899" s="1" t="str">
        <f t="shared" si="58"/>
        <v>NEBRASKA_KEARNEY</v>
      </c>
      <c r="BT1899" t="s">
        <v>1214</v>
      </c>
      <c r="BU1899" s="1" t="str">
        <f t="shared" si="59"/>
        <v>NEBRASKA_KEARNEY_WINTER WHEAT</v>
      </c>
      <c r="BV1899" s="28">
        <v>2838</v>
      </c>
      <c r="BW1899" s="29">
        <v>106.49369469386146</v>
      </c>
      <c r="BX1899" s="30">
        <v>26.649465098928424</v>
      </c>
    </row>
    <row r="1900" spans="1:76" x14ac:dyDescent="0.25">
      <c r="A1900"/>
      <c r="D1900"/>
      <c r="E1900"/>
      <c r="F1900"/>
      <c r="G1900"/>
      <c r="H1900"/>
      <c r="I1900"/>
      <c r="J1900"/>
      <c r="K1900"/>
      <c r="L1900"/>
      <c r="M1900"/>
      <c r="N1900"/>
      <c r="O1900"/>
      <c r="P1900"/>
      <c r="Q1900"/>
      <c r="R1900"/>
      <c r="S1900"/>
      <c r="T1900"/>
      <c r="U1900"/>
      <c r="V1900"/>
      <c r="W1900"/>
      <c r="X1900"/>
      <c r="Y1900"/>
      <c r="Z1900"/>
      <c r="AA1900"/>
      <c r="AB1900"/>
      <c r="AC1900"/>
      <c r="AD1900"/>
      <c r="AE1900"/>
      <c r="AF1900"/>
      <c r="BL1900"/>
      <c r="BN1900"/>
      <c r="BP1900" t="s">
        <v>3251</v>
      </c>
      <c r="BQ1900" t="s">
        <v>3212</v>
      </c>
      <c r="BR1900" t="s">
        <v>3956</v>
      </c>
      <c r="BS1900" s="1" t="str">
        <f t="shared" si="58"/>
        <v>NEBRASKA_KEITH</v>
      </c>
      <c r="BT1900" t="s">
        <v>2586</v>
      </c>
      <c r="BU1900" s="1" t="str">
        <f t="shared" si="59"/>
        <v>NEBRASKA_KEITH_CORN</v>
      </c>
      <c r="BV1900" s="28">
        <v>8054.666666666667</v>
      </c>
      <c r="BW1900" s="29">
        <v>67.14811066660377</v>
      </c>
      <c r="BX1900" s="30">
        <v>119.95373491085684</v>
      </c>
    </row>
    <row r="1901" spans="1:76" x14ac:dyDescent="0.25">
      <c r="A1901"/>
      <c r="D1901"/>
      <c r="E1901"/>
      <c r="F1901"/>
      <c r="G1901"/>
      <c r="H1901"/>
      <c r="I1901"/>
      <c r="J1901"/>
      <c r="K1901"/>
      <c r="L1901"/>
      <c r="M1901"/>
      <c r="N1901"/>
      <c r="O1901"/>
      <c r="P1901"/>
      <c r="Q1901"/>
      <c r="R1901"/>
      <c r="S1901"/>
      <c r="T1901"/>
      <c r="U1901"/>
      <c r="V1901"/>
      <c r="W1901"/>
      <c r="X1901"/>
      <c r="Y1901"/>
      <c r="Z1901"/>
      <c r="AA1901"/>
      <c r="AB1901"/>
      <c r="AC1901"/>
      <c r="AD1901"/>
      <c r="AE1901"/>
      <c r="AF1901"/>
      <c r="BL1901"/>
      <c r="BN1901"/>
      <c r="BP1901" t="s">
        <v>3251</v>
      </c>
      <c r="BQ1901" t="s">
        <v>3212</v>
      </c>
      <c r="BR1901" t="s">
        <v>3956</v>
      </c>
      <c r="BS1901" s="1" t="str">
        <f t="shared" si="58"/>
        <v>NEBRASKA_KEITH</v>
      </c>
      <c r="BT1901" t="s">
        <v>1214</v>
      </c>
      <c r="BU1901" s="1" t="str">
        <f t="shared" si="59"/>
        <v>NEBRASKA_KEITH_WINTER WHEAT</v>
      </c>
      <c r="BV1901" s="28">
        <v>2522</v>
      </c>
      <c r="BW1901" s="29">
        <v>27.255233317960279</v>
      </c>
      <c r="BX1901" s="30">
        <v>92.532687964116121</v>
      </c>
    </row>
    <row r="1902" spans="1:76" x14ac:dyDescent="0.25">
      <c r="A1902"/>
      <c r="D1902"/>
      <c r="E1902"/>
      <c r="F1902"/>
      <c r="G1902"/>
      <c r="H1902"/>
      <c r="I1902"/>
      <c r="J1902"/>
      <c r="K1902"/>
      <c r="L1902"/>
      <c r="M1902"/>
      <c r="N1902"/>
      <c r="O1902"/>
      <c r="P1902"/>
      <c r="Q1902"/>
      <c r="R1902"/>
      <c r="S1902"/>
      <c r="T1902"/>
      <c r="U1902"/>
      <c r="V1902"/>
      <c r="W1902"/>
      <c r="X1902"/>
      <c r="Y1902"/>
      <c r="Z1902"/>
      <c r="AA1902"/>
      <c r="AB1902"/>
      <c r="AC1902"/>
      <c r="AD1902"/>
      <c r="AE1902"/>
      <c r="AF1902"/>
      <c r="BL1902"/>
      <c r="BN1902"/>
      <c r="BP1902" t="s">
        <v>3251</v>
      </c>
      <c r="BQ1902" t="s">
        <v>3212</v>
      </c>
      <c r="BR1902" t="s">
        <v>3938</v>
      </c>
      <c r="BS1902" s="1" t="str">
        <f t="shared" si="58"/>
        <v>NEBRASKA_KEYA PAHA</v>
      </c>
      <c r="BT1902" t="s">
        <v>2586</v>
      </c>
      <c r="BU1902" s="1" t="str">
        <f t="shared" si="59"/>
        <v>NEBRASKA_KEYA PAHA_CORN</v>
      </c>
      <c r="BV1902" s="28">
        <v>9770.1333333333332</v>
      </c>
      <c r="BW1902" s="29">
        <v>55.086672523084587</v>
      </c>
      <c r="BX1902" s="30">
        <v>177.35929374276631</v>
      </c>
    </row>
    <row r="1903" spans="1:76" x14ac:dyDescent="0.25">
      <c r="A1903"/>
      <c r="D1903"/>
      <c r="E1903"/>
      <c r="F1903"/>
      <c r="G1903"/>
      <c r="H1903"/>
      <c r="I1903"/>
      <c r="J1903"/>
      <c r="K1903"/>
      <c r="L1903"/>
      <c r="M1903"/>
      <c r="N1903"/>
      <c r="O1903"/>
      <c r="P1903"/>
      <c r="Q1903"/>
      <c r="R1903"/>
      <c r="S1903"/>
      <c r="T1903"/>
      <c r="U1903"/>
      <c r="V1903"/>
      <c r="W1903"/>
      <c r="X1903"/>
      <c r="Y1903"/>
      <c r="Z1903"/>
      <c r="AA1903"/>
      <c r="AB1903"/>
      <c r="AC1903"/>
      <c r="AD1903"/>
      <c r="AE1903"/>
      <c r="AF1903"/>
      <c r="BL1903"/>
      <c r="BN1903"/>
      <c r="BP1903" t="s">
        <v>3251</v>
      </c>
      <c r="BQ1903" t="s">
        <v>3212</v>
      </c>
      <c r="BR1903" t="s">
        <v>3938</v>
      </c>
      <c r="BS1903" s="1" t="str">
        <f t="shared" si="58"/>
        <v>NEBRASKA_KEYA PAHA</v>
      </c>
      <c r="BT1903" t="s">
        <v>1214</v>
      </c>
      <c r="BU1903" s="1" t="str">
        <f t="shared" si="59"/>
        <v>NEBRASKA_KEYA PAHA_WINTER WHEAT</v>
      </c>
      <c r="BV1903" s="28">
        <v>3168</v>
      </c>
      <c r="BW1903" s="29">
        <v>22.567426060397271</v>
      </c>
      <c r="BX1903" s="30">
        <v>140.37932334513789</v>
      </c>
    </row>
    <row r="1904" spans="1:76" x14ac:dyDescent="0.25">
      <c r="A1904"/>
      <c r="D1904"/>
      <c r="E1904"/>
      <c r="F1904"/>
      <c r="G1904"/>
      <c r="H1904"/>
      <c r="I1904"/>
      <c r="J1904"/>
      <c r="K1904"/>
      <c r="L1904"/>
      <c r="M1904"/>
      <c r="N1904"/>
      <c r="O1904"/>
      <c r="P1904"/>
      <c r="Q1904"/>
      <c r="R1904"/>
      <c r="S1904"/>
      <c r="T1904"/>
      <c r="U1904"/>
      <c r="V1904"/>
      <c r="W1904"/>
      <c r="X1904"/>
      <c r="Y1904"/>
      <c r="Z1904"/>
      <c r="AA1904"/>
      <c r="AB1904"/>
      <c r="AC1904"/>
      <c r="AD1904"/>
      <c r="AE1904"/>
      <c r="AF1904"/>
      <c r="BL1904"/>
      <c r="BN1904"/>
      <c r="BP1904" t="s">
        <v>3251</v>
      </c>
      <c r="BQ1904" t="s">
        <v>3212</v>
      </c>
      <c r="BR1904" t="s">
        <v>3933</v>
      </c>
      <c r="BS1904" s="1" t="str">
        <f t="shared" si="58"/>
        <v>NEBRASKA_KIMBALL</v>
      </c>
      <c r="BT1904" t="s">
        <v>2586</v>
      </c>
      <c r="BU1904" s="1" t="str">
        <f t="shared" si="59"/>
        <v>NEBRASKA_KIMBALL_CORN</v>
      </c>
      <c r="BV1904" s="28">
        <v>6055.4666666666662</v>
      </c>
      <c r="BW1904" s="29">
        <v>34.516788844464287</v>
      </c>
      <c r="BX1904" s="30">
        <v>175.43540026139559</v>
      </c>
    </row>
    <row r="1905" spans="1:76" x14ac:dyDescent="0.25">
      <c r="A1905"/>
      <c r="D1905"/>
      <c r="E1905"/>
      <c r="F1905"/>
      <c r="G1905"/>
      <c r="H1905"/>
      <c r="I1905"/>
      <c r="J1905"/>
      <c r="K1905"/>
      <c r="L1905"/>
      <c r="M1905"/>
      <c r="N1905"/>
      <c r="O1905"/>
      <c r="P1905"/>
      <c r="Q1905"/>
      <c r="R1905"/>
      <c r="S1905"/>
      <c r="T1905"/>
      <c r="U1905"/>
      <c r="V1905"/>
      <c r="W1905"/>
      <c r="X1905"/>
      <c r="Y1905"/>
      <c r="Z1905"/>
      <c r="AA1905"/>
      <c r="AB1905"/>
      <c r="AC1905"/>
      <c r="AD1905"/>
      <c r="AE1905"/>
      <c r="AF1905"/>
      <c r="BL1905"/>
      <c r="BN1905"/>
      <c r="BP1905" t="s">
        <v>3251</v>
      </c>
      <c r="BQ1905" t="s">
        <v>3212</v>
      </c>
      <c r="BR1905" t="s">
        <v>3933</v>
      </c>
      <c r="BS1905" s="1" t="str">
        <f t="shared" si="58"/>
        <v>NEBRASKA_KIMBALL</v>
      </c>
      <c r="BT1905" t="s">
        <v>1214</v>
      </c>
      <c r="BU1905" s="1" t="str">
        <f t="shared" si="59"/>
        <v>NEBRASKA_KIMBALL_WINTER WHEAT</v>
      </c>
      <c r="BV1905" s="28">
        <v>1738</v>
      </c>
      <c r="BW1905" s="29">
        <v>14.086220019015634</v>
      </c>
      <c r="BX1905" s="30">
        <v>123.38299399368987</v>
      </c>
    </row>
    <row r="1906" spans="1:76" x14ac:dyDescent="0.25">
      <c r="A1906"/>
      <c r="D1906"/>
      <c r="E1906"/>
      <c r="F1906"/>
      <c r="G1906"/>
      <c r="H1906"/>
      <c r="I1906"/>
      <c r="J1906"/>
      <c r="K1906"/>
      <c r="L1906"/>
      <c r="M1906"/>
      <c r="N1906"/>
      <c r="O1906"/>
      <c r="P1906"/>
      <c r="Q1906"/>
      <c r="R1906"/>
      <c r="S1906"/>
      <c r="T1906"/>
      <c r="U1906"/>
      <c r="V1906"/>
      <c r="W1906"/>
      <c r="X1906"/>
      <c r="Y1906"/>
      <c r="Z1906"/>
      <c r="AA1906"/>
      <c r="AB1906"/>
      <c r="AC1906"/>
      <c r="AD1906"/>
      <c r="AE1906"/>
      <c r="AF1906"/>
      <c r="BL1906"/>
      <c r="BN1906"/>
      <c r="BP1906" t="s">
        <v>3251</v>
      </c>
      <c r="BQ1906" t="s">
        <v>3212</v>
      </c>
      <c r="BR1906" t="s">
        <v>3580</v>
      </c>
      <c r="BS1906" s="1" t="str">
        <f t="shared" si="58"/>
        <v>NEBRASKA_KNOX</v>
      </c>
      <c r="BT1906" t="s">
        <v>2586</v>
      </c>
      <c r="BU1906" s="1" t="str">
        <f t="shared" si="59"/>
        <v>NEBRASKA_KNOX_CORN</v>
      </c>
      <c r="BV1906" s="28">
        <v>7815.7333333333336</v>
      </c>
      <c r="BW1906" s="29">
        <v>161.93510814019365</v>
      </c>
      <c r="BX1906" s="30">
        <v>48.264600697749515</v>
      </c>
    </row>
    <row r="1907" spans="1:76" x14ac:dyDescent="0.25">
      <c r="A1907"/>
      <c r="D1907"/>
      <c r="E1907"/>
      <c r="F1907"/>
      <c r="G1907"/>
      <c r="H1907"/>
      <c r="I1907"/>
      <c r="J1907"/>
      <c r="K1907"/>
      <c r="L1907"/>
      <c r="M1907"/>
      <c r="N1907"/>
      <c r="O1907"/>
      <c r="P1907"/>
      <c r="Q1907"/>
      <c r="R1907"/>
      <c r="S1907"/>
      <c r="T1907"/>
      <c r="U1907"/>
      <c r="V1907"/>
      <c r="W1907"/>
      <c r="X1907"/>
      <c r="Y1907"/>
      <c r="Z1907"/>
      <c r="AA1907"/>
      <c r="AB1907"/>
      <c r="AC1907"/>
      <c r="AD1907"/>
      <c r="AE1907"/>
      <c r="AF1907"/>
      <c r="BL1907"/>
      <c r="BN1907"/>
      <c r="BP1907" t="s">
        <v>3251</v>
      </c>
      <c r="BQ1907" t="s">
        <v>3212</v>
      </c>
      <c r="BR1907" t="s">
        <v>3580</v>
      </c>
      <c r="BS1907" s="1" t="str">
        <f t="shared" si="58"/>
        <v>NEBRASKA_KNOX</v>
      </c>
      <c r="BT1907" t="s">
        <v>2395</v>
      </c>
      <c r="BU1907" s="1" t="str">
        <f t="shared" si="59"/>
        <v>NEBRASKA_KNOX_OATS</v>
      </c>
      <c r="BV1907" s="28">
        <v>2396.7999999999997</v>
      </c>
      <c r="BW1907" s="29">
        <v>29.870843974637722</v>
      </c>
      <c r="BX1907" s="30">
        <v>80.238777385568284</v>
      </c>
    </row>
    <row r="1908" spans="1:76" x14ac:dyDescent="0.25">
      <c r="A1908"/>
      <c r="D1908"/>
      <c r="E1908"/>
      <c r="F1908"/>
      <c r="G1908"/>
      <c r="H1908"/>
      <c r="I1908"/>
      <c r="J1908"/>
      <c r="K1908"/>
      <c r="L1908"/>
      <c r="M1908"/>
      <c r="N1908"/>
      <c r="O1908"/>
      <c r="P1908"/>
      <c r="Q1908"/>
      <c r="R1908"/>
      <c r="S1908"/>
      <c r="T1908"/>
      <c r="U1908"/>
      <c r="V1908"/>
      <c r="W1908"/>
      <c r="X1908"/>
      <c r="Y1908"/>
      <c r="Z1908"/>
      <c r="AA1908"/>
      <c r="AB1908"/>
      <c r="AC1908"/>
      <c r="AD1908"/>
      <c r="AE1908"/>
      <c r="AF1908"/>
      <c r="BL1908"/>
      <c r="BN1908"/>
      <c r="BP1908" t="s">
        <v>3251</v>
      </c>
      <c r="BQ1908" t="s">
        <v>3212</v>
      </c>
      <c r="BR1908" t="s">
        <v>3580</v>
      </c>
      <c r="BS1908" s="1" t="str">
        <f t="shared" si="58"/>
        <v>NEBRASKA_KNOX</v>
      </c>
      <c r="BT1908" t="s">
        <v>1214</v>
      </c>
      <c r="BU1908" s="1" t="str">
        <f t="shared" si="59"/>
        <v>NEBRASKA_KNOX_WINTER WHEAT</v>
      </c>
      <c r="BV1908" s="28">
        <v>3135</v>
      </c>
      <c r="BW1908" s="29">
        <v>66.165078026187658</v>
      </c>
      <c r="BX1908" s="30">
        <v>47.381490259245062</v>
      </c>
    </row>
    <row r="1909" spans="1:76" x14ac:dyDescent="0.25">
      <c r="A1909"/>
      <c r="D1909"/>
      <c r="E1909"/>
      <c r="F1909"/>
      <c r="G1909"/>
      <c r="H1909"/>
      <c r="I1909"/>
      <c r="J1909"/>
      <c r="K1909"/>
      <c r="L1909"/>
      <c r="M1909"/>
      <c r="N1909"/>
      <c r="O1909"/>
      <c r="P1909"/>
      <c r="Q1909"/>
      <c r="R1909"/>
      <c r="S1909"/>
      <c r="T1909"/>
      <c r="U1909"/>
      <c r="V1909"/>
      <c r="W1909"/>
      <c r="X1909"/>
      <c r="Y1909"/>
      <c r="Z1909"/>
      <c r="AA1909"/>
      <c r="AB1909"/>
      <c r="AC1909"/>
      <c r="AD1909"/>
      <c r="AE1909"/>
      <c r="AF1909"/>
      <c r="BL1909"/>
      <c r="BN1909"/>
      <c r="BP1909" t="s">
        <v>3251</v>
      </c>
      <c r="BQ1909" t="s">
        <v>3212</v>
      </c>
      <c r="BR1909" t="s">
        <v>3446</v>
      </c>
      <c r="BS1909" s="1" t="str">
        <f t="shared" si="58"/>
        <v>NEBRASKA_LANCASTER</v>
      </c>
      <c r="BT1909" t="s">
        <v>2586</v>
      </c>
      <c r="BU1909" s="1" t="str">
        <f t="shared" si="59"/>
        <v>NEBRASKA_LANCASTER_CORN</v>
      </c>
      <c r="BV1909" s="28">
        <v>6947.7333333333336</v>
      </c>
      <c r="BW1909" s="29">
        <v>126.14593856470147</v>
      </c>
      <c r="BX1909" s="30">
        <v>55.076948274238525</v>
      </c>
    </row>
    <row r="1910" spans="1:76" x14ac:dyDescent="0.25">
      <c r="A1910"/>
      <c r="D1910"/>
      <c r="E1910"/>
      <c r="F1910"/>
      <c r="G1910"/>
      <c r="H1910"/>
      <c r="I1910"/>
      <c r="J1910"/>
      <c r="K1910"/>
      <c r="L1910"/>
      <c r="M1910"/>
      <c r="N1910"/>
      <c r="O1910"/>
      <c r="P1910"/>
      <c r="Q1910"/>
      <c r="R1910"/>
      <c r="S1910"/>
      <c r="T1910"/>
      <c r="U1910"/>
      <c r="V1910"/>
      <c r="W1910"/>
      <c r="X1910"/>
      <c r="Y1910"/>
      <c r="Z1910"/>
      <c r="AA1910"/>
      <c r="AB1910"/>
      <c r="AC1910"/>
      <c r="AD1910"/>
      <c r="AE1910"/>
      <c r="AF1910"/>
      <c r="BL1910"/>
      <c r="BN1910"/>
      <c r="BP1910" t="s">
        <v>3251</v>
      </c>
      <c r="BQ1910" t="s">
        <v>3212</v>
      </c>
      <c r="BR1910" t="s">
        <v>3446</v>
      </c>
      <c r="BS1910" s="1" t="str">
        <f t="shared" si="58"/>
        <v>NEBRASKA_LANCASTER</v>
      </c>
      <c r="BT1910" t="s">
        <v>2386</v>
      </c>
      <c r="BU1910" s="1" t="str">
        <f t="shared" si="59"/>
        <v>NEBRASKA_LANCASTER_SORGHUM</v>
      </c>
      <c r="BV1910" s="28">
        <v>5140.8</v>
      </c>
      <c r="BW1910" s="29">
        <v>72.026120107149012</v>
      </c>
      <c r="BX1910" s="30">
        <v>71.374106953870836</v>
      </c>
    </row>
    <row r="1911" spans="1:76" x14ac:dyDescent="0.25">
      <c r="A1911"/>
      <c r="D1911"/>
      <c r="E1911"/>
      <c r="F1911"/>
      <c r="G1911"/>
      <c r="H1911"/>
      <c r="I1911"/>
      <c r="J1911"/>
      <c r="K1911"/>
      <c r="L1911"/>
      <c r="M1911"/>
      <c r="N1911"/>
      <c r="O1911"/>
      <c r="P1911"/>
      <c r="Q1911"/>
      <c r="R1911"/>
      <c r="S1911"/>
      <c r="T1911"/>
      <c r="U1911"/>
      <c r="V1911"/>
      <c r="W1911"/>
      <c r="X1911"/>
      <c r="Y1911"/>
      <c r="Z1911"/>
      <c r="AA1911"/>
      <c r="AB1911"/>
      <c r="AC1911"/>
      <c r="AD1911"/>
      <c r="AE1911"/>
      <c r="AF1911"/>
      <c r="BL1911"/>
      <c r="BN1911"/>
      <c r="BP1911" t="s">
        <v>3251</v>
      </c>
      <c r="BQ1911" t="s">
        <v>3212</v>
      </c>
      <c r="BR1911" t="s">
        <v>3446</v>
      </c>
      <c r="BS1911" s="1" t="str">
        <f t="shared" si="58"/>
        <v>NEBRASKA_LANCASTER</v>
      </c>
      <c r="BT1911" t="s">
        <v>1214</v>
      </c>
      <c r="BU1911" s="1" t="str">
        <f t="shared" si="59"/>
        <v>NEBRASKA_LANCASTER_WINTER WHEAT</v>
      </c>
      <c r="BV1911" s="28">
        <v>3040</v>
      </c>
      <c r="BW1911" s="29">
        <v>51.850931755391393</v>
      </c>
      <c r="BX1911" s="30">
        <v>58.629611794467024</v>
      </c>
    </row>
    <row r="1912" spans="1:76" x14ac:dyDescent="0.25">
      <c r="A1912"/>
      <c r="D1912"/>
      <c r="E1912"/>
      <c r="F1912"/>
      <c r="G1912"/>
      <c r="H1912"/>
      <c r="I1912"/>
      <c r="J1912"/>
      <c r="K1912"/>
      <c r="L1912"/>
      <c r="M1912"/>
      <c r="N1912"/>
      <c r="O1912"/>
      <c r="P1912"/>
      <c r="Q1912"/>
      <c r="R1912"/>
      <c r="S1912"/>
      <c r="T1912"/>
      <c r="U1912"/>
      <c r="V1912"/>
      <c r="W1912"/>
      <c r="X1912"/>
      <c r="Y1912"/>
      <c r="Z1912"/>
      <c r="AA1912"/>
      <c r="AB1912"/>
      <c r="AC1912"/>
      <c r="AD1912"/>
      <c r="AE1912"/>
      <c r="AF1912"/>
      <c r="BL1912"/>
      <c r="BN1912"/>
      <c r="BP1912" t="s">
        <v>3251</v>
      </c>
      <c r="BQ1912" t="s">
        <v>3212</v>
      </c>
      <c r="BR1912" t="s">
        <v>3300</v>
      </c>
      <c r="BS1912" s="1" t="str">
        <f t="shared" si="58"/>
        <v>NEBRASKA_LINCOLN</v>
      </c>
      <c r="BT1912" t="s">
        <v>2586</v>
      </c>
      <c r="BU1912" s="1" t="str">
        <f t="shared" si="59"/>
        <v>NEBRASKA_LINCOLN_CORN</v>
      </c>
      <c r="BV1912" s="28">
        <v>9344.5333333333328</v>
      </c>
      <c r="BW1912" s="29">
        <v>98.886952839719527</v>
      </c>
      <c r="BX1912" s="30">
        <v>94.497130966097998</v>
      </c>
    </row>
    <row r="1913" spans="1:76" x14ac:dyDescent="0.25">
      <c r="A1913"/>
      <c r="D1913"/>
      <c r="E1913"/>
      <c r="F1913"/>
      <c r="G1913"/>
      <c r="H1913"/>
      <c r="I1913"/>
      <c r="J1913"/>
      <c r="K1913"/>
      <c r="L1913"/>
      <c r="M1913"/>
      <c r="N1913"/>
      <c r="O1913"/>
      <c r="P1913"/>
      <c r="Q1913"/>
      <c r="R1913"/>
      <c r="S1913"/>
      <c r="T1913"/>
      <c r="U1913"/>
      <c r="V1913"/>
      <c r="W1913"/>
      <c r="X1913"/>
      <c r="Y1913"/>
      <c r="Z1913"/>
      <c r="AA1913"/>
      <c r="AB1913"/>
      <c r="AC1913"/>
      <c r="AD1913"/>
      <c r="AE1913"/>
      <c r="AF1913"/>
      <c r="BL1913"/>
      <c r="BN1913"/>
      <c r="BP1913" t="s">
        <v>3251</v>
      </c>
      <c r="BQ1913" t="s">
        <v>3212</v>
      </c>
      <c r="BR1913" t="s">
        <v>3300</v>
      </c>
      <c r="BS1913" s="1" t="str">
        <f t="shared" si="58"/>
        <v>NEBRASKA_LINCOLN</v>
      </c>
      <c r="BT1913" t="s">
        <v>1214</v>
      </c>
      <c r="BU1913" s="1" t="str">
        <f t="shared" si="59"/>
        <v>NEBRASKA_LINCOLN_WINTER WHEAT</v>
      </c>
      <c r="BV1913" s="28">
        <v>2658.0000000000005</v>
      </c>
      <c r="BW1913" s="29">
        <v>39.969834301209261</v>
      </c>
      <c r="BX1913" s="30">
        <v>66.500150587804271</v>
      </c>
    </row>
    <row r="1914" spans="1:76" x14ac:dyDescent="0.25">
      <c r="A1914"/>
      <c r="D1914"/>
      <c r="E1914"/>
      <c r="F1914"/>
      <c r="G1914"/>
      <c r="H1914"/>
      <c r="I1914"/>
      <c r="J1914"/>
      <c r="K1914"/>
      <c r="L1914"/>
      <c r="M1914"/>
      <c r="N1914"/>
      <c r="O1914"/>
      <c r="P1914"/>
      <c r="Q1914"/>
      <c r="R1914"/>
      <c r="S1914"/>
      <c r="T1914"/>
      <c r="U1914"/>
      <c r="V1914"/>
      <c r="W1914"/>
      <c r="X1914"/>
      <c r="Y1914"/>
      <c r="Z1914"/>
      <c r="AA1914"/>
      <c r="AB1914"/>
      <c r="AC1914"/>
      <c r="AD1914"/>
      <c r="AE1914"/>
      <c r="AF1914"/>
      <c r="BL1914"/>
      <c r="BN1914"/>
      <c r="BP1914" t="s">
        <v>3251</v>
      </c>
      <c r="BQ1914" t="s">
        <v>3212</v>
      </c>
      <c r="BR1914" t="s">
        <v>3939</v>
      </c>
      <c r="BS1914" s="1" t="str">
        <f t="shared" si="58"/>
        <v>NEBRASKA_LOUP</v>
      </c>
      <c r="BT1914" t="s">
        <v>2586</v>
      </c>
      <c r="BU1914" s="1" t="str">
        <f t="shared" si="59"/>
        <v>NEBRASKA_LOUP_CORN</v>
      </c>
      <c r="BV1914" s="28">
        <v>7957.5999999999995</v>
      </c>
      <c r="BW1914" s="29">
        <v>26.159446825005006</v>
      </c>
      <c r="BX1914" s="30">
        <v>304.19603492508014</v>
      </c>
    </row>
    <row r="1915" spans="1:76" x14ac:dyDescent="0.25">
      <c r="A1915"/>
      <c r="D1915"/>
      <c r="E1915"/>
      <c r="F1915"/>
      <c r="G1915"/>
      <c r="H1915"/>
      <c r="I1915"/>
      <c r="J1915"/>
      <c r="K1915"/>
      <c r="L1915"/>
      <c r="M1915"/>
      <c r="N1915"/>
      <c r="O1915"/>
      <c r="P1915"/>
      <c r="Q1915"/>
      <c r="R1915"/>
      <c r="S1915"/>
      <c r="T1915"/>
      <c r="U1915"/>
      <c r="V1915"/>
      <c r="W1915"/>
      <c r="X1915"/>
      <c r="Y1915"/>
      <c r="Z1915"/>
      <c r="AA1915"/>
      <c r="AB1915"/>
      <c r="AC1915"/>
      <c r="AD1915"/>
      <c r="AE1915"/>
      <c r="AF1915"/>
      <c r="BL1915"/>
      <c r="BN1915"/>
      <c r="BP1915" t="s">
        <v>3251</v>
      </c>
      <c r="BQ1915" t="s">
        <v>3212</v>
      </c>
      <c r="BR1915" t="s">
        <v>3314</v>
      </c>
      <c r="BS1915" s="1" t="str">
        <f t="shared" si="58"/>
        <v>NEBRASKA_MADISON</v>
      </c>
      <c r="BT1915" t="s">
        <v>2586</v>
      </c>
      <c r="BU1915" s="1" t="str">
        <f t="shared" si="59"/>
        <v>NEBRASKA_MADISON_CORN</v>
      </c>
      <c r="BV1915" s="28">
        <v>8217.0666666666675</v>
      </c>
      <c r="BW1915" s="29">
        <v>140.47409041841635</v>
      </c>
      <c r="BX1915" s="30">
        <v>58.495247359789261</v>
      </c>
    </row>
    <row r="1916" spans="1:76" x14ac:dyDescent="0.25">
      <c r="A1916"/>
      <c r="D1916"/>
      <c r="E1916"/>
      <c r="F1916"/>
      <c r="G1916"/>
      <c r="H1916"/>
      <c r="I1916"/>
      <c r="J1916"/>
      <c r="K1916"/>
      <c r="L1916"/>
      <c r="M1916"/>
      <c r="N1916"/>
      <c r="O1916"/>
      <c r="P1916"/>
      <c r="Q1916"/>
      <c r="R1916"/>
      <c r="S1916"/>
      <c r="T1916"/>
      <c r="U1916"/>
      <c r="V1916"/>
      <c r="W1916"/>
      <c r="X1916"/>
      <c r="Y1916"/>
      <c r="Z1916"/>
      <c r="AA1916"/>
      <c r="AB1916"/>
      <c r="AC1916"/>
      <c r="AD1916"/>
      <c r="AE1916"/>
      <c r="AF1916"/>
      <c r="BL1916"/>
      <c r="BN1916"/>
      <c r="BP1916" t="s">
        <v>3251</v>
      </c>
      <c r="BQ1916" t="s">
        <v>3212</v>
      </c>
      <c r="BR1916" t="s">
        <v>3314</v>
      </c>
      <c r="BS1916" s="1" t="str">
        <f t="shared" si="58"/>
        <v>NEBRASKA_MADISON</v>
      </c>
      <c r="BT1916" t="s">
        <v>2395</v>
      </c>
      <c r="BU1916" s="1" t="str">
        <f t="shared" si="59"/>
        <v>NEBRASKA_MADISON_OATS</v>
      </c>
      <c r="BV1916" s="28">
        <v>2688</v>
      </c>
      <c r="BW1916" s="29">
        <v>26.078575208233161</v>
      </c>
      <c r="BX1916" s="30">
        <v>103.07311571037755</v>
      </c>
    </row>
    <row r="1917" spans="1:76" x14ac:dyDescent="0.25">
      <c r="A1917"/>
      <c r="D1917"/>
      <c r="E1917"/>
      <c r="F1917"/>
      <c r="G1917"/>
      <c r="H1917"/>
      <c r="I1917"/>
      <c r="J1917"/>
      <c r="K1917"/>
      <c r="L1917"/>
      <c r="M1917"/>
      <c r="N1917"/>
      <c r="O1917"/>
      <c r="P1917"/>
      <c r="Q1917"/>
      <c r="R1917"/>
      <c r="S1917"/>
      <c r="T1917"/>
      <c r="U1917"/>
      <c r="V1917"/>
      <c r="W1917"/>
      <c r="X1917"/>
      <c r="Y1917"/>
      <c r="Z1917"/>
      <c r="AA1917"/>
      <c r="AB1917"/>
      <c r="AC1917"/>
      <c r="AD1917"/>
      <c r="AE1917"/>
      <c r="AF1917"/>
      <c r="BL1917"/>
      <c r="BN1917"/>
      <c r="BP1917" t="s">
        <v>3251</v>
      </c>
      <c r="BQ1917" t="s">
        <v>3212</v>
      </c>
      <c r="BR1917" t="s">
        <v>3949</v>
      </c>
      <c r="BS1917" s="1" t="str">
        <f t="shared" si="58"/>
        <v>NEBRASKA_MERRICK</v>
      </c>
      <c r="BT1917" t="s">
        <v>2586</v>
      </c>
      <c r="BU1917" s="1" t="str">
        <f t="shared" si="59"/>
        <v>NEBRASKA_MERRICK_CORN</v>
      </c>
      <c r="BV1917" s="28">
        <v>9066.4</v>
      </c>
      <c r="BW1917" s="29">
        <v>182.97532288991468</v>
      </c>
      <c r="BX1917" s="30">
        <v>49.549851077211713</v>
      </c>
    </row>
    <row r="1918" spans="1:76" x14ac:dyDescent="0.25">
      <c r="A1918"/>
      <c r="D1918"/>
      <c r="E1918"/>
      <c r="F1918"/>
      <c r="G1918"/>
      <c r="H1918"/>
      <c r="I1918"/>
      <c r="J1918"/>
      <c r="K1918"/>
      <c r="L1918"/>
      <c r="M1918"/>
      <c r="N1918"/>
      <c r="O1918"/>
      <c r="P1918"/>
      <c r="Q1918"/>
      <c r="R1918"/>
      <c r="S1918"/>
      <c r="T1918"/>
      <c r="U1918"/>
      <c r="V1918"/>
      <c r="W1918"/>
      <c r="X1918"/>
      <c r="Y1918"/>
      <c r="Z1918"/>
      <c r="AA1918"/>
      <c r="AB1918"/>
      <c r="AC1918"/>
      <c r="AD1918"/>
      <c r="AE1918"/>
      <c r="AF1918"/>
      <c r="BL1918"/>
      <c r="BN1918"/>
      <c r="BP1918" t="s">
        <v>3251</v>
      </c>
      <c r="BQ1918" t="s">
        <v>3212</v>
      </c>
      <c r="BR1918" t="s">
        <v>3949</v>
      </c>
      <c r="BS1918" s="1" t="str">
        <f t="shared" si="58"/>
        <v>NEBRASKA_MERRICK</v>
      </c>
      <c r="BT1918" t="s">
        <v>1214</v>
      </c>
      <c r="BU1918" s="1" t="str">
        <f t="shared" si="59"/>
        <v>NEBRASKA_MERRICK_WINTER WHEAT</v>
      </c>
      <c r="BV1918" s="28">
        <v>2242</v>
      </c>
      <c r="BW1918" s="29">
        <v>74.925434259675797</v>
      </c>
      <c r="BX1918" s="30">
        <v>29.923083157979434</v>
      </c>
    </row>
    <row r="1919" spans="1:76" x14ac:dyDescent="0.25">
      <c r="A1919"/>
      <c r="D1919"/>
      <c r="E1919"/>
      <c r="F1919"/>
      <c r="G1919"/>
      <c r="H1919"/>
      <c r="I1919"/>
      <c r="J1919"/>
      <c r="K1919"/>
      <c r="L1919"/>
      <c r="M1919"/>
      <c r="N1919"/>
      <c r="O1919"/>
      <c r="P1919"/>
      <c r="Q1919"/>
      <c r="R1919"/>
      <c r="S1919"/>
      <c r="T1919"/>
      <c r="U1919"/>
      <c r="V1919"/>
      <c r="W1919"/>
      <c r="X1919"/>
      <c r="Y1919"/>
      <c r="Z1919"/>
      <c r="AA1919"/>
      <c r="AB1919"/>
      <c r="AC1919"/>
      <c r="AD1919"/>
      <c r="AE1919"/>
      <c r="AF1919"/>
      <c r="BL1919"/>
      <c r="BN1919"/>
      <c r="BP1919" t="s">
        <v>3251</v>
      </c>
      <c r="BQ1919" t="s">
        <v>3212</v>
      </c>
      <c r="BR1919" t="s">
        <v>3934</v>
      </c>
      <c r="BS1919" s="1" t="str">
        <f t="shared" si="58"/>
        <v>NEBRASKA_MORRILL</v>
      </c>
      <c r="BT1919" t="s">
        <v>2586</v>
      </c>
      <c r="BU1919" s="1" t="str">
        <f t="shared" si="59"/>
        <v>NEBRASKA_MORRILL_CORN</v>
      </c>
      <c r="BV1919" s="28">
        <v>8881.6</v>
      </c>
      <c r="BW1919" s="29">
        <v>149.35437214618767</v>
      </c>
      <c r="BX1919" s="30">
        <v>59.466622050452685</v>
      </c>
    </row>
    <row r="1920" spans="1:76" x14ac:dyDescent="0.25">
      <c r="A1920"/>
      <c r="D1920"/>
      <c r="E1920"/>
      <c r="F1920"/>
      <c r="G1920"/>
      <c r="H1920"/>
      <c r="I1920"/>
      <c r="J1920"/>
      <c r="K1920"/>
      <c r="L1920"/>
      <c r="M1920"/>
      <c r="N1920"/>
      <c r="O1920"/>
      <c r="P1920"/>
      <c r="Q1920"/>
      <c r="R1920"/>
      <c r="S1920"/>
      <c r="T1920"/>
      <c r="U1920"/>
      <c r="V1920"/>
      <c r="W1920"/>
      <c r="X1920"/>
      <c r="Y1920"/>
      <c r="Z1920"/>
      <c r="AA1920"/>
      <c r="AB1920"/>
      <c r="AC1920"/>
      <c r="AD1920"/>
      <c r="AE1920"/>
      <c r="AF1920"/>
      <c r="BL1920"/>
      <c r="BN1920"/>
      <c r="BP1920" t="s">
        <v>3251</v>
      </c>
      <c r="BQ1920" t="s">
        <v>3212</v>
      </c>
      <c r="BR1920" t="s">
        <v>3934</v>
      </c>
      <c r="BS1920" s="1" t="str">
        <f t="shared" si="58"/>
        <v>NEBRASKA_MORRILL</v>
      </c>
      <c r="BT1920" t="s">
        <v>1214</v>
      </c>
      <c r="BU1920" s="1" t="str">
        <f t="shared" si="59"/>
        <v>NEBRASKA_MORRILL_WINTER WHEAT</v>
      </c>
      <c r="BV1920" s="28">
        <v>2590</v>
      </c>
      <c r="BW1920" s="29">
        <v>60.737666364798663</v>
      </c>
      <c r="BX1920" s="30">
        <v>42.642402235938874</v>
      </c>
    </row>
    <row r="1921" spans="1:76" x14ac:dyDescent="0.25">
      <c r="A1921"/>
      <c r="D1921"/>
      <c r="E1921"/>
      <c r="F1921"/>
      <c r="G1921"/>
      <c r="H1921"/>
      <c r="I1921"/>
      <c r="J1921"/>
      <c r="K1921"/>
      <c r="L1921"/>
      <c r="M1921"/>
      <c r="N1921"/>
      <c r="O1921"/>
      <c r="P1921"/>
      <c r="Q1921"/>
      <c r="R1921"/>
      <c r="S1921"/>
      <c r="T1921"/>
      <c r="U1921"/>
      <c r="V1921"/>
      <c r="W1921"/>
      <c r="X1921"/>
      <c r="Y1921"/>
      <c r="Z1921"/>
      <c r="AA1921"/>
      <c r="AB1921"/>
      <c r="AC1921"/>
      <c r="AD1921"/>
      <c r="AE1921"/>
      <c r="AF1921"/>
      <c r="BL1921"/>
      <c r="BN1921"/>
      <c r="BP1921" t="s">
        <v>3251</v>
      </c>
      <c r="BQ1921" t="s">
        <v>3212</v>
      </c>
      <c r="BR1921" t="s">
        <v>3950</v>
      </c>
      <c r="BS1921" s="1" t="str">
        <f t="shared" si="58"/>
        <v>NEBRASKA_NANCE</v>
      </c>
      <c r="BT1921" t="s">
        <v>2586</v>
      </c>
      <c r="BU1921" s="1" t="str">
        <f t="shared" si="59"/>
        <v>NEBRASKA_NANCE_CORN</v>
      </c>
      <c r="BV1921" s="28">
        <v>8426.1333333333332</v>
      </c>
      <c r="BW1921" s="29">
        <v>124.44217341620167</v>
      </c>
      <c r="BX1921" s="30">
        <v>67.711235684961906</v>
      </c>
    </row>
    <row r="1922" spans="1:76" x14ac:dyDescent="0.25">
      <c r="A1922"/>
      <c r="D1922"/>
      <c r="E1922"/>
      <c r="F1922"/>
      <c r="G1922"/>
      <c r="H1922"/>
      <c r="I1922"/>
      <c r="J1922"/>
      <c r="K1922"/>
      <c r="L1922"/>
      <c r="M1922"/>
      <c r="N1922"/>
      <c r="O1922"/>
      <c r="P1922"/>
      <c r="Q1922"/>
      <c r="R1922"/>
      <c r="S1922"/>
      <c r="T1922"/>
      <c r="U1922"/>
      <c r="V1922"/>
      <c r="W1922"/>
      <c r="X1922"/>
      <c r="Y1922"/>
      <c r="Z1922"/>
      <c r="AA1922"/>
      <c r="AB1922"/>
      <c r="AC1922"/>
      <c r="AD1922"/>
      <c r="AE1922"/>
      <c r="AF1922"/>
      <c r="BL1922"/>
      <c r="BN1922"/>
      <c r="BP1922" t="s">
        <v>3251</v>
      </c>
      <c r="BQ1922" t="s">
        <v>3212</v>
      </c>
      <c r="BR1922" t="s">
        <v>3950</v>
      </c>
      <c r="BS1922" s="1" t="str">
        <f t="shared" si="58"/>
        <v>NEBRASKA_NANCE</v>
      </c>
      <c r="BT1922" t="s">
        <v>1214</v>
      </c>
      <c r="BU1922" s="1" t="str">
        <f t="shared" si="59"/>
        <v>NEBRASKA_NANCE_WINTER WHEAT</v>
      </c>
      <c r="BV1922" s="28">
        <v>2734</v>
      </c>
      <c r="BW1922" s="29">
        <v>50.617933117822439</v>
      </c>
      <c r="BX1922" s="30">
        <v>54.012478021102091</v>
      </c>
    </row>
    <row r="1923" spans="1:76" x14ac:dyDescent="0.25">
      <c r="A1923"/>
      <c r="D1923"/>
      <c r="E1923"/>
      <c r="F1923"/>
      <c r="G1923"/>
      <c r="H1923"/>
      <c r="I1923"/>
      <c r="J1923"/>
      <c r="K1923"/>
      <c r="L1923"/>
      <c r="M1923"/>
      <c r="N1923"/>
      <c r="O1923"/>
      <c r="P1923"/>
      <c r="Q1923"/>
      <c r="R1923"/>
      <c r="S1923"/>
      <c r="T1923"/>
      <c r="U1923"/>
      <c r="V1923"/>
      <c r="W1923"/>
      <c r="X1923"/>
      <c r="Y1923"/>
      <c r="Z1923"/>
      <c r="AA1923"/>
      <c r="AB1923"/>
      <c r="AC1923"/>
      <c r="AD1923"/>
      <c r="AE1923"/>
      <c r="AF1923"/>
      <c r="BL1923"/>
      <c r="BN1923"/>
      <c r="BP1923" t="s">
        <v>3251</v>
      </c>
      <c r="BQ1923" t="s">
        <v>3212</v>
      </c>
      <c r="BR1923" t="s">
        <v>3753</v>
      </c>
      <c r="BS1923" s="1" t="str">
        <f t="shared" ref="BS1923:BS1986" si="60">BP1923&amp;"_"&amp;BR1923</f>
        <v>NEBRASKA_NEMAHA</v>
      </c>
      <c r="BT1923" t="s">
        <v>2586</v>
      </c>
      <c r="BU1923" s="1" t="str">
        <f t="shared" ref="BU1923:BU1986" si="61">BP1923&amp;"_"&amp;BR1923&amp;"_"&amp;BT1923</f>
        <v>NEBRASKA_NEMAHA_CORN</v>
      </c>
      <c r="BV1923" s="28">
        <v>7505.8666666666668</v>
      </c>
      <c r="BW1923" s="29">
        <v>99.546592780336695</v>
      </c>
      <c r="BX1923" s="30">
        <v>75.400538150305138</v>
      </c>
    </row>
    <row r="1924" spans="1:76" x14ac:dyDescent="0.25">
      <c r="A1924"/>
      <c r="D1924"/>
      <c r="E1924"/>
      <c r="F1924"/>
      <c r="G1924"/>
      <c r="H1924"/>
      <c r="I1924"/>
      <c r="J1924"/>
      <c r="K1924"/>
      <c r="L1924"/>
      <c r="M1924"/>
      <c r="N1924"/>
      <c r="O1924"/>
      <c r="P1924"/>
      <c r="Q1924"/>
      <c r="R1924"/>
      <c r="S1924"/>
      <c r="T1924"/>
      <c r="U1924"/>
      <c r="V1924"/>
      <c r="W1924"/>
      <c r="X1924"/>
      <c r="Y1924"/>
      <c r="Z1924"/>
      <c r="AA1924"/>
      <c r="AB1924"/>
      <c r="AC1924"/>
      <c r="AD1924"/>
      <c r="AE1924"/>
      <c r="AF1924"/>
      <c r="BL1924"/>
      <c r="BN1924"/>
      <c r="BP1924" t="s">
        <v>3251</v>
      </c>
      <c r="BQ1924" t="s">
        <v>3212</v>
      </c>
      <c r="BR1924" t="s">
        <v>3753</v>
      </c>
      <c r="BS1924" s="1" t="str">
        <f t="shared" si="60"/>
        <v>NEBRASKA_NEMAHA</v>
      </c>
      <c r="BT1924" t="s">
        <v>1214</v>
      </c>
      <c r="BU1924" s="1" t="str">
        <f t="shared" si="61"/>
        <v>NEBRASKA_NEMAHA_WINTER WHEAT</v>
      </c>
      <c r="BV1924" s="28">
        <v>2724</v>
      </c>
      <c r="BW1924" s="29">
        <v>41.01993797728246</v>
      </c>
      <c r="BX1924" s="30">
        <v>66.406731319501205</v>
      </c>
    </row>
    <row r="1925" spans="1:76" x14ac:dyDescent="0.25">
      <c r="A1925"/>
      <c r="D1925"/>
      <c r="E1925"/>
      <c r="F1925"/>
      <c r="G1925"/>
      <c r="H1925"/>
      <c r="I1925"/>
      <c r="J1925"/>
      <c r="K1925"/>
      <c r="L1925"/>
      <c r="M1925"/>
      <c r="N1925"/>
      <c r="O1925"/>
      <c r="P1925"/>
      <c r="Q1925"/>
      <c r="R1925"/>
      <c r="S1925"/>
      <c r="T1925"/>
      <c r="U1925"/>
      <c r="V1925"/>
      <c r="W1925"/>
      <c r="X1925"/>
      <c r="Y1925"/>
      <c r="Z1925"/>
      <c r="AA1925"/>
      <c r="AB1925"/>
      <c r="AC1925"/>
      <c r="AD1925"/>
      <c r="AE1925"/>
      <c r="AF1925"/>
      <c r="BL1925"/>
      <c r="BN1925"/>
      <c r="BP1925" t="s">
        <v>3251</v>
      </c>
      <c r="BQ1925" t="s">
        <v>3212</v>
      </c>
      <c r="BR1925" t="s">
        <v>3965</v>
      </c>
      <c r="BS1925" s="1" t="str">
        <f t="shared" si="60"/>
        <v>NEBRASKA_NUCKOLLS</v>
      </c>
      <c r="BT1925" t="s">
        <v>2586</v>
      </c>
      <c r="BU1925" s="1" t="str">
        <f t="shared" si="61"/>
        <v>NEBRASKA_NUCKOLLS_CORN</v>
      </c>
      <c r="BV1925" s="28">
        <v>8250.6666666666679</v>
      </c>
      <c r="BW1925" s="29">
        <v>134.42548049140865</v>
      </c>
      <c r="BX1925" s="30">
        <v>61.377252560343138</v>
      </c>
    </row>
    <row r="1926" spans="1:76" x14ac:dyDescent="0.25">
      <c r="A1926"/>
      <c r="D1926"/>
      <c r="E1926"/>
      <c r="F1926"/>
      <c r="G1926"/>
      <c r="H1926"/>
      <c r="I1926"/>
      <c r="J1926"/>
      <c r="K1926"/>
      <c r="L1926"/>
      <c r="M1926"/>
      <c r="N1926"/>
      <c r="O1926"/>
      <c r="P1926"/>
      <c r="Q1926"/>
      <c r="R1926"/>
      <c r="S1926"/>
      <c r="T1926"/>
      <c r="U1926"/>
      <c r="V1926"/>
      <c r="W1926"/>
      <c r="X1926"/>
      <c r="Y1926"/>
      <c r="Z1926"/>
      <c r="AA1926"/>
      <c r="AB1926"/>
      <c r="AC1926"/>
      <c r="AD1926"/>
      <c r="AE1926"/>
      <c r="AF1926"/>
      <c r="BL1926"/>
      <c r="BN1926"/>
      <c r="BP1926" t="s">
        <v>3251</v>
      </c>
      <c r="BQ1926" t="s">
        <v>3212</v>
      </c>
      <c r="BR1926" t="s">
        <v>3965</v>
      </c>
      <c r="BS1926" s="1" t="str">
        <f t="shared" si="60"/>
        <v>NEBRASKA_NUCKOLLS</v>
      </c>
      <c r="BT1926" t="s">
        <v>2386</v>
      </c>
      <c r="BU1926" s="1" t="str">
        <f t="shared" si="61"/>
        <v>NEBRASKA_NUCKOLLS_SORGHUM</v>
      </c>
      <c r="BV1926" s="28">
        <v>5394.6666666666661</v>
      </c>
      <c r="BW1926" s="29">
        <v>76.681565652692697</v>
      </c>
      <c r="BX1926" s="30">
        <v>70.351545651796826</v>
      </c>
    </row>
    <row r="1927" spans="1:76" x14ac:dyDescent="0.25">
      <c r="A1927"/>
      <c r="D1927"/>
      <c r="E1927"/>
      <c r="F1927"/>
      <c r="G1927"/>
      <c r="H1927"/>
      <c r="I1927"/>
      <c r="J1927"/>
      <c r="K1927"/>
      <c r="L1927"/>
      <c r="M1927"/>
      <c r="N1927"/>
      <c r="O1927"/>
      <c r="P1927"/>
      <c r="Q1927"/>
      <c r="R1927"/>
      <c r="S1927"/>
      <c r="T1927"/>
      <c r="U1927"/>
      <c r="V1927"/>
      <c r="W1927"/>
      <c r="X1927"/>
      <c r="Y1927"/>
      <c r="Z1927"/>
      <c r="AA1927"/>
      <c r="AB1927"/>
      <c r="AC1927"/>
      <c r="AD1927"/>
      <c r="AE1927"/>
      <c r="AF1927"/>
      <c r="BL1927"/>
      <c r="BN1927"/>
      <c r="BP1927" t="s">
        <v>3251</v>
      </c>
      <c r="BQ1927" t="s">
        <v>3212</v>
      </c>
      <c r="BR1927" t="s">
        <v>3965</v>
      </c>
      <c r="BS1927" s="1" t="str">
        <f t="shared" si="60"/>
        <v>NEBRASKA_NUCKOLLS</v>
      </c>
      <c r="BT1927" t="s">
        <v>1214</v>
      </c>
      <c r="BU1927" s="1" t="str">
        <f t="shared" si="61"/>
        <v>NEBRASKA_NUCKOLLS_WINTER WHEAT</v>
      </c>
      <c r="BV1927" s="28">
        <v>2520</v>
      </c>
      <c r="BW1927" s="29">
        <v>55.214168481402204</v>
      </c>
      <c r="BX1927" s="30">
        <v>45.640459130500389</v>
      </c>
    </row>
    <row r="1928" spans="1:76" x14ac:dyDescent="0.25">
      <c r="A1928"/>
      <c r="D1928"/>
      <c r="E1928"/>
      <c r="F1928"/>
      <c r="G1928"/>
      <c r="H1928"/>
      <c r="I1928"/>
      <c r="J1928"/>
      <c r="K1928"/>
      <c r="L1928"/>
      <c r="M1928"/>
      <c r="N1928"/>
      <c r="O1928"/>
      <c r="P1928"/>
      <c r="Q1928"/>
      <c r="R1928"/>
      <c r="S1928"/>
      <c r="T1928"/>
      <c r="U1928"/>
      <c r="V1928"/>
      <c r="W1928"/>
      <c r="X1928"/>
      <c r="Y1928"/>
      <c r="Z1928"/>
      <c r="AA1928"/>
      <c r="AB1928"/>
      <c r="AC1928"/>
      <c r="AD1928"/>
      <c r="AE1928"/>
      <c r="AF1928"/>
      <c r="BL1928"/>
      <c r="BN1928"/>
      <c r="BP1928" t="s">
        <v>3251</v>
      </c>
      <c r="BQ1928" t="s">
        <v>3212</v>
      </c>
      <c r="BR1928" t="s">
        <v>3966</v>
      </c>
      <c r="BS1928" s="1" t="str">
        <f t="shared" si="60"/>
        <v>NEBRASKA_OTOE</v>
      </c>
      <c r="BT1928" t="s">
        <v>2586</v>
      </c>
      <c r="BU1928" s="1" t="str">
        <f t="shared" si="61"/>
        <v>NEBRASKA_OTOE_CORN</v>
      </c>
      <c r="BV1928" s="28">
        <v>6555.7333333333336</v>
      </c>
      <c r="BW1928" s="29">
        <v>104.05301011782956</v>
      </c>
      <c r="BX1928" s="30">
        <v>63.003783609043367</v>
      </c>
    </row>
    <row r="1929" spans="1:76" x14ac:dyDescent="0.25">
      <c r="A1929"/>
      <c r="D1929"/>
      <c r="E1929"/>
      <c r="F1929"/>
      <c r="G1929"/>
      <c r="H1929"/>
      <c r="I1929"/>
      <c r="J1929"/>
      <c r="K1929"/>
      <c r="L1929"/>
      <c r="M1929"/>
      <c r="N1929"/>
      <c r="O1929"/>
      <c r="P1929"/>
      <c r="Q1929"/>
      <c r="R1929"/>
      <c r="S1929"/>
      <c r="T1929"/>
      <c r="U1929"/>
      <c r="V1929"/>
      <c r="W1929"/>
      <c r="X1929"/>
      <c r="Y1929"/>
      <c r="Z1929"/>
      <c r="AA1929"/>
      <c r="AB1929"/>
      <c r="AC1929"/>
      <c r="AD1929"/>
      <c r="AE1929"/>
      <c r="AF1929"/>
      <c r="BL1929"/>
      <c r="BN1929"/>
      <c r="BP1929" t="s">
        <v>3251</v>
      </c>
      <c r="BQ1929" t="s">
        <v>3212</v>
      </c>
      <c r="BR1929" t="s">
        <v>3966</v>
      </c>
      <c r="BS1929" s="1" t="str">
        <f t="shared" si="60"/>
        <v>NEBRASKA_OTOE</v>
      </c>
      <c r="BT1929" t="s">
        <v>1214</v>
      </c>
      <c r="BU1929" s="1" t="str">
        <f t="shared" si="61"/>
        <v>NEBRASKA_OTOE_WINTER WHEAT</v>
      </c>
      <c r="BV1929" s="28">
        <v>2801.9999999999995</v>
      </c>
      <c r="BW1929" s="29">
        <v>42.884862500247813</v>
      </c>
      <c r="BX1929" s="30">
        <v>65.33774009381068</v>
      </c>
    </row>
    <row r="1930" spans="1:76" x14ac:dyDescent="0.25">
      <c r="A1930"/>
      <c r="D1930"/>
      <c r="E1930"/>
      <c r="F1930"/>
      <c r="G1930"/>
      <c r="H1930"/>
      <c r="I1930"/>
      <c r="J1930"/>
      <c r="K1930"/>
      <c r="L1930"/>
      <c r="M1930"/>
      <c r="N1930"/>
      <c r="O1930"/>
      <c r="P1930"/>
      <c r="Q1930"/>
      <c r="R1930"/>
      <c r="S1930"/>
      <c r="T1930"/>
      <c r="U1930"/>
      <c r="V1930"/>
      <c r="W1930"/>
      <c r="X1930"/>
      <c r="Y1930"/>
      <c r="Z1930"/>
      <c r="AA1930"/>
      <c r="AB1930"/>
      <c r="AC1930"/>
      <c r="AD1930"/>
      <c r="AE1930"/>
      <c r="AF1930"/>
      <c r="BL1930"/>
      <c r="BN1930"/>
      <c r="BP1930" t="s">
        <v>3251</v>
      </c>
      <c r="BQ1930" t="s">
        <v>3212</v>
      </c>
      <c r="BR1930" t="s">
        <v>3746</v>
      </c>
      <c r="BS1930" s="1" t="str">
        <f t="shared" si="60"/>
        <v>NEBRASKA_PAWNEE</v>
      </c>
      <c r="BT1930" t="s">
        <v>2586</v>
      </c>
      <c r="BU1930" s="1" t="str">
        <f t="shared" si="61"/>
        <v>NEBRASKA_PAWNEE_CORN</v>
      </c>
      <c r="BV1930" s="28">
        <v>5594.4000000000015</v>
      </c>
      <c r="BW1930" s="29">
        <v>82.151492329461277</v>
      </c>
      <c r="BX1930" s="30">
        <v>68.098580334537999</v>
      </c>
    </row>
    <row r="1931" spans="1:76" x14ac:dyDescent="0.25">
      <c r="A1931"/>
      <c r="D1931"/>
      <c r="E1931"/>
      <c r="F1931"/>
      <c r="G1931"/>
      <c r="H1931"/>
      <c r="I1931"/>
      <c r="J1931"/>
      <c r="K1931"/>
      <c r="L1931"/>
      <c r="M1931"/>
      <c r="N1931"/>
      <c r="O1931"/>
      <c r="P1931"/>
      <c r="Q1931"/>
      <c r="R1931"/>
      <c r="S1931"/>
      <c r="T1931"/>
      <c r="U1931"/>
      <c r="V1931"/>
      <c r="W1931"/>
      <c r="X1931"/>
      <c r="Y1931"/>
      <c r="Z1931"/>
      <c r="AA1931"/>
      <c r="AB1931"/>
      <c r="AC1931"/>
      <c r="AD1931"/>
      <c r="AE1931"/>
      <c r="AF1931"/>
      <c r="BL1931"/>
      <c r="BN1931"/>
      <c r="BP1931" t="s">
        <v>3251</v>
      </c>
      <c r="BQ1931" t="s">
        <v>3212</v>
      </c>
      <c r="BR1931" t="s">
        <v>3746</v>
      </c>
      <c r="BS1931" s="1" t="str">
        <f t="shared" si="60"/>
        <v>NEBRASKA_PAWNEE</v>
      </c>
      <c r="BT1931" t="s">
        <v>2386</v>
      </c>
      <c r="BU1931" s="1" t="str">
        <f t="shared" si="61"/>
        <v>NEBRASKA_PAWNEE_SORGHUM</v>
      </c>
      <c r="BV1931" s="28">
        <v>4908.4000000000005</v>
      </c>
      <c r="BW1931" s="29">
        <v>46.610049206206746</v>
      </c>
      <c r="BX1931" s="30">
        <v>105.30776267334174</v>
      </c>
    </row>
    <row r="1932" spans="1:76" x14ac:dyDescent="0.25">
      <c r="A1932"/>
      <c r="D1932"/>
      <c r="E1932"/>
      <c r="F1932"/>
      <c r="G1932"/>
      <c r="H1932"/>
      <c r="I1932"/>
      <c r="J1932"/>
      <c r="K1932"/>
      <c r="L1932"/>
      <c r="M1932"/>
      <c r="N1932"/>
      <c r="O1932"/>
      <c r="P1932"/>
      <c r="Q1932"/>
      <c r="R1932"/>
      <c r="S1932"/>
      <c r="T1932"/>
      <c r="U1932"/>
      <c r="V1932"/>
      <c r="W1932"/>
      <c r="X1932"/>
      <c r="Y1932"/>
      <c r="Z1932"/>
      <c r="AA1932"/>
      <c r="AB1932"/>
      <c r="AC1932"/>
      <c r="AD1932"/>
      <c r="AE1932"/>
      <c r="AF1932"/>
      <c r="BL1932"/>
      <c r="BN1932"/>
      <c r="BP1932" t="s">
        <v>3251</v>
      </c>
      <c r="BQ1932" t="s">
        <v>3212</v>
      </c>
      <c r="BR1932" t="s">
        <v>3746</v>
      </c>
      <c r="BS1932" s="1" t="str">
        <f t="shared" si="60"/>
        <v>NEBRASKA_PAWNEE</v>
      </c>
      <c r="BT1932" t="s">
        <v>1214</v>
      </c>
      <c r="BU1932" s="1" t="str">
        <f t="shared" si="61"/>
        <v>NEBRASKA_PAWNEE_WINTER WHEAT</v>
      </c>
      <c r="BV1932" s="28">
        <v>2350.0000000000005</v>
      </c>
      <c r="BW1932" s="29">
        <v>33.615658956022934</v>
      </c>
      <c r="BX1932" s="30">
        <v>69.907896289474635</v>
      </c>
    </row>
    <row r="1933" spans="1:76" x14ac:dyDescent="0.25">
      <c r="A1933"/>
      <c r="D1933"/>
      <c r="E1933"/>
      <c r="F1933"/>
      <c r="G1933"/>
      <c r="H1933"/>
      <c r="I1933"/>
      <c r="J1933"/>
      <c r="K1933"/>
      <c r="L1933"/>
      <c r="M1933"/>
      <c r="N1933"/>
      <c r="O1933"/>
      <c r="P1933"/>
      <c r="Q1933"/>
      <c r="R1933"/>
      <c r="S1933"/>
      <c r="T1933"/>
      <c r="U1933"/>
      <c r="V1933"/>
      <c r="W1933"/>
      <c r="X1933"/>
      <c r="Y1933"/>
      <c r="Z1933"/>
      <c r="AA1933"/>
      <c r="AB1933"/>
      <c r="AC1933"/>
      <c r="AD1933"/>
      <c r="AE1933"/>
      <c r="AF1933"/>
      <c r="BL1933"/>
      <c r="BN1933"/>
      <c r="BP1933" t="s">
        <v>3251</v>
      </c>
      <c r="BQ1933" t="s">
        <v>3212</v>
      </c>
      <c r="BR1933" t="s">
        <v>3957</v>
      </c>
      <c r="BS1933" s="1" t="str">
        <f t="shared" si="60"/>
        <v>NEBRASKA_PERKINS</v>
      </c>
      <c r="BT1933" t="s">
        <v>2586</v>
      </c>
      <c r="BU1933" s="1" t="str">
        <f t="shared" si="61"/>
        <v>NEBRASKA_PERKINS_CORN</v>
      </c>
      <c r="BV1933" s="28">
        <v>6706.9333333333334</v>
      </c>
      <c r="BW1933" s="29">
        <v>167.44945566542279</v>
      </c>
      <c r="BX1933" s="30">
        <v>40.053479461493829</v>
      </c>
    </row>
    <row r="1934" spans="1:76" x14ac:dyDescent="0.25">
      <c r="A1934"/>
      <c r="D1934"/>
      <c r="E1934"/>
      <c r="F1934"/>
      <c r="G1934"/>
      <c r="H1934"/>
      <c r="I1934"/>
      <c r="J1934"/>
      <c r="K1934"/>
      <c r="L1934"/>
      <c r="M1934"/>
      <c r="N1934"/>
      <c r="O1934"/>
      <c r="P1934"/>
      <c r="Q1934"/>
      <c r="R1934"/>
      <c r="S1934"/>
      <c r="T1934"/>
      <c r="U1934"/>
      <c r="V1934"/>
      <c r="W1934"/>
      <c r="X1934"/>
      <c r="Y1934"/>
      <c r="Z1934"/>
      <c r="AA1934"/>
      <c r="AB1934"/>
      <c r="AC1934"/>
      <c r="AD1934"/>
      <c r="AE1934"/>
      <c r="AF1934"/>
      <c r="BL1934"/>
      <c r="BN1934"/>
      <c r="BP1934" t="s">
        <v>3251</v>
      </c>
      <c r="BQ1934" t="s">
        <v>3212</v>
      </c>
      <c r="BR1934" t="s">
        <v>3957</v>
      </c>
      <c r="BS1934" s="1" t="str">
        <f t="shared" si="60"/>
        <v>NEBRASKA_PERKINS</v>
      </c>
      <c r="BT1934" t="s">
        <v>2395</v>
      </c>
      <c r="BU1934" s="1" t="str">
        <f t="shared" si="61"/>
        <v>NEBRASKA_PERKINS_OATS</v>
      </c>
      <c r="BV1934" s="28">
        <v>697.6</v>
      </c>
      <c r="BW1934" s="29">
        <v>30.326159693410478</v>
      </c>
      <c r="BX1934" s="30">
        <v>23.003242317937815</v>
      </c>
    </row>
    <row r="1935" spans="1:76" x14ac:dyDescent="0.25">
      <c r="A1935"/>
      <c r="D1935"/>
      <c r="E1935"/>
      <c r="F1935"/>
      <c r="G1935"/>
      <c r="H1935"/>
      <c r="I1935"/>
      <c r="J1935"/>
      <c r="K1935"/>
      <c r="L1935"/>
      <c r="M1935"/>
      <c r="N1935"/>
      <c r="O1935"/>
      <c r="P1935"/>
      <c r="Q1935"/>
      <c r="R1935"/>
      <c r="S1935"/>
      <c r="T1935"/>
      <c r="U1935"/>
      <c r="V1935"/>
      <c r="W1935"/>
      <c r="X1935"/>
      <c r="Y1935"/>
      <c r="Z1935"/>
      <c r="AA1935"/>
      <c r="AB1935"/>
      <c r="AC1935"/>
      <c r="AD1935"/>
      <c r="AE1935"/>
      <c r="AF1935"/>
      <c r="BL1935"/>
      <c r="BN1935"/>
      <c r="BP1935" t="s">
        <v>3251</v>
      </c>
      <c r="BQ1935" t="s">
        <v>3212</v>
      </c>
      <c r="BR1935" t="s">
        <v>3957</v>
      </c>
      <c r="BS1935" s="1" t="str">
        <f t="shared" si="60"/>
        <v>NEBRASKA_PERKINS</v>
      </c>
      <c r="BT1935" t="s">
        <v>1214</v>
      </c>
      <c r="BU1935" s="1" t="str">
        <f t="shared" si="61"/>
        <v>NEBRASKA_PERKINS_WINTER WHEAT</v>
      </c>
      <c r="BV1935" s="28">
        <v>2430</v>
      </c>
      <c r="BW1935" s="29">
        <v>67.458224357272215</v>
      </c>
      <c r="BX1935" s="30">
        <v>36.022294140596337</v>
      </c>
    </row>
    <row r="1936" spans="1:76" x14ac:dyDescent="0.25">
      <c r="A1936"/>
      <c r="D1936"/>
      <c r="E1936"/>
      <c r="F1936"/>
      <c r="G1936"/>
      <c r="H1936"/>
      <c r="I1936"/>
      <c r="J1936"/>
      <c r="K1936"/>
      <c r="L1936"/>
      <c r="M1936"/>
      <c r="N1936"/>
      <c r="O1936"/>
      <c r="P1936"/>
      <c r="Q1936"/>
      <c r="R1936"/>
      <c r="S1936"/>
      <c r="T1936"/>
      <c r="U1936"/>
      <c r="V1936"/>
      <c r="W1936"/>
      <c r="X1936"/>
      <c r="Y1936"/>
      <c r="Z1936"/>
      <c r="AA1936"/>
      <c r="AB1936"/>
      <c r="AC1936"/>
      <c r="AD1936"/>
      <c r="AE1936"/>
      <c r="AF1936"/>
      <c r="BL1936"/>
      <c r="BN1936"/>
      <c r="BP1936" t="s">
        <v>3251</v>
      </c>
      <c r="BQ1936" t="s">
        <v>3212</v>
      </c>
      <c r="BR1936" t="s">
        <v>3963</v>
      </c>
      <c r="BS1936" s="1" t="str">
        <f t="shared" si="60"/>
        <v>NEBRASKA_PHELPS</v>
      </c>
      <c r="BT1936" t="s">
        <v>2586</v>
      </c>
      <c r="BU1936" s="1" t="str">
        <f t="shared" si="61"/>
        <v>NEBRASKA_PHELPS_CORN</v>
      </c>
      <c r="BV1936" s="28">
        <v>11054.4</v>
      </c>
      <c r="BW1936" s="29">
        <v>158.74153909340603</v>
      </c>
      <c r="BX1936" s="30">
        <v>69.637727233420705</v>
      </c>
    </row>
    <row r="1937" spans="1:76" x14ac:dyDescent="0.25">
      <c r="A1937"/>
      <c r="D1937"/>
      <c r="E1937"/>
      <c r="F1937"/>
      <c r="G1937"/>
      <c r="H1937"/>
      <c r="I1937"/>
      <c r="J1937"/>
      <c r="K1937"/>
      <c r="L1937"/>
      <c r="M1937"/>
      <c r="N1937"/>
      <c r="O1937"/>
      <c r="P1937"/>
      <c r="Q1937"/>
      <c r="R1937"/>
      <c r="S1937"/>
      <c r="T1937"/>
      <c r="U1937"/>
      <c r="V1937"/>
      <c r="W1937"/>
      <c r="X1937"/>
      <c r="Y1937"/>
      <c r="Z1937"/>
      <c r="AA1937"/>
      <c r="AB1937"/>
      <c r="AC1937"/>
      <c r="AD1937"/>
      <c r="AE1937"/>
      <c r="AF1937"/>
      <c r="BL1937"/>
      <c r="BN1937"/>
      <c r="BP1937" t="s">
        <v>3251</v>
      </c>
      <c r="BQ1937" t="s">
        <v>3212</v>
      </c>
      <c r="BR1937" t="s">
        <v>3963</v>
      </c>
      <c r="BS1937" s="1" t="str">
        <f t="shared" si="60"/>
        <v>NEBRASKA_PHELPS</v>
      </c>
      <c r="BT1937" t="s">
        <v>2386</v>
      </c>
      <c r="BU1937" s="1" t="str">
        <f t="shared" si="61"/>
        <v>NEBRASKA_PHELPS_SORGHUM</v>
      </c>
      <c r="BV1937" s="28">
        <v>5437.5999999999995</v>
      </c>
      <c r="BW1937" s="29">
        <v>90.635273582004814</v>
      </c>
      <c r="BX1937" s="30">
        <v>59.994302274380821</v>
      </c>
    </row>
    <row r="1938" spans="1:76" x14ac:dyDescent="0.25">
      <c r="A1938"/>
      <c r="D1938"/>
      <c r="E1938"/>
      <c r="F1938"/>
      <c r="G1938"/>
      <c r="H1938"/>
      <c r="I1938"/>
      <c r="J1938"/>
      <c r="K1938"/>
      <c r="L1938"/>
      <c r="M1938"/>
      <c r="N1938"/>
      <c r="O1938"/>
      <c r="P1938"/>
      <c r="Q1938"/>
      <c r="R1938"/>
      <c r="S1938"/>
      <c r="T1938"/>
      <c r="U1938"/>
      <c r="V1938"/>
      <c r="W1938"/>
      <c r="X1938"/>
      <c r="Y1938"/>
      <c r="Z1938"/>
      <c r="AA1938"/>
      <c r="AB1938"/>
      <c r="AC1938"/>
      <c r="AD1938"/>
      <c r="AE1938"/>
      <c r="AF1938"/>
      <c r="BL1938"/>
      <c r="BN1938"/>
      <c r="BP1938" t="s">
        <v>3251</v>
      </c>
      <c r="BQ1938" t="s">
        <v>3212</v>
      </c>
      <c r="BR1938" t="s">
        <v>3963</v>
      </c>
      <c r="BS1938" s="1" t="str">
        <f t="shared" si="60"/>
        <v>NEBRASKA_PHELPS</v>
      </c>
      <c r="BT1938" t="s">
        <v>1214</v>
      </c>
      <c r="BU1938" s="1" t="str">
        <f t="shared" si="61"/>
        <v>NEBRASKA_PHELPS_WINTER WHEAT</v>
      </c>
      <c r="BV1938" s="28">
        <v>3392.0000000000005</v>
      </c>
      <c r="BW1938" s="29">
        <v>65.281216157780293</v>
      </c>
      <c r="BX1938" s="30">
        <v>51.959816309208541</v>
      </c>
    </row>
    <row r="1939" spans="1:76" x14ac:dyDescent="0.25">
      <c r="A1939"/>
      <c r="D1939"/>
      <c r="E1939"/>
      <c r="F1939"/>
      <c r="G1939"/>
      <c r="H1939"/>
      <c r="I1939"/>
      <c r="J1939"/>
      <c r="K1939"/>
      <c r="L1939"/>
      <c r="M1939"/>
      <c r="N1939"/>
      <c r="O1939"/>
      <c r="P1939"/>
      <c r="Q1939"/>
      <c r="R1939"/>
      <c r="S1939"/>
      <c r="T1939"/>
      <c r="U1939"/>
      <c r="V1939"/>
      <c r="W1939"/>
      <c r="X1939"/>
      <c r="Y1939"/>
      <c r="Z1939"/>
      <c r="AA1939"/>
      <c r="AB1939"/>
      <c r="AC1939"/>
      <c r="AD1939"/>
      <c r="AE1939"/>
      <c r="AF1939"/>
      <c r="BL1939"/>
      <c r="BN1939"/>
      <c r="BP1939" t="s">
        <v>3251</v>
      </c>
      <c r="BQ1939" t="s">
        <v>3212</v>
      </c>
      <c r="BR1939" t="s">
        <v>3384</v>
      </c>
      <c r="BS1939" s="1" t="str">
        <f t="shared" si="60"/>
        <v>NEBRASKA_PIERCE</v>
      </c>
      <c r="BT1939" t="s">
        <v>2586</v>
      </c>
      <c r="BU1939" s="1" t="str">
        <f t="shared" si="61"/>
        <v>NEBRASKA_PIERCE_CORN</v>
      </c>
      <c r="BV1939" s="28">
        <v>8907.7333333333336</v>
      </c>
      <c r="BW1939" s="29">
        <v>116.6491643694568</v>
      </c>
      <c r="BX1939" s="30">
        <v>76.363456022028032</v>
      </c>
    </row>
    <row r="1940" spans="1:76" x14ac:dyDescent="0.25">
      <c r="A1940"/>
      <c r="D1940"/>
      <c r="E1940"/>
      <c r="F1940"/>
      <c r="G1940"/>
      <c r="H1940"/>
      <c r="I1940"/>
      <c r="J1940"/>
      <c r="K1940"/>
      <c r="L1940"/>
      <c r="M1940"/>
      <c r="N1940"/>
      <c r="O1940"/>
      <c r="P1940"/>
      <c r="Q1940"/>
      <c r="R1940"/>
      <c r="S1940"/>
      <c r="T1940"/>
      <c r="U1940"/>
      <c r="V1940"/>
      <c r="W1940"/>
      <c r="X1940"/>
      <c r="Y1940"/>
      <c r="Z1940"/>
      <c r="AA1940"/>
      <c r="AB1940"/>
      <c r="AC1940"/>
      <c r="AD1940"/>
      <c r="AE1940"/>
      <c r="AF1940"/>
      <c r="BL1940"/>
      <c r="BN1940"/>
      <c r="BP1940" t="s">
        <v>3251</v>
      </c>
      <c r="BQ1940" t="s">
        <v>3212</v>
      </c>
      <c r="BR1940" t="s">
        <v>3384</v>
      </c>
      <c r="BS1940" s="1" t="str">
        <f t="shared" si="60"/>
        <v>NEBRASKA_PIERCE</v>
      </c>
      <c r="BT1940" t="s">
        <v>2395</v>
      </c>
      <c r="BU1940" s="1" t="str">
        <f t="shared" si="61"/>
        <v>NEBRASKA_PIERCE_OATS</v>
      </c>
      <c r="BV1940" s="28">
        <v>2121.6</v>
      </c>
      <c r="BW1940" s="29">
        <v>21.481927336181002</v>
      </c>
      <c r="BX1940" s="30">
        <v>98.762088093775859</v>
      </c>
    </row>
    <row r="1941" spans="1:76" x14ac:dyDescent="0.25">
      <c r="A1941"/>
      <c r="D1941"/>
      <c r="E1941"/>
      <c r="F1941"/>
      <c r="G1941"/>
      <c r="H1941"/>
      <c r="I1941"/>
      <c r="J1941"/>
      <c r="K1941"/>
      <c r="L1941"/>
      <c r="M1941"/>
      <c r="N1941"/>
      <c r="O1941"/>
      <c r="P1941"/>
      <c r="Q1941"/>
      <c r="R1941"/>
      <c r="S1941"/>
      <c r="T1941"/>
      <c r="U1941"/>
      <c r="V1941"/>
      <c r="W1941"/>
      <c r="X1941"/>
      <c r="Y1941"/>
      <c r="Z1941"/>
      <c r="AA1941"/>
      <c r="AB1941"/>
      <c r="AC1941"/>
      <c r="AD1941"/>
      <c r="AE1941"/>
      <c r="AF1941"/>
      <c r="BL1941"/>
      <c r="BN1941"/>
      <c r="BP1941" t="s">
        <v>3251</v>
      </c>
      <c r="BQ1941" t="s">
        <v>3212</v>
      </c>
      <c r="BR1941" t="s">
        <v>3384</v>
      </c>
      <c r="BS1941" s="1" t="str">
        <f t="shared" si="60"/>
        <v>NEBRASKA_PIERCE</v>
      </c>
      <c r="BT1941" t="s">
        <v>1214</v>
      </c>
      <c r="BU1941" s="1" t="str">
        <f t="shared" si="61"/>
        <v>NEBRASKA_PIERCE_WINTER WHEAT</v>
      </c>
      <c r="BV1941" s="28">
        <v>2676</v>
      </c>
      <c r="BW1941" s="29">
        <v>47.789502787377472</v>
      </c>
      <c r="BX1941" s="30">
        <v>55.995560613089395</v>
      </c>
    </row>
    <row r="1942" spans="1:76" x14ac:dyDescent="0.25">
      <c r="A1942"/>
      <c r="D1942"/>
      <c r="E1942"/>
      <c r="F1942"/>
      <c r="G1942"/>
      <c r="H1942"/>
      <c r="I1942"/>
      <c r="J1942"/>
      <c r="K1942"/>
      <c r="L1942"/>
      <c r="M1942"/>
      <c r="N1942"/>
      <c r="O1942"/>
      <c r="P1942"/>
      <c r="Q1942"/>
      <c r="R1942"/>
      <c r="S1942"/>
      <c r="T1942"/>
      <c r="U1942"/>
      <c r="V1942"/>
      <c r="W1942"/>
      <c r="X1942"/>
      <c r="Y1942"/>
      <c r="Z1942"/>
      <c r="AA1942"/>
      <c r="AB1942"/>
      <c r="AC1942"/>
      <c r="AD1942"/>
      <c r="AE1942"/>
      <c r="AF1942"/>
      <c r="BL1942"/>
      <c r="BN1942"/>
      <c r="BP1942" t="s">
        <v>3251</v>
      </c>
      <c r="BQ1942" t="s">
        <v>3212</v>
      </c>
      <c r="BR1942" t="s">
        <v>3483</v>
      </c>
      <c r="BS1942" s="1" t="str">
        <f t="shared" si="60"/>
        <v>NEBRASKA_PLATTE</v>
      </c>
      <c r="BT1942" t="s">
        <v>2586</v>
      </c>
      <c r="BU1942" s="1" t="str">
        <f t="shared" si="61"/>
        <v>NEBRASKA_PLATTE_CORN</v>
      </c>
      <c r="BV1942" s="28">
        <v>9365.0666666666657</v>
      </c>
      <c r="BW1942" s="29">
        <v>216.28711176761297</v>
      </c>
      <c r="BX1942" s="30">
        <v>43.299235863525915</v>
      </c>
    </row>
    <row r="1943" spans="1:76" x14ac:dyDescent="0.25">
      <c r="A1943"/>
      <c r="D1943"/>
      <c r="E1943"/>
      <c r="F1943"/>
      <c r="G1943"/>
      <c r="H1943"/>
      <c r="I1943"/>
      <c r="J1943"/>
      <c r="K1943"/>
      <c r="L1943"/>
      <c r="M1943"/>
      <c r="N1943"/>
      <c r="O1943"/>
      <c r="P1943"/>
      <c r="Q1943"/>
      <c r="R1943"/>
      <c r="S1943"/>
      <c r="T1943"/>
      <c r="U1943"/>
      <c r="V1943"/>
      <c r="W1943"/>
      <c r="X1943"/>
      <c r="Y1943"/>
      <c r="Z1943"/>
      <c r="AA1943"/>
      <c r="AB1943"/>
      <c r="AC1943"/>
      <c r="AD1943"/>
      <c r="AE1943"/>
      <c r="AF1943"/>
      <c r="BL1943"/>
      <c r="BN1943"/>
      <c r="BP1943" t="s">
        <v>3251</v>
      </c>
      <c r="BQ1943" t="s">
        <v>3212</v>
      </c>
      <c r="BR1943" t="s">
        <v>3483</v>
      </c>
      <c r="BS1943" s="1" t="str">
        <f t="shared" si="60"/>
        <v>NEBRASKA_PLATTE</v>
      </c>
      <c r="BT1943" t="s">
        <v>1214</v>
      </c>
      <c r="BU1943" s="1" t="str">
        <f t="shared" si="61"/>
        <v>NEBRASKA_PLATTE_WINTER WHEAT</v>
      </c>
      <c r="BV1943" s="28">
        <v>2994</v>
      </c>
      <c r="BW1943" s="29">
        <v>88.135262796878536</v>
      </c>
      <c r="BX1943" s="30">
        <v>33.970511972037116</v>
      </c>
    </row>
    <row r="1944" spans="1:76" x14ac:dyDescent="0.25">
      <c r="A1944"/>
      <c r="D1944"/>
      <c r="E1944"/>
      <c r="F1944"/>
      <c r="G1944"/>
      <c r="H1944"/>
      <c r="I1944"/>
      <c r="J1944"/>
      <c r="K1944"/>
      <c r="L1944"/>
      <c r="M1944"/>
      <c r="N1944"/>
      <c r="O1944"/>
      <c r="P1944"/>
      <c r="Q1944"/>
      <c r="R1944"/>
      <c r="S1944"/>
      <c r="T1944"/>
      <c r="U1944"/>
      <c r="V1944"/>
      <c r="W1944"/>
      <c r="X1944"/>
      <c r="Y1944"/>
      <c r="Z1944"/>
      <c r="AA1944"/>
      <c r="AB1944"/>
      <c r="AC1944"/>
      <c r="AD1944"/>
      <c r="AE1944"/>
      <c r="AF1944"/>
      <c r="BL1944"/>
      <c r="BN1944"/>
      <c r="BP1944" t="s">
        <v>3251</v>
      </c>
      <c r="BQ1944" t="s">
        <v>3212</v>
      </c>
      <c r="BR1944" t="s">
        <v>3323</v>
      </c>
      <c r="BS1944" s="1" t="str">
        <f t="shared" si="60"/>
        <v>NEBRASKA_POLK</v>
      </c>
      <c r="BT1944" t="s">
        <v>2586</v>
      </c>
      <c r="BU1944" s="1" t="str">
        <f t="shared" si="61"/>
        <v>NEBRASKA_POLK_CORN</v>
      </c>
      <c r="BV1944" s="28">
        <v>9301.6</v>
      </c>
      <c r="BW1944" s="29">
        <v>140.72178792207481</v>
      </c>
      <c r="BX1944" s="30">
        <v>66.099217024948501</v>
      </c>
    </row>
    <row r="1945" spans="1:76" x14ac:dyDescent="0.25">
      <c r="A1945"/>
      <c r="D1945"/>
      <c r="E1945"/>
      <c r="F1945"/>
      <c r="G1945"/>
      <c r="H1945"/>
      <c r="I1945"/>
      <c r="J1945"/>
      <c r="K1945"/>
      <c r="L1945"/>
      <c r="M1945"/>
      <c r="N1945"/>
      <c r="O1945"/>
      <c r="P1945"/>
      <c r="Q1945"/>
      <c r="R1945"/>
      <c r="S1945"/>
      <c r="T1945"/>
      <c r="U1945"/>
      <c r="V1945"/>
      <c r="W1945"/>
      <c r="X1945"/>
      <c r="Y1945"/>
      <c r="Z1945"/>
      <c r="AA1945"/>
      <c r="AB1945"/>
      <c r="AC1945"/>
      <c r="AD1945"/>
      <c r="AE1945"/>
      <c r="AF1945"/>
      <c r="BL1945"/>
      <c r="BN1945"/>
      <c r="BP1945" t="s">
        <v>3251</v>
      </c>
      <c r="BQ1945" t="s">
        <v>3212</v>
      </c>
      <c r="BR1945" t="s">
        <v>3323</v>
      </c>
      <c r="BS1945" s="1" t="str">
        <f t="shared" si="60"/>
        <v>NEBRASKA_POLK</v>
      </c>
      <c r="BT1945" t="s">
        <v>1214</v>
      </c>
      <c r="BU1945" s="1" t="str">
        <f t="shared" si="61"/>
        <v>NEBRASKA_POLK_WINTER WHEAT</v>
      </c>
      <c r="BV1945" s="28">
        <v>2916</v>
      </c>
      <c r="BW1945" s="29">
        <v>57.268197001561333</v>
      </c>
      <c r="BX1945" s="30">
        <v>50.918313351483711</v>
      </c>
    </row>
    <row r="1946" spans="1:76" x14ac:dyDescent="0.25">
      <c r="A1946"/>
      <c r="D1946"/>
      <c r="E1946"/>
      <c r="F1946"/>
      <c r="G1946"/>
      <c r="H1946"/>
      <c r="I1946"/>
      <c r="J1946"/>
      <c r="K1946"/>
      <c r="L1946"/>
      <c r="M1946"/>
      <c r="N1946"/>
      <c r="O1946"/>
      <c r="P1946"/>
      <c r="Q1946"/>
      <c r="R1946"/>
      <c r="S1946"/>
      <c r="T1946"/>
      <c r="U1946"/>
      <c r="V1946"/>
      <c r="W1946"/>
      <c r="X1946"/>
      <c r="Y1946"/>
      <c r="Z1946"/>
      <c r="AA1946"/>
      <c r="AB1946"/>
      <c r="AC1946"/>
      <c r="AD1946"/>
      <c r="AE1946"/>
      <c r="AF1946"/>
      <c r="BL1946"/>
      <c r="BN1946"/>
      <c r="BP1946" t="s">
        <v>3251</v>
      </c>
      <c r="BQ1946" t="s">
        <v>3212</v>
      </c>
      <c r="BR1946" t="s">
        <v>3958</v>
      </c>
      <c r="BS1946" s="1" t="str">
        <f t="shared" si="60"/>
        <v>NEBRASKA_RED WILLOW</v>
      </c>
      <c r="BT1946" t="s">
        <v>2586</v>
      </c>
      <c r="BU1946" s="1" t="str">
        <f t="shared" si="61"/>
        <v>NEBRASKA_RED WILLOW_CORN</v>
      </c>
      <c r="BV1946" s="28">
        <v>6858.1333333333323</v>
      </c>
      <c r="BW1946" s="29">
        <v>197.14171849279478</v>
      </c>
      <c r="BX1946" s="30">
        <v>34.787833776461611</v>
      </c>
    </row>
    <row r="1947" spans="1:76" x14ac:dyDescent="0.25">
      <c r="A1947"/>
      <c r="D1947"/>
      <c r="E1947"/>
      <c r="F1947"/>
      <c r="G1947"/>
      <c r="H1947"/>
      <c r="I1947"/>
      <c r="J1947"/>
      <c r="K1947"/>
      <c r="L1947"/>
      <c r="M1947"/>
      <c r="N1947"/>
      <c r="O1947"/>
      <c r="P1947"/>
      <c r="Q1947"/>
      <c r="R1947"/>
      <c r="S1947"/>
      <c r="T1947"/>
      <c r="U1947"/>
      <c r="V1947"/>
      <c r="W1947"/>
      <c r="X1947"/>
      <c r="Y1947"/>
      <c r="Z1947"/>
      <c r="AA1947"/>
      <c r="AB1947"/>
      <c r="AC1947"/>
      <c r="AD1947"/>
      <c r="AE1947"/>
      <c r="AF1947"/>
      <c r="BL1947"/>
      <c r="BN1947"/>
      <c r="BP1947" t="s">
        <v>3251</v>
      </c>
      <c r="BQ1947" t="s">
        <v>3212</v>
      </c>
      <c r="BR1947" t="s">
        <v>3958</v>
      </c>
      <c r="BS1947" s="1" t="str">
        <f t="shared" si="60"/>
        <v>NEBRASKA_RED WILLOW</v>
      </c>
      <c r="BT1947" t="s">
        <v>2386</v>
      </c>
      <c r="BU1947" s="1" t="str">
        <f t="shared" si="61"/>
        <v>NEBRASKA_RED WILLOW_SORGHUM</v>
      </c>
      <c r="BV1947" s="28">
        <v>4214.9333333333334</v>
      </c>
      <c r="BW1947" s="29">
        <v>110.19890117852073</v>
      </c>
      <c r="BX1947" s="30">
        <v>38.248415258743812</v>
      </c>
    </row>
    <row r="1948" spans="1:76" x14ac:dyDescent="0.25">
      <c r="A1948"/>
      <c r="D1948"/>
      <c r="E1948"/>
      <c r="F1948"/>
      <c r="G1948"/>
      <c r="H1948"/>
      <c r="I1948"/>
      <c r="J1948"/>
      <c r="K1948"/>
      <c r="L1948"/>
      <c r="M1948"/>
      <c r="N1948"/>
      <c r="O1948"/>
      <c r="P1948"/>
      <c r="Q1948"/>
      <c r="R1948"/>
      <c r="S1948"/>
      <c r="T1948"/>
      <c r="U1948"/>
      <c r="V1948"/>
      <c r="W1948"/>
      <c r="X1948"/>
      <c r="Y1948"/>
      <c r="Z1948"/>
      <c r="AA1948"/>
      <c r="AB1948"/>
      <c r="AC1948"/>
      <c r="AD1948"/>
      <c r="AE1948"/>
      <c r="AF1948"/>
      <c r="BL1948"/>
      <c r="BN1948"/>
      <c r="BP1948" t="s">
        <v>3251</v>
      </c>
      <c r="BQ1948" t="s">
        <v>3212</v>
      </c>
      <c r="BR1948" t="s">
        <v>3958</v>
      </c>
      <c r="BS1948" s="1" t="str">
        <f t="shared" si="60"/>
        <v>NEBRASKA_RED WILLOW</v>
      </c>
      <c r="BT1948" t="s">
        <v>1214</v>
      </c>
      <c r="BU1948" s="1" t="str">
        <f t="shared" si="61"/>
        <v>NEBRASKA_RED WILLOW_WINTER WHEAT</v>
      </c>
      <c r="BV1948" s="28">
        <v>3424</v>
      </c>
      <c r="BW1948" s="29">
        <v>79.462158530285919</v>
      </c>
      <c r="BX1948" s="30">
        <v>43.089692796288553</v>
      </c>
    </row>
    <row r="1949" spans="1:76" x14ac:dyDescent="0.25">
      <c r="A1949"/>
      <c r="D1949"/>
      <c r="E1949"/>
      <c r="F1949"/>
      <c r="G1949"/>
      <c r="H1949"/>
      <c r="I1949"/>
      <c r="J1949"/>
      <c r="K1949"/>
      <c r="L1949"/>
      <c r="M1949"/>
      <c r="N1949"/>
      <c r="O1949"/>
      <c r="P1949"/>
      <c r="Q1949"/>
      <c r="R1949"/>
      <c r="S1949"/>
      <c r="T1949"/>
      <c r="U1949"/>
      <c r="V1949"/>
      <c r="W1949"/>
      <c r="X1949"/>
      <c r="Y1949"/>
      <c r="Z1949"/>
      <c r="AA1949"/>
      <c r="AB1949"/>
      <c r="AC1949"/>
      <c r="AD1949"/>
      <c r="AE1949"/>
      <c r="AF1949"/>
      <c r="BL1949"/>
      <c r="BN1949"/>
      <c r="BP1949" t="s">
        <v>3251</v>
      </c>
      <c r="BQ1949" t="s">
        <v>3212</v>
      </c>
      <c r="BR1949" t="s">
        <v>3967</v>
      </c>
      <c r="BS1949" s="1" t="str">
        <f t="shared" si="60"/>
        <v>NEBRASKA_RICHARDSON</v>
      </c>
      <c r="BT1949" t="s">
        <v>2586</v>
      </c>
      <c r="BU1949" s="1" t="str">
        <f t="shared" si="61"/>
        <v>NEBRASKA_RICHARDSON_CORN</v>
      </c>
      <c r="BV1949" s="28">
        <v>7457.333333333333</v>
      </c>
      <c r="BW1949" s="29">
        <v>149.66042665211728</v>
      </c>
      <c r="BX1949" s="30">
        <v>49.828358104763112</v>
      </c>
    </row>
    <row r="1950" spans="1:76" x14ac:dyDescent="0.25">
      <c r="A1950"/>
      <c r="D1950"/>
      <c r="E1950"/>
      <c r="F1950"/>
      <c r="G1950"/>
      <c r="H1950"/>
      <c r="I1950"/>
      <c r="J1950"/>
      <c r="K1950"/>
      <c r="L1950"/>
      <c r="M1950"/>
      <c r="N1950"/>
      <c r="O1950"/>
      <c r="P1950"/>
      <c r="Q1950"/>
      <c r="R1950"/>
      <c r="S1950"/>
      <c r="T1950"/>
      <c r="U1950"/>
      <c r="V1950"/>
      <c r="W1950"/>
      <c r="X1950"/>
      <c r="Y1950"/>
      <c r="Z1950"/>
      <c r="AA1950"/>
      <c r="AB1950"/>
      <c r="AC1950"/>
      <c r="AD1950"/>
      <c r="AE1950"/>
      <c r="AF1950"/>
      <c r="BL1950"/>
      <c r="BN1950"/>
      <c r="BP1950" t="s">
        <v>3251</v>
      </c>
      <c r="BQ1950" t="s">
        <v>3212</v>
      </c>
      <c r="BR1950" t="s">
        <v>3967</v>
      </c>
      <c r="BS1950" s="1" t="str">
        <f t="shared" si="60"/>
        <v>NEBRASKA_RICHARDSON</v>
      </c>
      <c r="BT1950" t="s">
        <v>1214</v>
      </c>
      <c r="BU1950" s="1" t="str">
        <f t="shared" si="61"/>
        <v>NEBRASKA_RICHARDSON_WINTER WHEAT</v>
      </c>
      <c r="BV1950" s="28">
        <v>2852</v>
      </c>
      <c r="BW1950" s="29">
        <v>61.417504084846428</v>
      </c>
      <c r="BX1950" s="30">
        <v>46.436273217160505</v>
      </c>
    </row>
    <row r="1951" spans="1:76" x14ac:dyDescent="0.25">
      <c r="A1951"/>
      <c r="D1951"/>
      <c r="E1951"/>
      <c r="F1951"/>
      <c r="G1951"/>
      <c r="H1951"/>
      <c r="I1951"/>
      <c r="J1951"/>
      <c r="K1951"/>
      <c r="L1951"/>
      <c r="M1951"/>
      <c r="N1951"/>
      <c r="O1951"/>
      <c r="P1951"/>
      <c r="Q1951"/>
      <c r="R1951"/>
      <c r="S1951"/>
      <c r="T1951"/>
      <c r="U1951"/>
      <c r="V1951"/>
      <c r="W1951"/>
      <c r="X1951"/>
      <c r="Y1951"/>
      <c r="Z1951"/>
      <c r="AA1951"/>
      <c r="AB1951"/>
      <c r="AC1951"/>
      <c r="AD1951"/>
      <c r="AE1951"/>
      <c r="AF1951"/>
      <c r="BL1951"/>
      <c r="BN1951"/>
      <c r="BP1951" t="s">
        <v>3251</v>
      </c>
      <c r="BQ1951" t="s">
        <v>3212</v>
      </c>
      <c r="BR1951" t="s">
        <v>3891</v>
      </c>
      <c r="BS1951" s="1" t="str">
        <f t="shared" si="60"/>
        <v>NEBRASKA_ROCK</v>
      </c>
      <c r="BT1951" t="s">
        <v>2586</v>
      </c>
      <c r="BU1951" s="1" t="str">
        <f t="shared" si="61"/>
        <v>NEBRASKA_ROCK_CORN</v>
      </c>
      <c r="BV1951" s="28">
        <v>9570.3999999999978</v>
      </c>
      <c r="BW1951" s="29">
        <v>217.36776108335661</v>
      </c>
      <c r="BX1951" s="30">
        <v>44.028608254974493</v>
      </c>
    </row>
    <row r="1952" spans="1:76" x14ac:dyDescent="0.25">
      <c r="A1952"/>
      <c r="D1952"/>
      <c r="E1952"/>
      <c r="F1952"/>
      <c r="G1952"/>
      <c r="H1952"/>
      <c r="I1952"/>
      <c r="J1952"/>
      <c r="K1952"/>
      <c r="L1952"/>
      <c r="M1952"/>
      <c r="N1952"/>
      <c r="O1952"/>
      <c r="P1952"/>
      <c r="Q1952"/>
      <c r="R1952"/>
      <c r="S1952"/>
      <c r="T1952"/>
      <c r="U1952"/>
      <c r="V1952"/>
      <c r="W1952"/>
      <c r="X1952"/>
      <c r="Y1952"/>
      <c r="Z1952"/>
      <c r="AA1952"/>
      <c r="AB1952"/>
      <c r="AC1952"/>
      <c r="AD1952"/>
      <c r="AE1952"/>
      <c r="AF1952"/>
      <c r="BL1952"/>
      <c r="BN1952"/>
      <c r="BP1952" t="s">
        <v>3251</v>
      </c>
      <c r="BQ1952" t="s">
        <v>3212</v>
      </c>
      <c r="BR1952" t="s">
        <v>3625</v>
      </c>
      <c r="BS1952" s="1" t="str">
        <f t="shared" si="60"/>
        <v>NEBRASKA_SALINE</v>
      </c>
      <c r="BT1952" t="s">
        <v>2586</v>
      </c>
      <c r="BU1952" s="1" t="str">
        <f t="shared" si="61"/>
        <v>NEBRASKA_SALINE_CORN</v>
      </c>
      <c r="BV1952" s="28">
        <v>7970.666666666667</v>
      </c>
      <c r="BW1952" s="29">
        <v>154.07534703959382</v>
      </c>
      <c r="BX1952" s="30">
        <v>51.732264893866436</v>
      </c>
    </row>
    <row r="1953" spans="1:76" x14ac:dyDescent="0.25">
      <c r="A1953"/>
      <c r="D1953"/>
      <c r="E1953"/>
      <c r="F1953"/>
      <c r="G1953"/>
      <c r="H1953"/>
      <c r="I1953"/>
      <c r="J1953"/>
      <c r="K1953"/>
      <c r="L1953"/>
      <c r="M1953"/>
      <c r="N1953"/>
      <c r="O1953"/>
      <c r="P1953"/>
      <c r="Q1953"/>
      <c r="R1953"/>
      <c r="S1953"/>
      <c r="T1953"/>
      <c r="U1953"/>
      <c r="V1953"/>
      <c r="W1953"/>
      <c r="X1953"/>
      <c r="Y1953"/>
      <c r="Z1953"/>
      <c r="AA1953"/>
      <c r="AB1953"/>
      <c r="AC1953"/>
      <c r="AD1953"/>
      <c r="AE1953"/>
      <c r="AF1953"/>
      <c r="BL1953"/>
      <c r="BN1953"/>
      <c r="BP1953" t="s">
        <v>3251</v>
      </c>
      <c r="BQ1953" t="s">
        <v>3212</v>
      </c>
      <c r="BR1953" t="s">
        <v>3625</v>
      </c>
      <c r="BS1953" s="1" t="str">
        <f t="shared" si="60"/>
        <v>NEBRASKA_SALINE</v>
      </c>
      <c r="BT1953" t="s">
        <v>2386</v>
      </c>
      <c r="BU1953" s="1" t="str">
        <f t="shared" si="61"/>
        <v>NEBRASKA_SALINE_SORGHUM</v>
      </c>
      <c r="BV1953" s="28">
        <v>4631.2</v>
      </c>
      <c r="BW1953" s="29">
        <v>88.155737775743546</v>
      </c>
      <c r="BX1953" s="30">
        <v>52.53430028322326</v>
      </c>
    </row>
    <row r="1954" spans="1:76" x14ac:dyDescent="0.25">
      <c r="A1954"/>
      <c r="D1954"/>
      <c r="E1954"/>
      <c r="F1954"/>
      <c r="G1954"/>
      <c r="H1954"/>
      <c r="I1954"/>
      <c r="J1954"/>
      <c r="K1954"/>
      <c r="L1954"/>
      <c r="M1954"/>
      <c r="N1954"/>
      <c r="O1954"/>
      <c r="P1954"/>
      <c r="Q1954"/>
      <c r="R1954"/>
      <c r="S1954"/>
      <c r="T1954"/>
      <c r="U1954"/>
      <c r="V1954"/>
      <c r="W1954"/>
      <c r="X1954"/>
      <c r="Y1954"/>
      <c r="Z1954"/>
      <c r="AA1954"/>
      <c r="AB1954"/>
      <c r="AC1954"/>
      <c r="AD1954"/>
      <c r="AE1954"/>
      <c r="AF1954"/>
      <c r="BL1954"/>
      <c r="BN1954"/>
      <c r="BP1954" t="s">
        <v>3251</v>
      </c>
      <c r="BQ1954" t="s">
        <v>3212</v>
      </c>
      <c r="BR1954" t="s">
        <v>3625</v>
      </c>
      <c r="BS1954" s="1" t="str">
        <f t="shared" si="60"/>
        <v>NEBRASKA_SALINE</v>
      </c>
      <c r="BT1954" t="s">
        <v>1214</v>
      </c>
      <c r="BU1954" s="1" t="str">
        <f t="shared" si="61"/>
        <v>NEBRASKA_SALINE_WINTER WHEAT</v>
      </c>
      <c r="BV1954" s="28">
        <v>2468</v>
      </c>
      <c r="BW1954" s="29">
        <v>63.467423048958061</v>
      </c>
      <c r="BX1954" s="30">
        <v>38.886091185649882</v>
      </c>
    </row>
    <row r="1955" spans="1:76" x14ac:dyDescent="0.25">
      <c r="A1955"/>
      <c r="D1955"/>
      <c r="E1955"/>
      <c r="F1955"/>
      <c r="G1955"/>
      <c r="H1955"/>
      <c r="I1955"/>
      <c r="J1955"/>
      <c r="K1955"/>
      <c r="L1955"/>
      <c r="M1955"/>
      <c r="N1955"/>
      <c r="O1955"/>
      <c r="P1955"/>
      <c r="Q1955"/>
      <c r="R1955"/>
      <c r="S1955"/>
      <c r="T1955"/>
      <c r="U1955"/>
      <c r="V1955"/>
      <c r="W1955"/>
      <c r="X1955"/>
      <c r="Y1955"/>
      <c r="Z1955"/>
      <c r="AA1955"/>
      <c r="AB1955"/>
      <c r="AC1955"/>
      <c r="AD1955"/>
      <c r="AE1955"/>
      <c r="AF1955"/>
      <c r="BL1955"/>
      <c r="BN1955"/>
      <c r="BP1955" t="s">
        <v>3251</v>
      </c>
      <c r="BQ1955" t="s">
        <v>3212</v>
      </c>
      <c r="BR1955" t="s">
        <v>3951</v>
      </c>
      <c r="BS1955" s="1" t="str">
        <f t="shared" si="60"/>
        <v>NEBRASKA_SARPY</v>
      </c>
      <c r="BT1955" t="s">
        <v>2586</v>
      </c>
      <c r="BU1955" s="1" t="str">
        <f t="shared" si="61"/>
        <v>NEBRASKA_SARPY_CORN</v>
      </c>
      <c r="BV1955" s="28">
        <v>7813.8666666666668</v>
      </c>
      <c r="BW1955" s="29">
        <v>149.61028113222824</v>
      </c>
      <c r="BX1955" s="30">
        <v>52.22813972096364</v>
      </c>
    </row>
    <row r="1956" spans="1:76" x14ac:dyDescent="0.25">
      <c r="A1956"/>
      <c r="D1956"/>
      <c r="E1956"/>
      <c r="F1956"/>
      <c r="G1956"/>
      <c r="H1956"/>
      <c r="I1956"/>
      <c r="J1956"/>
      <c r="K1956"/>
      <c r="L1956"/>
      <c r="M1956"/>
      <c r="N1956"/>
      <c r="O1956"/>
      <c r="P1956"/>
      <c r="Q1956"/>
      <c r="R1956"/>
      <c r="S1956"/>
      <c r="T1956"/>
      <c r="U1956"/>
      <c r="V1956"/>
      <c r="W1956"/>
      <c r="X1956"/>
      <c r="Y1956"/>
      <c r="Z1956"/>
      <c r="AA1956"/>
      <c r="AB1956"/>
      <c r="AC1956"/>
      <c r="AD1956"/>
      <c r="AE1956"/>
      <c r="AF1956"/>
      <c r="BL1956"/>
      <c r="BN1956"/>
      <c r="BP1956" t="s">
        <v>3251</v>
      </c>
      <c r="BQ1956" t="s">
        <v>3212</v>
      </c>
      <c r="BR1956" t="s">
        <v>3952</v>
      </c>
      <c r="BS1956" s="1" t="str">
        <f t="shared" si="60"/>
        <v>NEBRASKA_SAUNDERS</v>
      </c>
      <c r="BT1956" t="s">
        <v>2586</v>
      </c>
      <c r="BU1956" s="1" t="str">
        <f t="shared" si="61"/>
        <v>NEBRASKA_SAUNDERS_CORN</v>
      </c>
      <c r="BV1956" s="28">
        <v>8211.4666666666672</v>
      </c>
      <c r="BW1956" s="29">
        <v>136.97665925990592</v>
      </c>
      <c r="BX1956" s="30">
        <v>59.947926245491551</v>
      </c>
    </row>
    <row r="1957" spans="1:76" x14ac:dyDescent="0.25">
      <c r="A1957"/>
      <c r="D1957"/>
      <c r="E1957"/>
      <c r="F1957"/>
      <c r="G1957"/>
      <c r="H1957"/>
      <c r="I1957"/>
      <c r="J1957"/>
      <c r="K1957"/>
      <c r="L1957"/>
      <c r="M1957"/>
      <c r="N1957"/>
      <c r="O1957"/>
      <c r="P1957"/>
      <c r="Q1957"/>
      <c r="R1957"/>
      <c r="S1957"/>
      <c r="T1957"/>
      <c r="U1957"/>
      <c r="V1957"/>
      <c r="W1957"/>
      <c r="X1957"/>
      <c r="Y1957"/>
      <c r="Z1957"/>
      <c r="AA1957"/>
      <c r="AB1957"/>
      <c r="AC1957"/>
      <c r="AD1957"/>
      <c r="AE1957"/>
      <c r="AF1957"/>
      <c r="BL1957"/>
      <c r="BN1957"/>
      <c r="BP1957" t="s">
        <v>3251</v>
      </c>
      <c r="BQ1957" t="s">
        <v>3212</v>
      </c>
      <c r="BR1957" t="s">
        <v>3952</v>
      </c>
      <c r="BS1957" s="1" t="str">
        <f t="shared" si="60"/>
        <v>NEBRASKA_SAUNDERS</v>
      </c>
      <c r="BT1957" t="s">
        <v>2395</v>
      </c>
      <c r="BU1957" s="1" t="str">
        <f t="shared" si="61"/>
        <v>NEBRASKA_SAUNDERS_OATS</v>
      </c>
      <c r="BV1957" s="28">
        <v>2272</v>
      </c>
      <c r="BW1957" s="29">
        <v>25.311630902598257</v>
      </c>
      <c r="BX1957" s="30">
        <v>89.761106613117434</v>
      </c>
    </row>
    <row r="1958" spans="1:76" x14ac:dyDescent="0.25">
      <c r="A1958"/>
      <c r="D1958"/>
      <c r="E1958"/>
      <c r="F1958"/>
      <c r="G1958"/>
      <c r="H1958"/>
      <c r="I1958"/>
      <c r="J1958"/>
      <c r="K1958"/>
      <c r="L1958"/>
      <c r="M1958"/>
      <c r="N1958"/>
      <c r="O1958"/>
      <c r="P1958"/>
      <c r="Q1958"/>
      <c r="R1958"/>
      <c r="S1958"/>
      <c r="T1958"/>
      <c r="U1958"/>
      <c r="V1958"/>
      <c r="W1958"/>
      <c r="X1958"/>
      <c r="Y1958"/>
      <c r="Z1958"/>
      <c r="AA1958"/>
      <c r="AB1958"/>
      <c r="AC1958"/>
      <c r="AD1958"/>
      <c r="AE1958"/>
      <c r="AF1958"/>
      <c r="BL1958"/>
      <c r="BN1958"/>
      <c r="BP1958" t="s">
        <v>3251</v>
      </c>
      <c r="BQ1958" t="s">
        <v>3212</v>
      </c>
      <c r="BR1958" t="s">
        <v>3952</v>
      </c>
      <c r="BS1958" s="1" t="str">
        <f t="shared" si="60"/>
        <v>NEBRASKA_SAUNDERS</v>
      </c>
      <c r="BT1958" t="s">
        <v>1214</v>
      </c>
      <c r="BU1958" s="1" t="str">
        <f t="shared" si="61"/>
        <v>NEBRASKA_SAUNDERS_WINTER WHEAT</v>
      </c>
      <c r="BV1958" s="28">
        <v>2872</v>
      </c>
      <c r="BW1958" s="29">
        <v>56.405143206645526</v>
      </c>
      <c r="BX1958" s="30">
        <v>50.917342581298996</v>
      </c>
    </row>
    <row r="1959" spans="1:76" x14ac:dyDescent="0.25">
      <c r="A1959"/>
      <c r="D1959"/>
      <c r="E1959"/>
      <c r="F1959"/>
      <c r="G1959"/>
      <c r="H1959"/>
      <c r="I1959"/>
      <c r="J1959"/>
      <c r="K1959"/>
      <c r="L1959"/>
      <c r="M1959"/>
      <c r="N1959"/>
      <c r="O1959"/>
      <c r="P1959"/>
      <c r="Q1959"/>
      <c r="R1959"/>
      <c r="S1959"/>
      <c r="T1959"/>
      <c r="U1959"/>
      <c r="V1959"/>
      <c r="W1959"/>
      <c r="X1959"/>
      <c r="Y1959"/>
      <c r="Z1959"/>
      <c r="AA1959"/>
      <c r="AB1959"/>
      <c r="AC1959"/>
      <c r="AD1959"/>
      <c r="AE1959"/>
      <c r="AF1959"/>
      <c r="BL1959"/>
      <c r="BN1959"/>
      <c r="BP1959" t="s">
        <v>3251</v>
      </c>
      <c r="BQ1959" t="s">
        <v>3212</v>
      </c>
      <c r="BR1959" t="s">
        <v>3935</v>
      </c>
      <c r="BS1959" s="1" t="str">
        <f t="shared" si="60"/>
        <v>NEBRASKA_SCOTTS BLUFF</v>
      </c>
      <c r="BT1959" t="s">
        <v>2586</v>
      </c>
      <c r="BU1959" s="1" t="str">
        <f t="shared" si="61"/>
        <v>NEBRASKA_SCOTTS BLUFF_CORN</v>
      </c>
      <c r="BV1959" s="28">
        <v>8530.6666666666679</v>
      </c>
      <c r="BW1959" s="29">
        <v>159.57210750920513</v>
      </c>
      <c r="BX1959" s="30">
        <v>53.459635269745156</v>
      </c>
    </row>
    <row r="1960" spans="1:76" x14ac:dyDescent="0.25">
      <c r="A1960"/>
      <c r="D1960"/>
      <c r="E1960"/>
      <c r="F1960"/>
      <c r="G1960"/>
      <c r="H1960"/>
      <c r="I1960"/>
      <c r="J1960"/>
      <c r="K1960"/>
      <c r="L1960"/>
      <c r="M1960"/>
      <c r="N1960"/>
      <c r="O1960"/>
      <c r="P1960"/>
      <c r="Q1960"/>
      <c r="R1960"/>
      <c r="S1960"/>
      <c r="T1960"/>
      <c r="U1960"/>
      <c r="V1960"/>
      <c r="W1960"/>
      <c r="X1960"/>
      <c r="Y1960"/>
      <c r="Z1960"/>
      <c r="AA1960"/>
      <c r="AB1960"/>
      <c r="AC1960"/>
      <c r="AD1960"/>
      <c r="AE1960"/>
      <c r="AF1960"/>
      <c r="BL1960"/>
      <c r="BN1960"/>
      <c r="BP1960" t="s">
        <v>3251</v>
      </c>
      <c r="BQ1960" t="s">
        <v>3212</v>
      </c>
      <c r="BR1960" t="s">
        <v>3935</v>
      </c>
      <c r="BS1960" s="1" t="str">
        <f t="shared" si="60"/>
        <v>NEBRASKA_SCOTTS BLUFF</v>
      </c>
      <c r="BT1960" t="s">
        <v>1214</v>
      </c>
      <c r="BU1960" s="1" t="str">
        <f t="shared" si="61"/>
        <v>NEBRASKA_SCOTTS BLUFF_WINTER WHEAT</v>
      </c>
      <c r="BV1960" s="28">
        <v>2418</v>
      </c>
      <c r="BW1960" s="29">
        <v>65.601294747875798</v>
      </c>
      <c r="BX1960" s="30">
        <v>36.859028610533578</v>
      </c>
    </row>
    <row r="1961" spans="1:76" x14ac:dyDescent="0.25">
      <c r="A1961"/>
      <c r="D1961"/>
      <c r="E1961"/>
      <c r="F1961"/>
      <c r="G1961"/>
      <c r="H1961"/>
      <c r="I1961"/>
      <c r="J1961"/>
      <c r="K1961"/>
      <c r="L1961"/>
      <c r="M1961"/>
      <c r="N1961"/>
      <c r="O1961"/>
      <c r="P1961"/>
      <c r="Q1961"/>
      <c r="R1961"/>
      <c r="S1961"/>
      <c r="T1961"/>
      <c r="U1961"/>
      <c r="V1961"/>
      <c r="W1961"/>
      <c r="X1961"/>
      <c r="Y1961"/>
      <c r="Z1961"/>
      <c r="AA1961"/>
      <c r="AB1961"/>
      <c r="AC1961"/>
      <c r="AD1961"/>
      <c r="AE1961"/>
      <c r="AF1961"/>
      <c r="BL1961"/>
      <c r="BN1961"/>
      <c r="BP1961" t="s">
        <v>3251</v>
      </c>
      <c r="BQ1961" t="s">
        <v>3212</v>
      </c>
      <c r="BR1961" t="s">
        <v>3728</v>
      </c>
      <c r="BS1961" s="1" t="str">
        <f t="shared" si="60"/>
        <v>NEBRASKA_SEWARD</v>
      </c>
      <c r="BT1961" t="s">
        <v>2586</v>
      </c>
      <c r="BU1961" s="1" t="str">
        <f t="shared" si="61"/>
        <v>NEBRASKA_SEWARD_CORN</v>
      </c>
      <c r="BV1961" s="28">
        <v>8777.0666666666675</v>
      </c>
      <c r="BW1961" s="29">
        <v>137.95645781888138</v>
      </c>
      <c r="BX1961" s="30">
        <v>63.622006576812794</v>
      </c>
    </row>
    <row r="1962" spans="1:76" x14ac:dyDescent="0.25">
      <c r="A1962"/>
      <c r="D1962"/>
      <c r="E1962"/>
      <c r="F1962"/>
      <c r="G1962"/>
      <c r="H1962"/>
      <c r="I1962"/>
      <c r="J1962"/>
      <c r="K1962"/>
      <c r="L1962"/>
      <c r="M1962"/>
      <c r="N1962"/>
      <c r="O1962"/>
      <c r="P1962"/>
      <c r="Q1962"/>
      <c r="R1962"/>
      <c r="S1962"/>
      <c r="T1962"/>
      <c r="U1962"/>
      <c r="V1962"/>
      <c r="W1962"/>
      <c r="X1962"/>
      <c r="Y1962"/>
      <c r="Z1962"/>
      <c r="AA1962"/>
      <c r="AB1962"/>
      <c r="AC1962"/>
      <c r="AD1962"/>
      <c r="AE1962"/>
      <c r="AF1962"/>
      <c r="BL1962"/>
      <c r="BN1962"/>
      <c r="BP1962" t="s">
        <v>3251</v>
      </c>
      <c r="BQ1962" t="s">
        <v>3212</v>
      </c>
      <c r="BR1962" t="s">
        <v>3728</v>
      </c>
      <c r="BS1962" s="1" t="str">
        <f t="shared" si="60"/>
        <v>NEBRASKA_SEWARD</v>
      </c>
      <c r="BT1962" t="s">
        <v>2386</v>
      </c>
      <c r="BU1962" s="1" t="str">
        <f t="shared" si="61"/>
        <v>NEBRASKA_SEWARD_SORGHUM</v>
      </c>
      <c r="BV1962" s="28">
        <v>6109.5999999999995</v>
      </c>
      <c r="BW1962" s="29">
        <v>78.907357557946497</v>
      </c>
      <c r="BX1962" s="30">
        <v>77.427507257651442</v>
      </c>
    </row>
    <row r="1963" spans="1:76" x14ac:dyDescent="0.25">
      <c r="A1963"/>
      <c r="D1963"/>
      <c r="E1963"/>
      <c r="F1963"/>
      <c r="G1963"/>
      <c r="H1963"/>
      <c r="I1963"/>
      <c r="J1963"/>
      <c r="K1963"/>
      <c r="L1963"/>
      <c r="M1963"/>
      <c r="N1963"/>
      <c r="O1963"/>
      <c r="P1963"/>
      <c r="Q1963"/>
      <c r="R1963"/>
      <c r="S1963"/>
      <c r="T1963"/>
      <c r="U1963"/>
      <c r="V1963"/>
      <c r="W1963"/>
      <c r="X1963"/>
      <c r="Y1963"/>
      <c r="Z1963"/>
      <c r="AA1963"/>
      <c r="AB1963"/>
      <c r="AC1963"/>
      <c r="AD1963"/>
      <c r="AE1963"/>
      <c r="AF1963"/>
      <c r="BL1963"/>
      <c r="BN1963"/>
      <c r="BP1963" t="s">
        <v>3251</v>
      </c>
      <c r="BQ1963" t="s">
        <v>3212</v>
      </c>
      <c r="BR1963" t="s">
        <v>3728</v>
      </c>
      <c r="BS1963" s="1" t="str">
        <f t="shared" si="60"/>
        <v>NEBRASKA_SEWARD</v>
      </c>
      <c r="BT1963" t="s">
        <v>1214</v>
      </c>
      <c r="BU1963" s="1" t="str">
        <f t="shared" si="61"/>
        <v>NEBRASKA_SEWARD_WINTER WHEAT</v>
      </c>
      <c r="BV1963" s="28">
        <v>2784</v>
      </c>
      <c r="BW1963" s="29">
        <v>56.81163675254151</v>
      </c>
      <c r="BX1963" s="30">
        <v>49.004044930556518</v>
      </c>
    </row>
    <row r="1964" spans="1:76" x14ac:dyDescent="0.25">
      <c r="A1964"/>
      <c r="D1964"/>
      <c r="E1964"/>
      <c r="F1964"/>
      <c r="G1964"/>
      <c r="H1964"/>
      <c r="I1964"/>
      <c r="J1964"/>
      <c r="K1964"/>
      <c r="L1964"/>
      <c r="M1964"/>
      <c r="N1964"/>
      <c r="O1964"/>
      <c r="P1964"/>
      <c r="Q1964"/>
      <c r="R1964"/>
      <c r="S1964"/>
      <c r="T1964"/>
      <c r="U1964"/>
      <c r="V1964"/>
      <c r="W1964"/>
      <c r="X1964"/>
      <c r="Y1964"/>
      <c r="Z1964"/>
      <c r="AA1964"/>
      <c r="AB1964"/>
      <c r="AC1964"/>
      <c r="AD1964"/>
      <c r="AE1964"/>
      <c r="AF1964"/>
      <c r="BL1964"/>
      <c r="BN1964"/>
      <c r="BP1964" t="s">
        <v>3251</v>
      </c>
      <c r="BQ1964" t="s">
        <v>3212</v>
      </c>
      <c r="BR1964" t="s">
        <v>3356</v>
      </c>
      <c r="BS1964" s="1" t="str">
        <f t="shared" si="60"/>
        <v>NEBRASKA_SHERIDAN</v>
      </c>
      <c r="BT1964" t="s">
        <v>2586</v>
      </c>
      <c r="BU1964" s="1" t="str">
        <f t="shared" si="61"/>
        <v>NEBRASKA_SHERIDAN_CORN</v>
      </c>
      <c r="BV1964" s="28">
        <v>8304.8000000000011</v>
      </c>
      <c r="BW1964" s="29">
        <v>51.848584838103967</v>
      </c>
      <c r="BX1964" s="30">
        <v>160.17409203995734</v>
      </c>
    </row>
    <row r="1965" spans="1:76" x14ac:dyDescent="0.25">
      <c r="A1965"/>
      <c r="D1965"/>
      <c r="E1965"/>
      <c r="F1965"/>
      <c r="G1965"/>
      <c r="H1965"/>
      <c r="I1965"/>
      <c r="J1965"/>
      <c r="K1965"/>
      <c r="L1965"/>
      <c r="M1965"/>
      <c r="N1965"/>
      <c r="O1965"/>
      <c r="P1965"/>
      <c r="Q1965"/>
      <c r="R1965"/>
      <c r="S1965"/>
      <c r="T1965"/>
      <c r="U1965"/>
      <c r="V1965"/>
      <c r="W1965"/>
      <c r="X1965"/>
      <c r="Y1965"/>
      <c r="Z1965"/>
      <c r="AA1965"/>
      <c r="AB1965"/>
      <c r="AC1965"/>
      <c r="AD1965"/>
      <c r="AE1965"/>
      <c r="AF1965"/>
      <c r="BL1965"/>
      <c r="BN1965"/>
      <c r="BP1965" t="s">
        <v>3251</v>
      </c>
      <c r="BQ1965" t="s">
        <v>3212</v>
      </c>
      <c r="BR1965" t="s">
        <v>3356</v>
      </c>
      <c r="BS1965" s="1" t="str">
        <f t="shared" si="60"/>
        <v>NEBRASKA_SHERIDAN</v>
      </c>
      <c r="BT1965" t="s">
        <v>2395</v>
      </c>
      <c r="BU1965" s="1" t="str">
        <f t="shared" si="61"/>
        <v>NEBRASKA_SHERIDAN_OATS</v>
      </c>
      <c r="BV1965" s="28">
        <v>1539.2</v>
      </c>
      <c r="BW1965" s="29">
        <v>9.2270891310627068</v>
      </c>
      <c r="BX1965" s="30">
        <v>166.81317131947185</v>
      </c>
    </row>
    <row r="1966" spans="1:76" x14ac:dyDescent="0.25">
      <c r="A1966"/>
      <c r="D1966"/>
      <c r="E1966"/>
      <c r="F1966"/>
      <c r="G1966"/>
      <c r="H1966"/>
      <c r="I1966"/>
      <c r="J1966"/>
      <c r="K1966"/>
      <c r="L1966"/>
      <c r="M1966"/>
      <c r="N1966"/>
      <c r="O1966"/>
      <c r="P1966"/>
      <c r="Q1966"/>
      <c r="R1966"/>
      <c r="S1966"/>
      <c r="T1966"/>
      <c r="U1966"/>
      <c r="V1966"/>
      <c r="W1966"/>
      <c r="X1966"/>
      <c r="Y1966"/>
      <c r="Z1966"/>
      <c r="AA1966"/>
      <c r="AB1966"/>
      <c r="AC1966"/>
      <c r="AD1966"/>
      <c r="AE1966"/>
      <c r="AF1966"/>
      <c r="BL1966"/>
      <c r="BN1966"/>
      <c r="BP1966" t="s">
        <v>3251</v>
      </c>
      <c r="BQ1966" t="s">
        <v>3212</v>
      </c>
      <c r="BR1966" t="s">
        <v>3356</v>
      </c>
      <c r="BS1966" s="1" t="str">
        <f t="shared" si="60"/>
        <v>NEBRASKA_SHERIDAN</v>
      </c>
      <c r="BT1966" t="s">
        <v>1214</v>
      </c>
      <c r="BU1966" s="1" t="str">
        <f t="shared" si="61"/>
        <v>NEBRASKA_SHERIDAN_WINTER WHEAT</v>
      </c>
      <c r="BV1966" s="28">
        <v>2448</v>
      </c>
      <c r="BW1966" s="29">
        <v>20.862701090494951</v>
      </c>
      <c r="BX1966" s="30">
        <v>117.33859337683312</v>
      </c>
    </row>
    <row r="1967" spans="1:76" x14ac:dyDescent="0.25">
      <c r="A1967"/>
      <c r="D1967"/>
      <c r="E1967"/>
      <c r="F1967"/>
      <c r="G1967"/>
      <c r="H1967"/>
      <c r="I1967"/>
      <c r="J1967"/>
      <c r="K1967"/>
      <c r="L1967"/>
      <c r="M1967"/>
      <c r="N1967"/>
      <c r="O1967"/>
      <c r="P1967"/>
      <c r="Q1967"/>
      <c r="R1967"/>
      <c r="S1967"/>
      <c r="T1967"/>
      <c r="U1967"/>
      <c r="V1967"/>
      <c r="W1967"/>
      <c r="X1967"/>
      <c r="Y1967"/>
      <c r="Z1967"/>
      <c r="AA1967"/>
      <c r="AB1967"/>
      <c r="AC1967"/>
      <c r="AD1967"/>
      <c r="AE1967"/>
      <c r="AF1967"/>
      <c r="BL1967"/>
      <c r="BN1967"/>
      <c r="BP1967" t="s">
        <v>3251</v>
      </c>
      <c r="BQ1967" t="s">
        <v>3212</v>
      </c>
      <c r="BR1967" t="s">
        <v>3947</v>
      </c>
      <c r="BS1967" s="1" t="str">
        <f t="shared" si="60"/>
        <v>NEBRASKA_SHERMAN</v>
      </c>
      <c r="BT1967" t="s">
        <v>2586</v>
      </c>
      <c r="BU1967" s="1" t="str">
        <f t="shared" si="61"/>
        <v>NEBRASKA_SHERMAN_CORN</v>
      </c>
      <c r="BV1967" s="28">
        <v>8967.4666666666672</v>
      </c>
      <c r="BW1967" s="29">
        <v>158.41053959458418</v>
      </c>
      <c r="BX1967" s="30">
        <v>56.609027970088746</v>
      </c>
    </row>
    <row r="1968" spans="1:76" x14ac:dyDescent="0.25">
      <c r="A1968"/>
      <c r="D1968"/>
      <c r="E1968"/>
      <c r="F1968"/>
      <c r="G1968"/>
      <c r="H1968"/>
      <c r="I1968"/>
      <c r="J1968"/>
      <c r="K1968"/>
      <c r="L1968"/>
      <c r="M1968"/>
      <c r="N1968"/>
      <c r="O1968"/>
      <c r="P1968"/>
      <c r="Q1968"/>
      <c r="R1968"/>
      <c r="S1968"/>
      <c r="T1968"/>
      <c r="U1968"/>
      <c r="V1968"/>
      <c r="W1968"/>
      <c r="X1968"/>
      <c r="Y1968"/>
      <c r="Z1968"/>
      <c r="AA1968"/>
      <c r="AB1968"/>
      <c r="AC1968"/>
      <c r="AD1968"/>
      <c r="AE1968"/>
      <c r="AF1968"/>
      <c r="BL1968"/>
      <c r="BN1968"/>
      <c r="BP1968" t="s">
        <v>3251</v>
      </c>
      <c r="BQ1968" t="s">
        <v>3212</v>
      </c>
      <c r="BR1968" t="s">
        <v>3947</v>
      </c>
      <c r="BS1968" s="1" t="str">
        <f t="shared" si="60"/>
        <v>NEBRASKA_SHERMAN</v>
      </c>
      <c r="BT1968" t="s">
        <v>1214</v>
      </c>
      <c r="BU1968" s="1" t="str">
        <f t="shared" si="61"/>
        <v>NEBRASKA_SHERMAN_WINTER WHEAT</v>
      </c>
      <c r="BV1968" s="28">
        <v>2868</v>
      </c>
      <c r="BW1968" s="29">
        <v>64.863139365566511</v>
      </c>
      <c r="BX1968" s="30">
        <v>44.216176214290932</v>
      </c>
    </row>
    <row r="1969" spans="1:76" x14ac:dyDescent="0.25">
      <c r="A1969"/>
      <c r="D1969"/>
      <c r="E1969"/>
      <c r="F1969"/>
      <c r="G1969"/>
      <c r="H1969"/>
      <c r="I1969"/>
      <c r="J1969"/>
      <c r="K1969"/>
      <c r="L1969"/>
      <c r="M1969"/>
      <c r="N1969"/>
      <c r="O1969"/>
      <c r="P1969"/>
      <c r="Q1969"/>
      <c r="R1969"/>
      <c r="S1969"/>
      <c r="T1969"/>
      <c r="U1969"/>
      <c r="V1969"/>
      <c r="W1969"/>
      <c r="X1969"/>
      <c r="Y1969"/>
      <c r="Z1969"/>
      <c r="AA1969"/>
      <c r="AB1969"/>
      <c r="AC1969"/>
      <c r="AD1969"/>
      <c r="AE1969"/>
      <c r="AF1969"/>
      <c r="BL1969"/>
      <c r="BN1969"/>
      <c r="BP1969" t="s">
        <v>3251</v>
      </c>
      <c r="BQ1969" t="s">
        <v>3212</v>
      </c>
      <c r="BR1969" t="s">
        <v>3944</v>
      </c>
      <c r="BS1969" s="1" t="str">
        <f t="shared" si="60"/>
        <v>NEBRASKA_STANTON</v>
      </c>
      <c r="BT1969" t="s">
        <v>2586</v>
      </c>
      <c r="BU1969" s="1" t="str">
        <f t="shared" si="61"/>
        <v>NEBRASKA_STANTON_CORN</v>
      </c>
      <c r="BV1969" s="28">
        <v>7658.9333333333343</v>
      </c>
      <c r="BW1969" s="29">
        <v>62.160969028009589</v>
      </c>
      <c r="BX1969" s="30">
        <v>123.21129244111746</v>
      </c>
    </row>
    <row r="1970" spans="1:76" x14ac:dyDescent="0.25">
      <c r="A1970"/>
      <c r="D1970"/>
      <c r="E1970"/>
      <c r="F1970"/>
      <c r="G1970"/>
      <c r="H1970"/>
      <c r="I1970"/>
      <c r="J1970"/>
      <c r="K1970"/>
      <c r="L1970"/>
      <c r="M1970"/>
      <c r="N1970"/>
      <c r="O1970"/>
      <c r="P1970"/>
      <c r="Q1970"/>
      <c r="R1970"/>
      <c r="S1970"/>
      <c r="T1970"/>
      <c r="U1970"/>
      <c r="V1970"/>
      <c r="W1970"/>
      <c r="X1970"/>
      <c r="Y1970"/>
      <c r="Z1970"/>
      <c r="AA1970"/>
      <c r="AB1970"/>
      <c r="AC1970"/>
      <c r="AD1970"/>
      <c r="AE1970"/>
      <c r="AF1970"/>
      <c r="BL1970"/>
      <c r="BN1970"/>
      <c r="BP1970" t="s">
        <v>3251</v>
      </c>
      <c r="BQ1970" t="s">
        <v>3212</v>
      </c>
      <c r="BR1970" t="s">
        <v>3944</v>
      </c>
      <c r="BS1970" s="1" t="str">
        <f t="shared" si="60"/>
        <v>NEBRASKA_STANTON</v>
      </c>
      <c r="BT1970" t="s">
        <v>2395</v>
      </c>
      <c r="BU1970" s="1" t="str">
        <f t="shared" si="61"/>
        <v>NEBRASKA_STANTON_OATS</v>
      </c>
      <c r="BV1970" s="28">
        <v>2430.4</v>
      </c>
      <c r="BW1970" s="29">
        <v>11.580528987060489</v>
      </c>
      <c r="BX1970" s="30">
        <v>209.8695148309381</v>
      </c>
    </row>
    <row r="1971" spans="1:76" x14ac:dyDescent="0.25">
      <c r="A1971"/>
      <c r="D1971"/>
      <c r="E1971"/>
      <c r="F1971"/>
      <c r="G1971"/>
      <c r="H1971"/>
      <c r="I1971"/>
      <c r="J1971"/>
      <c r="K1971"/>
      <c r="L1971"/>
      <c r="M1971"/>
      <c r="N1971"/>
      <c r="O1971"/>
      <c r="P1971"/>
      <c r="Q1971"/>
      <c r="R1971"/>
      <c r="S1971"/>
      <c r="T1971"/>
      <c r="U1971"/>
      <c r="V1971"/>
      <c r="W1971"/>
      <c r="X1971"/>
      <c r="Y1971"/>
      <c r="Z1971"/>
      <c r="AA1971"/>
      <c r="AB1971"/>
      <c r="AC1971"/>
      <c r="AD1971"/>
      <c r="AE1971"/>
      <c r="AF1971"/>
      <c r="BL1971"/>
      <c r="BN1971"/>
      <c r="BP1971" t="s">
        <v>3251</v>
      </c>
      <c r="BQ1971" t="s">
        <v>3212</v>
      </c>
      <c r="BR1971" t="s">
        <v>3968</v>
      </c>
      <c r="BS1971" s="1" t="str">
        <f t="shared" si="60"/>
        <v>NEBRASKA_THAYER</v>
      </c>
      <c r="BT1971" t="s">
        <v>2586</v>
      </c>
      <c r="BU1971" s="1" t="str">
        <f t="shared" si="61"/>
        <v>NEBRASKA_THAYER_CORN</v>
      </c>
      <c r="BV1971" s="28">
        <v>9394.9333333333343</v>
      </c>
      <c r="BW1971" s="29">
        <v>212.79906586851175</v>
      </c>
      <c r="BX1971" s="30">
        <v>44.149316609963179</v>
      </c>
    </row>
    <row r="1972" spans="1:76" x14ac:dyDescent="0.25">
      <c r="A1972"/>
      <c r="D1972"/>
      <c r="E1972"/>
      <c r="F1972"/>
      <c r="G1972"/>
      <c r="H1972"/>
      <c r="I1972"/>
      <c r="J1972"/>
      <c r="K1972"/>
      <c r="L1972"/>
      <c r="M1972"/>
      <c r="N1972"/>
      <c r="O1972"/>
      <c r="P1972"/>
      <c r="Q1972"/>
      <c r="R1972"/>
      <c r="S1972"/>
      <c r="T1972"/>
      <c r="U1972"/>
      <c r="V1972"/>
      <c r="W1972"/>
      <c r="X1972"/>
      <c r="Y1972"/>
      <c r="Z1972"/>
      <c r="AA1972"/>
      <c r="AB1972"/>
      <c r="AC1972"/>
      <c r="AD1972"/>
      <c r="AE1972"/>
      <c r="AF1972"/>
      <c r="BL1972"/>
      <c r="BN1972"/>
      <c r="BP1972" t="s">
        <v>3251</v>
      </c>
      <c r="BQ1972" t="s">
        <v>3212</v>
      </c>
      <c r="BR1972" t="s">
        <v>3968</v>
      </c>
      <c r="BS1972" s="1" t="str">
        <f t="shared" si="60"/>
        <v>NEBRASKA_THAYER</v>
      </c>
      <c r="BT1972" t="s">
        <v>2386</v>
      </c>
      <c r="BU1972" s="1" t="str">
        <f t="shared" si="61"/>
        <v>NEBRASKA_THAYER_SORGHUM</v>
      </c>
      <c r="BV1972" s="28">
        <v>5826.8</v>
      </c>
      <c r="BW1972" s="29">
        <v>120.47133548774974</v>
      </c>
      <c r="BX1972" s="30">
        <v>48.366692179589101</v>
      </c>
    </row>
    <row r="1973" spans="1:76" x14ac:dyDescent="0.25">
      <c r="A1973"/>
      <c r="D1973"/>
      <c r="E1973"/>
      <c r="F1973"/>
      <c r="G1973"/>
      <c r="H1973"/>
      <c r="I1973"/>
      <c r="J1973"/>
      <c r="K1973"/>
      <c r="L1973"/>
      <c r="M1973"/>
      <c r="N1973"/>
      <c r="O1973"/>
      <c r="P1973"/>
      <c r="Q1973"/>
      <c r="R1973"/>
      <c r="S1973"/>
      <c r="T1973"/>
      <c r="U1973"/>
      <c r="V1973"/>
      <c r="W1973"/>
      <c r="X1973"/>
      <c r="Y1973"/>
      <c r="Z1973"/>
      <c r="AA1973"/>
      <c r="AB1973"/>
      <c r="AC1973"/>
      <c r="AD1973"/>
      <c r="AE1973"/>
      <c r="AF1973"/>
      <c r="BL1973"/>
      <c r="BN1973"/>
      <c r="BP1973" t="s">
        <v>3251</v>
      </c>
      <c r="BQ1973" t="s">
        <v>3212</v>
      </c>
      <c r="BR1973" t="s">
        <v>3968</v>
      </c>
      <c r="BS1973" s="1" t="str">
        <f t="shared" si="60"/>
        <v>NEBRASKA_THAYER</v>
      </c>
      <c r="BT1973" t="s">
        <v>1214</v>
      </c>
      <c r="BU1973" s="1" t="str">
        <f t="shared" si="61"/>
        <v>NEBRASKA_THAYER_WINTER WHEAT</v>
      </c>
      <c r="BV1973" s="28">
        <v>2516</v>
      </c>
      <c r="BW1973" s="29">
        <v>86.725298273799012</v>
      </c>
      <c r="BX1973" s="30">
        <v>29.011142654785434</v>
      </c>
    </row>
    <row r="1974" spans="1:76" x14ac:dyDescent="0.25">
      <c r="A1974"/>
      <c r="D1974"/>
      <c r="E1974"/>
      <c r="F1974"/>
      <c r="G1974"/>
      <c r="H1974"/>
      <c r="I1974"/>
      <c r="J1974"/>
      <c r="K1974"/>
      <c r="L1974"/>
      <c r="M1974"/>
      <c r="N1974"/>
      <c r="O1974"/>
      <c r="P1974"/>
      <c r="Q1974"/>
      <c r="R1974"/>
      <c r="S1974"/>
      <c r="T1974"/>
      <c r="U1974"/>
      <c r="V1974"/>
      <c r="W1974"/>
      <c r="X1974"/>
      <c r="Y1974"/>
      <c r="Z1974"/>
      <c r="AA1974"/>
      <c r="AB1974"/>
      <c r="AC1974"/>
      <c r="AD1974"/>
      <c r="AE1974"/>
      <c r="AF1974"/>
      <c r="BL1974"/>
      <c r="BN1974"/>
      <c r="BP1974" t="s">
        <v>3251</v>
      </c>
      <c r="BQ1974" t="s">
        <v>3212</v>
      </c>
      <c r="BR1974" t="s">
        <v>3945</v>
      </c>
      <c r="BS1974" s="1" t="str">
        <f t="shared" si="60"/>
        <v>NEBRASKA_THURSTON</v>
      </c>
      <c r="BT1974" t="s">
        <v>2586</v>
      </c>
      <c r="BU1974" s="1" t="str">
        <f t="shared" si="61"/>
        <v>NEBRASKA_THURSTON_CORN</v>
      </c>
      <c r="BV1974" s="28">
        <v>7938.9333333333325</v>
      </c>
      <c r="BW1974" s="29">
        <v>141.82035407849295</v>
      </c>
      <c r="BX1974" s="30">
        <v>55.978800680044777</v>
      </c>
    </row>
    <row r="1975" spans="1:76" x14ac:dyDescent="0.25">
      <c r="A1975"/>
      <c r="D1975"/>
      <c r="E1975"/>
      <c r="F1975"/>
      <c r="G1975"/>
      <c r="H1975"/>
      <c r="I1975"/>
      <c r="J1975"/>
      <c r="K1975"/>
      <c r="L1975"/>
      <c r="M1975"/>
      <c r="N1975"/>
      <c r="O1975"/>
      <c r="P1975"/>
      <c r="Q1975"/>
      <c r="R1975"/>
      <c r="S1975"/>
      <c r="T1975"/>
      <c r="U1975"/>
      <c r="V1975"/>
      <c r="W1975"/>
      <c r="X1975"/>
      <c r="Y1975"/>
      <c r="Z1975"/>
      <c r="AA1975"/>
      <c r="AB1975"/>
      <c r="AC1975"/>
      <c r="AD1975"/>
      <c r="AE1975"/>
      <c r="AF1975"/>
      <c r="BL1975"/>
      <c r="BN1975"/>
      <c r="BP1975" t="s">
        <v>3251</v>
      </c>
      <c r="BQ1975" t="s">
        <v>3212</v>
      </c>
      <c r="BR1975" t="s">
        <v>3945</v>
      </c>
      <c r="BS1975" s="1" t="str">
        <f t="shared" si="60"/>
        <v>NEBRASKA_THURSTON</v>
      </c>
      <c r="BT1975" t="s">
        <v>2395</v>
      </c>
      <c r="BU1975" s="1" t="str">
        <f t="shared" si="61"/>
        <v>NEBRASKA_THURSTON_OATS</v>
      </c>
      <c r="BV1975" s="28">
        <v>2263.4666666666667</v>
      </c>
      <c r="BW1975" s="29">
        <v>26.498091140409333</v>
      </c>
      <c r="BX1975" s="30">
        <v>85.419989488031533</v>
      </c>
    </row>
    <row r="1976" spans="1:76" x14ac:dyDescent="0.25">
      <c r="A1976"/>
      <c r="D1976"/>
      <c r="E1976"/>
      <c r="F1976"/>
      <c r="G1976"/>
      <c r="H1976"/>
      <c r="I1976"/>
      <c r="J1976"/>
      <c r="K1976"/>
      <c r="L1976"/>
      <c r="M1976"/>
      <c r="N1976"/>
      <c r="O1976"/>
      <c r="P1976"/>
      <c r="Q1976"/>
      <c r="R1976"/>
      <c r="S1976"/>
      <c r="T1976"/>
      <c r="U1976"/>
      <c r="V1976"/>
      <c r="W1976"/>
      <c r="X1976"/>
      <c r="Y1976"/>
      <c r="Z1976"/>
      <c r="AA1976"/>
      <c r="AB1976"/>
      <c r="AC1976"/>
      <c r="AD1976"/>
      <c r="AE1976"/>
      <c r="AF1976"/>
      <c r="BL1976"/>
      <c r="BN1976"/>
      <c r="BP1976" t="s">
        <v>3251</v>
      </c>
      <c r="BQ1976" t="s">
        <v>3212</v>
      </c>
      <c r="BR1976" t="s">
        <v>3945</v>
      </c>
      <c r="BS1976" s="1" t="str">
        <f t="shared" si="60"/>
        <v>NEBRASKA_THURSTON</v>
      </c>
      <c r="BT1976" t="s">
        <v>1214</v>
      </c>
      <c r="BU1976" s="1" t="str">
        <f t="shared" si="61"/>
        <v>NEBRASKA_THURSTON_WINTER WHEAT</v>
      </c>
      <c r="BV1976" s="28">
        <v>3345</v>
      </c>
      <c r="BW1976" s="29">
        <v>58.585284237638461</v>
      </c>
      <c r="BX1976" s="30">
        <v>57.09624939996425</v>
      </c>
    </row>
    <row r="1977" spans="1:76" x14ac:dyDescent="0.25">
      <c r="A1977"/>
      <c r="D1977"/>
      <c r="E1977"/>
      <c r="F1977"/>
      <c r="G1977"/>
      <c r="H1977"/>
      <c r="I1977"/>
      <c r="J1977"/>
      <c r="K1977"/>
      <c r="L1977"/>
      <c r="M1977"/>
      <c r="N1977"/>
      <c r="O1977"/>
      <c r="P1977"/>
      <c r="Q1977"/>
      <c r="R1977"/>
      <c r="S1977"/>
      <c r="T1977"/>
      <c r="U1977"/>
      <c r="V1977"/>
      <c r="W1977"/>
      <c r="X1977"/>
      <c r="Y1977"/>
      <c r="Z1977"/>
      <c r="AA1977"/>
      <c r="AB1977"/>
      <c r="AC1977"/>
      <c r="AD1977"/>
      <c r="AE1977"/>
      <c r="AF1977"/>
      <c r="BL1977"/>
      <c r="BN1977"/>
      <c r="BP1977" t="s">
        <v>3251</v>
      </c>
      <c r="BQ1977" t="s">
        <v>3212</v>
      </c>
      <c r="BR1977" t="s">
        <v>3357</v>
      </c>
      <c r="BS1977" s="1" t="str">
        <f t="shared" si="60"/>
        <v>NEBRASKA_VALLEY</v>
      </c>
      <c r="BT1977" t="s">
        <v>2586</v>
      </c>
      <c r="BU1977" s="1" t="str">
        <f t="shared" si="61"/>
        <v>NEBRASKA_VALLEY_CORN</v>
      </c>
      <c r="BV1977" s="28">
        <v>9376.2666666666664</v>
      </c>
      <c r="BW1977" s="29">
        <v>176.9795532322614</v>
      </c>
      <c r="BX1977" s="30">
        <v>52.979378100031717</v>
      </c>
    </row>
    <row r="1978" spans="1:76" x14ac:dyDescent="0.25">
      <c r="A1978"/>
      <c r="D1978"/>
      <c r="E1978"/>
      <c r="F1978"/>
      <c r="G1978"/>
      <c r="H1978"/>
      <c r="I1978"/>
      <c r="J1978"/>
      <c r="K1978"/>
      <c r="L1978"/>
      <c r="M1978"/>
      <c r="N1978"/>
      <c r="O1978"/>
      <c r="P1978"/>
      <c r="Q1978"/>
      <c r="R1978"/>
      <c r="S1978"/>
      <c r="T1978"/>
      <c r="U1978"/>
      <c r="V1978"/>
      <c r="W1978"/>
      <c r="X1978"/>
      <c r="Y1978"/>
      <c r="Z1978"/>
      <c r="AA1978"/>
      <c r="AB1978"/>
      <c r="AC1978"/>
      <c r="AD1978"/>
      <c r="AE1978"/>
      <c r="AF1978"/>
      <c r="BL1978"/>
      <c r="BN1978"/>
      <c r="BP1978" t="s">
        <v>3251</v>
      </c>
      <c r="BQ1978" t="s">
        <v>3212</v>
      </c>
      <c r="BR1978" t="s">
        <v>3357</v>
      </c>
      <c r="BS1978" s="1" t="str">
        <f t="shared" si="60"/>
        <v>NEBRASKA_VALLEY</v>
      </c>
      <c r="BT1978" t="s">
        <v>1214</v>
      </c>
      <c r="BU1978" s="1" t="str">
        <f t="shared" si="61"/>
        <v>NEBRASKA_VALLEY_WINTER WHEAT</v>
      </c>
      <c r="BV1978" s="28">
        <v>2454</v>
      </c>
      <c r="BW1978" s="29">
        <v>71.951491000672235</v>
      </c>
      <c r="BX1978" s="30">
        <v>34.106311987017371</v>
      </c>
    </row>
    <row r="1979" spans="1:76" x14ac:dyDescent="0.25">
      <c r="A1979"/>
      <c r="D1979"/>
      <c r="E1979"/>
      <c r="F1979"/>
      <c r="G1979"/>
      <c r="H1979"/>
      <c r="I1979"/>
      <c r="J1979"/>
      <c r="K1979"/>
      <c r="L1979"/>
      <c r="M1979"/>
      <c r="N1979"/>
      <c r="O1979"/>
      <c r="P1979"/>
      <c r="Q1979"/>
      <c r="R1979"/>
      <c r="S1979"/>
      <c r="T1979"/>
      <c r="U1979"/>
      <c r="V1979"/>
      <c r="W1979"/>
      <c r="X1979"/>
      <c r="Y1979"/>
      <c r="Z1979"/>
      <c r="AA1979"/>
      <c r="AB1979"/>
      <c r="AC1979"/>
      <c r="AD1979"/>
      <c r="AE1979"/>
      <c r="AF1979"/>
      <c r="BL1979"/>
      <c r="BN1979"/>
      <c r="BP1979" t="s">
        <v>3251</v>
      </c>
      <c r="BQ1979" t="s">
        <v>3212</v>
      </c>
      <c r="BR1979" t="s">
        <v>3262</v>
      </c>
      <c r="BS1979" s="1" t="str">
        <f t="shared" si="60"/>
        <v>NEBRASKA_WASHINGTON</v>
      </c>
      <c r="BT1979" t="s">
        <v>2586</v>
      </c>
      <c r="BU1979" s="1" t="str">
        <f t="shared" si="61"/>
        <v>NEBRASKA_WASHINGTON_CORN</v>
      </c>
      <c r="BV1979" s="28">
        <v>8015.4666666666681</v>
      </c>
      <c r="BW1979" s="29">
        <v>58.255521339726819</v>
      </c>
      <c r="BX1979" s="30">
        <v>137.59153608673645</v>
      </c>
    </row>
    <row r="1980" spans="1:76" x14ac:dyDescent="0.25">
      <c r="A1980"/>
      <c r="D1980"/>
      <c r="E1980"/>
      <c r="F1980"/>
      <c r="G1980"/>
      <c r="H1980"/>
      <c r="I1980"/>
      <c r="J1980"/>
      <c r="K1980"/>
      <c r="L1980"/>
      <c r="M1980"/>
      <c r="N1980"/>
      <c r="O1980"/>
      <c r="P1980"/>
      <c r="Q1980"/>
      <c r="R1980"/>
      <c r="S1980"/>
      <c r="T1980"/>
      <c r="U1980"/>
      <c r="V1980"/>
      <c r="W1980"/>
      <c r="X1980"/>
      <c r="Y1980"/>
      <c r="Z1980"/>
      <c r="AA1980"/>
      <c r="AB1980"/>
      <c r="AC1980"/>
      <c r="AD1980"/>
      <c r="AE1980"/>
      <c r="AF1980"/>
      <c r="BL1980"/>
      <c r="BN1980"/>
      <c r="BP1980" t="s">
        <v>3251</v>
      </c>
      <c r="BQ1980" t="s">
        <v>3212</v>
      </c>
      <c r="BR1980" t="s">
        <v>3559</v>
      </c>
      <c r="BS1980" s="1" t="str">
        <f t="shared" si="60"/>
        <v>NEBRASKA_WAYNE</v>
      </c>
      <c r="BT1980" t="s">
        <v>2586</v>
      </c>
      <c r="BU1980" s="1" t="str">
        <f t="shared" si="61"/>
        <v>NEBRASKA_WAYNE_CORN</v>
      </c>
      <c r="BV1980" s="28">
        <v>7957.5999999999995</v>
      </c>
      <c r="BW1980" s="29">
        <v>64.581231873686761</v>
      </c>
      <c r="BX1980" s="30">
        <v>123.21846098513764</v>
      </c>
    </row>
    <row r="1981" spans="1:76" x14ac:dyDescent="0.25">
      <c r="A1981"/>
      <c r="D1981"/>
      <c r="E1981"/>
      <c r="F1981"/>
      <c r="G1981"/>
      <c r="H1981"/>
      <c r="I1981"/>
      <c r="J1981"/>
      <c r="K1981"/>
      <c r="L1981"/>
      <c r="M1981"/>
      <c r="N1981"/>
      <c r="O1981"/>
      <c r="P1981"/>
      <c r="Q1981"/>
      <c r="R1981"/>
      <c r="S1981"/>
      <c r="T1981"/>
      <c r="U1981"/>
      <c r="V1981"/>
      <c r="W1981"/>
      <c r="X1981"/>
      <c r="Y1981"/>
      <c r="Z1981"/>
      <c r="AA1981"/>
      <c r="AB1981"/>
      <c r="AC1981"/>
      <c r="AD1981"/>
      <c r="AE1981"/>
      <c r="AF1981"/>
      <c r="BL1981"/>
      <c r="BN1981"/>
      <c r="BP1981" t="s">
        <v>3251</v>
      </c>
      <c r="BQ1981" t="s">
        <v>3212</v>
      </c>
      <c r="BR1981" t="s">
        <v>3559</v>
      </c>
      <c r="BS1981" s="1" t="str">
        <f t="shared" si="60"/>
        <v>NEBRASKA_WAYNE</v>
      </c>
      <c r="BT1981" t="s">
        <v>2395</v>
      </c>
      <c r="BU1981" s="1" t="str">
        <f t="shared" si="61"/>
        <v>NEBRASKA_WAYNE_OATS</v>
      </c>
      <c r="BV1981" s="28">
        <v>2340.8000000000002</v>
      </c>
      <c r="BW1981" s="29">
        <v>12.045774640332787</v>
      </c>
      <c r="BX1981" s="30">
        <v>194.3254020511321</v>
      </c>
    </row>
    <row r="1982" spans="1:76" x14ac:dyDescent="0.25">
      <c r="A1982"/>
      <c r="D1982"/>
      <c r="E1982"/>
      <c r="F1982"/>
      <c r="G1982"/>
      <c r="H1982"/>
      <c r="I1982"/>
      <c r="J1982"/>
      <c r="K1982"/>
      <c r="L1982"/>
      <c r="M1982"/>
      <c r="N1982"/>
      <c r="O1982"/>
      <c r="P1982"/>
      <c r="Q1982"/>
      <c r="R1982"/>
      <c r="S1982"/>
      <c r="T1982"/>
      <c r="U1982"/>
      <c r="V1982"/>
      <c r="W1982"/>
      <c r="X1982"/>
      <c r="Y1982"/>
      <c r="Z1982"/>
      <c r="AA1982"/>
      <c r="AB1982"/>
      <c r="AC1982"/>
      <c r="AD1982"/>
      <c r="AE1982"/>
      <c r="AF1982"/>
      <c r="BL1982"/>
      <c r="BN1982"/>
      <c r="BP1982" t="s">
        <v>3251</v>
      </c>
      <c r="BQ1982" t="s">
        <v>3212</v>
      </c>
      <c r="BR1982" t="s">
        <v>3530</v>
      </c>
      <c r="BS1982" s="1" t="str">
        <f t="shared" si="60"/>
        <v>NEBRASKA_WEBSTER</v>
      </c>
      <c r="BT1982" t="s">
        <v>2586</v>
      </c>
      <c r="BU1982" s="1" t="str">
        <f t="shared" si="61"/>
        <v>NEBRASKA_WEBSTER_CORN</v>
      </c>
      <c r="BV1982" s="28">
        <v>8271.1999999999989</v>
      </c>
      <c r="BW1982" s="29">
        <v>145.57515885173197</v>
      </c>
      <c r="BX1982" s="30">
        <v>56.817386051587285</v>
      </c>
    </row>
    <row r="1983" spans="1:76" x14ac:dyDescent="0.25">
      <c r="A1983"/>
      <c r="D1983"/>
      <c r="E1983"/>
      <c r="F1983"/>
      <c r="G1983"/>
      <c r="H1983"/>
      <c r="I1983"/>
      <c r="J1983"/>
      <c r="K1983"/>
      <c r="L1983"/>
      <c r="M1983"/>
      <c r="N1983"/>
      <c r="O1983"/>
      <c r="P1983"/>
      <c r="Q1983"/>
      <c r="R1983"/>
      <c r="S1983"/>
      <c r="T1983"/>
      <c r="U1983"/>
      <c r="V1983"/>
      <c r="W1983"/>
      <c r="X1983"/>
      <c r="Y1983"/>
      <c r="Z1983"/>
      <c r="AA1983"/>
      <c r="AB1983"/>
      <c r="AC1983"/>
      <c r="AD1983"/>
      <c r="AE1983"/>
      <c r="AF1983"/>
      <c r="BL1983"/>
      <c r="BN1983"/>
      <c r="BP1983" t="s">
        <v>3251</v>
      </c>
      <c r="BQ1983" t="s">
        <v>3212</v>
      </c>
      <c r="BR1983" t="s">
        <v>3530</v>
      </c>
      <c r="BS1983" s="1" t="str">
        <f t="shared" si="60"/>
        <v>NEBRASKA_WEBSTER</v>
      </c>
      <c r="BT1983" t="s">
        <v>2386</v>
      </c>
      <c r="BU1983" s="1" t="str">
        <f t="shared" si="61"/>
        <v>NEBRASKA_WEBSTER_SORGHUM</v>
      </c>
      <c r="BV1983" s="28">
        <v>5502.9333333333334</v>
      </c>
      <c r="BW1983" s="29">
        <v>83.130172387879711</v>
      </c>
      <c r="BX1983" s="30">
        <v>66.196582723984037</v>
      </c>
    </row>
    <row r="1984" spans="1:76" x14ac:dyDescent="0.25">
      <c r="A1984"/>
      <c r="D1984"/>
      <c r="E1984"/>
      <c r="F1984"/>
      <c r="G1984"/>
      <c r="H1984"/>
      <c r="I1984"/>
      <c r="J1984"/>
      <c r="K1984"/>
      <c r="L1984"/>
      <c r="M1984"/>
      <c r="N1984"/>
      <c r="O1984"/>
      <c r="P1984"/>
      <c r="Q1984"/>
      <c r="R1984"/>
      <c r="S1984"/>
      <c r="T1984"/>
      <c r="U1984"/>
      <c r="V1984"/>
      <c r="W1984"/>
      <c r="X1984"/>
      <c r="Y1984"/>
      <c r="Z1984"/>
      <c r="AA1984"/>
      <c r="AB1984"/>
      <c r="AC1984"/>
      <c r="AD1984"/>
      <c r="AE1984"/>
      <c r="AF1984"/>
      <c r="BL1984"/>
      <c r="BN1984"/>
      <c r="BP1984" t="s">
        <v>3251</v>
      </c>
      <c r="BQ1984" t="s">
        <v>3212</v>
      </c>
      <c r="BR1984" t="s">
        <v>3530</v>
      </c>
      <c r="BS1984" s="1" t="str">
        <f t="shared" si="60"/>
        <v>NEBRASKA_WEBSTER</v>
      </c>
      <c r="BT1984" t="s">
        <v>1214</v>
      </c>
      <c r="BU1984" s="1" t="str">
        <f t="shared" si="61"/>
        <v>NEBRASKA_WEBSTER_WINTER WHEAT</v>
      </c>
      <c r="BV1984" s="28">
        <v>2410</v>
      </c>
      <c r="BW1984" s="29">
        <v>59.86527076161493</v>
      </c>
      <c r="BX1984" s="30">
        <v>40.257063391505952</v>
      </c>
    </row>
    <row r="1985" spans="1:76" x14ac:dyDescent="0.25">
      <c r="A1985"/>
      <c r="D1985"/>
      <c r="E1985"/>
      <c r="F1985"/>
      <c r="G1985"/>
      <c r="H1985"/>
      <c r="I1985"/>
      <c r="J1985"/>
      <c r="K1985"/>
      <c r="L1985"/>
      <c r="M1985"/>
      <c r="N1985"/>
      <c r="O1985"/>
      <c r="P1985"/>
      <c r="Q1985"/>
      <c r="R1985"/>
      <c r="S1985"/>
      <c r="T1985"/>
      <c r="U1985"/>
      <c r="V1985"/>
      <c r="W1985"/>
      <c r="X1985"/>
      <c r="Y1985"/>
      <c r="Z1985"/>
      <c r="AA1985"/>
      <c r="AB1985"/>
      <c r="AC1985"/>
      <c r="AD1985"/>
      <c r="AE1985"/>
      <c r="AF1985"/>
      <c r="BL1985"/>
      <c r="BN1985"/>
      <c r="BP1985" t="s">
        <v>3251</v>
      </c>
      <c r="BQ1985" t="s">
        <v>3212</v>
      </c>
      <c r="BR1985" t="s">
        <v>3511</v>
      </c>
      <c r="BS1985" s="1" t="str">
        <f t="shared" si="60"/>
        <v>NEBRASKA_WHEELER</v>
      </c>
      <c r="BT1985" t="s">
        <v>2586</v>
      </c>
      <c r="BU1985" s="1" t="str">
        <f t="shared" si="61"/>
        <v>NEBRASKA_WHEELER_CORN</v>
      </c>
      <c r="BV1985" s="28">
        <v>9116.8000000000011</v>
      </c>
      <c r="BW1985" s="29">
        <v>137.48517929029939</v>
      </c>
      <c r="BX1985" s="30">
        <v>66.311147478303212</v>
      </c>
    </row>
    <row r="1986" spans="1:76" x14ac:dyDescent="0.25">
      <c r="A1986"/>
      <c r="D1986"/>
      <c r="E1986"/>
      <c r="F1986"/>
      <c r="G1986"/>
      <c r="H1986"/>
      <c r="I1986"/>
      <c r="J1986"/>
      <c r="K1986"/>
      <c r="L1986"/>
      <c r="M1986"/>
      <c r="N1986"/>
      <c r="O1986"/>
      <c r="P1986"/>
      <c r="Q1986"/>
      <c r="R1986"/>
      <c r="S1986"/>
      <c r="T1986"/>
      <c r="U1986"/>
      <c r="V1986"/>
      <c r="W1986"/>
      <c r="X1986"/>
      <c r="Y1986"/>
      <c r="Z1986"/>
      <c r="AA1986"/>
      <c r="AB1986"/>
      <c r="AC1986"/>
      <c r="AD1986"/>
      <c r="AE1986"/>
      <c r="AF1986"/>
      <c r="BL1986"/>
      <c r="BN1986"/>
      <c r="BP1986" t="s">
        <v>3251</v>
      </c>
      <c r="BQ1986" t="s">
        <v>3212</v>
      </c>
      <c r="BR1986" t="s">
        <v>3443</v>
      </c>
      <c r="BS1986" s="1" t="str">
        <f t="shared" si="60"/>
        <v>NEBRASKA_YORK</v>
      </c>
      <c r="BT1986" t="s">
        <v>2586</v>
      </c>
      <c r="BU1986" s="1" t="str">
        <f t="shared" si="61"/>
        <v>NEBRASKA_YORK_CORN</v>
      </c>
      <c r="BV1986" s="28">
        <v>10501.866666666665</v>
      </c>
      <c r="BW1986" s="29">
        <v>179.08430708658412</v>
      </c>
      <c r="BX1986" s="30">
        <v>58.64202641490634</v>
      </c>
    </row>
    <row r="1987" spans="1:76" x14ac:dyDescent="0.25">
      <c r="A1987"/>
      <c r="D1987"/>
      <c r="E1987"/>
      <c r="F1987"/>
      <c r="G1987"/>
      <c r="H1987"/>
      <c r="I1987"/>
      <c r="J1987"/>
      <c r="K1987"/>
      <c r="L1987"/>
      <c r="M1987"/>
      <c r="N1987"/>
      <c r="O1987"/>
      <c r="P1987"/>
      <c r="Q1987"/>
      <c r="R1987"/>
      <c r="S1987"/>
      <c r="T1987"/>
      <c r="U1987"/>
      <c r="V1987"/>
      <c r="W1987"/>
      <c r="X1987"/>
      <c r="Y1987"/>
      <c r="Z1987"/>
      <c r="AA1987"/>
      <c r="AB1987"/>
      <c r="AC1987"/>
      <c r="AD1987"/>
      <c r="AE1987"/>
      <c r="AF1987"/>
      <c r="BL1987"/>
      <c r="BN1987"/>
      <c r="BP1987" t="s">
        <v>3251</v>
      </c>
      <c r="BQ1987" t="s">
        <v>3212</v>
      </c>
      <c r="BR1987" t="s">
        <v>3443</v>
      </c>
      <c r="BS1987" s="1" t="str">
        <f t="shared" ref="BS1987:BS2050" si="62">BP1987&amp;"_"&amp;BR1987</f>
        <v>NEBRASKA_YORK</v>
      </c>
      <c r="BT1987" t="s">
        <v>2386</v>
      </c>
      <c r="BU1987" s="1" t="str">
        <f t="shared" ref="BU1987:BU2050" si="63">BP1987&amp;"_"&amp;BR1987&amp;"_"&amp;BT1987</f>
        <v>NEBRASKA_YORK_SORGHUM</v>
      </c>
      <c r="BV1987" s="28">
        <v>6266.4000000000005</v>
      </c>
      <c r="BW1987" s="29">
        <v>101.53042984299655</v>
      </c>
      <c r="BX1987" s="30">
        <v>61.719427463176935</v>
      </c>
    </row>
    <row r="1988" spans="1:76" x14ac:dyDescent="0.25">
      <c r="A1988"/>
      <c r="D1988"/>
      <c r="E1988"/>
      <c r="F1988"/>
      <c r="G1988"/>
      <c r="H1988"/>
      <c r="I1988"/>
      <c r="J1988"/>
      <c r="K1988"/>
      <c r="L1988"/>
      <c r="M1988"/>
      <c r="N1988"/>
      <c r="O1988"/>
      <c r="P1988"/>
      <c r="Q1988"/>
      <c r="R1988"/>
      <c r="S1988"/>
      <c r="T1988"/>
      <c r="U1988"/>
      <c r="V1988"/>
      <c r="W1988"/>
      <c r="X1988"/>
      <c r="Y1988"/>
      <c r="Z1988"/>
      <c r="AA1988"/>
      <c r="AB1988"/>
      <c r="AC1988"/>
      <c r="AD1988"/>
      <c r="AE1988"/>
      <c r="AF1988"/>
      <c r="BL1988"/>
      <c r="BN1988"/>
      <c r="BP1988" t="s">
        <v>3251</v>
      </c>
      <c r="BQ1988" t="s">
        <v>3212</v>
      </c>
      <c r="BR1988" t="s">
        <v>3443</v>
      </c>
      <c r="BS1988" s="1" t="str">
        <f t="shared" si="62"/>
        <v>NEBRASKA_YORK</v>
      </c>
      <c r="BT1988" t="s">
        <v>1214</v>
      </c>
      <c r="BU1988" s="1" t="str">
        <f t="shared" si="63"/>
        <v>NEBRASKA_YORK_WINTER WHEAT</v>
      </c>
      <c r="BV1988" s="28">
        <v>3024</v>
      </c>
      <c r="BW1988" s="29">
        <v>73.180224582178894</v>
      </c>
      <c r="BX1988" s="30">
        <v>41.32263896791067</v>
      </c>
    </row>
    <row r="1989" spans="1:76" x14ac:dyDescent="0.25">
      <c r="A1989"/>
      <c r="D1989"/>
      <c r="E1989"/>
      <c r="F1989"/>
      <c r="G1989"/>
      <c r="H1989"/>
      <c r="I1989"/>
      <c r="J1989"/>
      <c r="K1989"/>
      <c r="L1989"/>
      <c r="M1989"/>
      <c r="N1989"/>
      <c r="O1989"/>
      <c r="P1989"/>
      <c r="Q1989"/>
      <c r="R1989"/>
      <c r="S1989"/>
      <c r="T1989"/>
      <c r="U1989"/>
      <c r="V1989"/>
      <c r="W1989"/>
      <c r="X1989"/>
      <c r="Y1989"/>
      <c r="Z1989"/>
      <c r="AA1989"/>
      <c r="AB1989"/>
      <c r="AC1989"/>
      <c r="AD1989"/>
      <c r="AE1989"/>
      <c r="AF1989"/>
      <c r="BL1989"/>
      <c r="BN1989"/>
      <c r="BP1989" t="s">
        <v>4388</v>
      </c>
      <c r="BQ1989" t="s">
        <v>3227</v>
      </c>
      <c r="BR1989" t="s">
        <v>3981</v>
      </c>
      <c r="BS1989" s="1" t="str">
        <f t="shared" si="62"/>
        <v>NEW_YORK_ALBANY</v>
      </c>
      <c r="BT1989" t="s">
        <v>2586</v>
      </c>
      <c r="BU1989" s="1" t="str">
        <f t="shared" si="63"/>
        <v>NEW_YORK_ALBANY_CORN</v>
      </c>
      <c r="BV1989" s="28">
        <v>6645.3333333333339</v>
      </c>
      <c r="BW1989" s="29">
        <v>75.645174233823795</v>
      </c>
      <c r="BX1989" s="30">
        <v>87.84874118727268</v>
      </c>
    </row>
    <row r="1990" spans="1:76" x14ac:dyDescent="0.25">
      <c r="A1990"/>
      <c r="D1990"/>
      <c r="E1990"/>
      <c r="F1990"/>
      <c r="G1990"/>
      <c r="H1990"/>
      <c r="I1990"/>
      <c r="J1990"/>
      <c r="K1990"/>
      <c r="L1990"/>
      <c r="M1990"/>
      <c r="N1990"/>
      <c r="O1990"/>
      <c r="P1990"/>
      <c r="Q1990"/>
      <c r="R1990"/>
      <c r="S1990"/>
      <c r="T1990"/>
      <c r="U1990"/>
      <c r="V1990"/>
      <c r="W1990"/>
      <c r="X1990"/>
      <c r="Y1990"/>
      <c r="Z1990"/>
      <c r="AA1990"/>
      <c r="AB1990"/>
      <c r="AC1990"/>
      <c r="AD1990"/>
      <c r="AE1990"/>
      <c r="AF1990"/>
      <c r="BL1990"/>
      <c r="BN1990"/>
      <c r="BP1990" t="s">
        <v>4388</v>
      </c>
      <c r="BQ1990" t="s">
        <v>3227</v>
      </c>
      <c r="BR1990" t="s">
        <v>3986</v>
      </c>
      <c r="BS1990" s="1" t="str">
        <f t="shared" si="62"/>
        <v>NEW_YORK_ALLEGANY</v>
      </c>
      <c r="BT1990" t="s">
        <v>2586</v>
      </c>
      <c r="BU1990" s="1" t="str">
        <f t="shared" si="63"/>
        <v>NEW_YORK_ALLEGANY_CORN</v>
      </c>
      <c r="BV1990" s="28">
        <v>8125.5999999999995</v>
      </c>
      <c r="BW1990" s="29">
        <v>29.678950632603716</v>
      </c>
      <c r="BX1990" s="30">
        <v>273.78326479891268</v>
      </c>
    </row>
    <row r="1991" spans="1:76" x14ac:dyDescent="0.25">
      <c r="A1991"/>
      <c r="D1991"/>
      <c r="E1991"/>
      <c r="F1991"/>
      <c r="G1991"/>
      <c r="H1991"/>
      <c r="I1991"/>
      <c r="J1991"/>
      <c r="K1991"/>
      <c r="L1991"/>
      <c r="M1991"/>
      <c r="N1991"/>
      <c r="O1991"/>
      <c r="P1991"/>
      <c r="Q1991"/>
      <c r="R1991"/>
      <c r="S1991"/>
      <c r="T1991"/>
      <c r="U1991"/>
      <c r="V1991"/>
      <c r="W1991"/>
      <c r="X1991"/>
      <c r="Y1991"/>
      <c r="Z1991"/>
      <c r="AA1991"/>
      <c r="AB1991"/>
      <c r="AC1991"/>
      <c r="AD1991"/>
      <c r="AE1991"/>
      <c r="AF1991"/>
      <c r="BL1991"/>
      <c r="BN1991"/>
      <c r="BP1991" t="s">
        <v>4388</v>
      </c>
      <c r="BQ1991" t="s">
        <v>3227</v>
      </c>
      <c r="BR1991" t="s">
        <v>3986</v>
      </c>
      <c r="BS1991" s="1" t="str">
        <f t="shared" si="62"/>
        <v>NEW_YORK_ALLEGANY</v>
      </c>
      <c r="BT1991" t="s">
        <v>2395</v>
      </c>
      <c r="BU1991" s="1" t="str">
        <f t="shared" si="63"/>
        <v>NEW_YORK_ALLEGANY_OATS</v>
      </c>
      <c r="BV1991" s="28">
        <v>1581.8666666666668</v>
      </c>
      <c r="BW1991" s="29">
        <v>13.08199186083379</v>
      </c>
      <c r="BX1991" s="30">
        <v>120.91940459026132</v>
      </c>
    </row>
    <row r="1992" spans="1:76" x14ac:dyDescent="0.25">
      <c r="A1992"/>
      <c r="D1992"/>
      <c r="E1992"/>
      <c r="F1992"/>
      <c r="G1992"/>
      <c r="H1992"/>
      <c r="I1992"/>
      <c r="J1992"/>
      <c r="K1992"/>
      <c r="L1992"/>
      <c r="M1992"/>
      <c r="N1992"/>
      <c r="O1992"/>
      <c r="P1992"/>
      <c r="Q1992"/>
      <c r="R1992"/>
      <c r="S1992"/>
      <c r="T1992"/>
      <c r="U1992"/>
      <c r="V1992"/>
      <c r="W1992"/>
      <c r="X1992"/>
      <c r="Y1992"/>
      <c r="Z1992"/>
      <c r="AA1992"/>
      <c r="AB1992"/>
      <c r="AC1992"/>
      <c r="AD1992"/>
      <c r="AE1992"/>
      <c r="AF1992"/>
      <c r="BL1992"/>
      <c r="BN1992"/>
      <c r="BP1992" t="s">
        <v>4388</v>
      </c>
      <c r="BQ1992" t="s">
        <v>3227</v>
      </c>
      <c r="BR1992" t="s">
        <v>3988</v>
      </c>
      <c r="BS1992" s="1" t="str">
        <f t="shared" si="62"/>
        <v>NEW_YORK_BROOME</v>
      </c>
      <c r="BT1992" t="s">
        <v>2586</v>
      </c>
      <c r="BU1992" s="1" t="str">
        <f t="shared" si="63"/>
        <v>NEW_YORK_BROOME_CORN</v>
      </c>
      <c r="BV1992" s="28">
        <v>7333.1999999999989</v>
      </c>
      <c r="BW1992" s="29">
        <v>45.608741099096015</v>
      </c>
      <c r="BX1992" s="30">
        <v>160.78496847932831</v>
      </c>
    </row>
    <row r="1993" spans="1:76" x14ac:dyDescent="0.25">
      <c r="A1993"/>
      <c r="D1993"/>
      <c r="E1993"/>
      <c r="F1993"/>
      <c r="G1993"/>
      <c r="H1993"/>
      <c r="I1993"/>
      <c r="J1993"/>
      <c r="K1993"/>
      <c r="L1993"/>
      <c r="M1993"/>
      <c r="N1993"/>
      <c r="O1993"/>
      <c r="P1993"/>
      <c r="Q1993"/>
      <c r="R1993"/>
      <c r="S1993"/>
      <c r="T1993"/>
      <c r="U1993"/>
      <c r="V1993"/>
      <c r="W1993"/>
      <c r="X1993"/>
      <c r="Y1993"/>
      <c r="Z1993"/>
      <c r="AA1993"/>
      <c r="AB1993"/>
      <c r="AC1993"/>
      <c r="AD1993"/>
      <c r="AE1993"/>
      <c r="AF1993"/>
      <c r="BL1993"/>
      <c r="BN1993"/>
      <c r="BP1993" t="s">
        <v>4388</v>
      </c>
      <c r="BQ1993" t="s">
        <v>3227</v>
      </c>
      <c r="BR1993" t="s">
        <v>3988</v>
      </c>
      <c r="BS1993" s="1" t="str">
        <f t="shared" si="62"/>
        <v>NEW_YORK_BROOME</v>
      </c>
      <c r="BT1993" t="s">
        <v>2395</v>
      </c>
      <c r="BU1993" s="1" t="str">
        <f t="shared" si="63"/>
        <v>NEW_YORK_BROOME_OATS</v>
      </c>
      <c r="BV1993" s="28">
        <v>1536</v>
      </c>
      <c r="BW1993" s="29">
        <v>19.792278710962709</v>
      </c>
      <c r="BX1993" s="30">
        <v>77.606021137385653</v>
      </c>
    </row>
    <row r="1994" spans="1:76" x14ac:dyDescent="0.25">
      <c r="A1994"/>
      <c r="D1994"/>
      <c r="E1994"/>
      <c r="F1994"/>
      <c r="G1994"/>
      <c r="H1994"/>
      <c r="I1994"/>
      <c r="J1994"/>
      <c r="K1994"/>
      <c r="L1994"/>
      <c r="M1994"/>
      <c r="N1994"/>
      <c r="O1994"/>
      <c r="P1994"/>
      <c r="Q1994"/>
      <c r="R1994"/>
      <c r="S1994"/>
      <c r="T1994"/>
      <c r="U1994"/>
      <c r="V1994"/>
      <c r="W1994"/>
      <c r="X1994"/>
      <c r="Y1994"/>
      <c r="Z1994"/>
      <c r="AA1994"/>
      <c r="AB1994"/>
      <c r="AC1994"/>
      <c r="AD1994"/>
      <c r="AE1994"/>
      <c r="AF1994"/>
      <c r="BL1994"/>
      <c r="BN1994"/>
      <c r="BP1994" t="s">
        <v>4388</v>
      </c>
      <c r="BQ1994" t="s">
        <v>3227</v>
      </c>
      <c r="BR1994" t="s">
        <v>3987</v>
      </c>
      <c r="BS1994" s="1" t="str">
        <f t="shared" si="62"/>
        <v>NEW_YORK_CATTARAUGUS</v>
      </c>
      <c r="BT1994" t="s">
        <v>2586</v>
      </c>
      <c r="BU1994" s="1" t="str">
        <f t="shared" si="63"/>
        <v>NEW_YORK_CATTARAUGUS_CORN</v>
      </c>
      <c r="BV1994" s="28">
        <v>8134</v>
      </c>
      <c r="BW1994" s="29">
        <v>30.078974989360528</v>
      </c>
      <c r="BX1994" s="30">
        <v>270.42144896483813</v>
      </c>
    </row>
    <row r="1995" spans="1:76" x14ac:dyDescent="0.25">
      <c r="A1995"/>
      <c r="D1995"/>
      <c r="E1995"/>
      <c r="F1995"/>
      <c r="G1995"/>
      <c r="H1995"/>
      <c r="I1995"/>
      <c r="J1995"/>
      <c r="K1995"/>
      <c r="L1995"/>
      <c r="M1995"/>
      <c r="N1995"/>
      <c r="O1995"/>
      <c r="P1995"/>
      <c r="Q1995"/>
      <c r="R1995"/>
      <c r="S1995"/>
      <c r="T1995"/>
      <c r="U1995"/>
      <c r="V1995"/>
      <c r="W1995"/>
      <c r="X1995"/>
      <c r="Y1995"/>
      <c r="Z1995"/>
      <c r="AA1995"/>
      <c r="AB1995"/>
      <c r="AC1995"/>
      <c r="AD1995"/>
      <c r="AE1995"/>
      <c r="AF1995"/>
      <c r="BL1995"/>
      <c r="BN1995"/>
      <c r="BP1995" t="s">
        <v>4388</v>
      </c>
      <c r="BQ1995" t="s">
        <v>3227</v>
      </c>
      <c r="BR1995" t="s">
        <v>3987</v>
      </c>
      <c r="BS1995" s="1" t="str">
        <f t="shared" si="62"/>
        <v>NEW_YORK_CATTARAUGUS</v>
      </c>
      <c r="BT1995" t="s">
        <v>2395</v>
      </c>
      <c r="BU1995" s="1" t="str">
        <f t="shared" si="63"/>
        <v>NEW_YORK_CATTARAUGUS_OATS</v>
      </c>
      <c r="BV1995" s="28">
        <v>2001.6</v>
      </c>
      <c r="BW1995" s="29">
        <v>12.727164774939119</v>
      </c>
      <c r="BX1995" s="30">
        <v>157.26990538704442</v>
      </c>
    </row>
    <row r="1996" spans="1:76" x14ac:dyDescent="0.25">
      <c r="A1996"/>
      <c r="D1996"/>
      <c r="E1996"/>
      <c r="F1996"/>
      <c r="G1996"/>
      <c r="H1996"/>
      <c r="I1996"/>
      <c r="J1996"/>
      <c r="K1996"/>
      <c r="L1996"/>
      <c r="M1996"/>
      <c r="N1996"/>
      <c r="O1996"/>
      <c r="P1996"/>
      <c r="Q1996"/>
      <c r="R1996"/>
      <c r="S1996"/>
      <c r="T1996"/>
      <c r="U1996"/>
      <c r="V1996"/>
      <c r="W1996"/>
      <c r="X1996"/>
      <c r="Y1996"/>
      <c r="Z1996"/>
      <c r="AA1996"/>
      <c r="AB1996"/>
      <c r="AC1996"/>
      <c r="AD1996"/>
      <c r="AE1996"/>
      <c r="AF1996"/>
      <c r="BL1996"/>
      <c r="BN1996"/>
      <c r="BP1996" t="s">
        <v>4388</v>
      </c>
      <c r="BQ1996" t="s">
        <v>3227</v>
      </c>
      <c r="BR1996" t="s">
        <v>3975</v>
      </c>
      <c r="BS1996" s="1" t="str">
        <f t="shared" si="62"/>
        <v>NEW_YORK_CAYUGA</v>
      </c>
      <c r="BT1996" t="s">
        <v>2586</v>
      </c>
      <c r="BU1996" s="1" t="str">
        <f t="shared" si="63"/>
        <v>NEW_YORK_CAYUGA_CORN</v>
      </c>
      <c r="BV1996" s="28">
        <v>8136.7999999999993</v>
      </c>
      <c r="BW1996" s="29">
        <v>49.612837108401948</v>
      </c>
      <c r="BX1996" s="30">
        <v>164.0059402815734</v>
      </c>
    </row>
    <row r="1997" spans="1:76" x14ac:dyDescent="0.25">
      <c r="A1997"/>
      <c r="D1997"/>
      <c r="E1997"/>
      <c r="F1997"/>
      <c r="G1997"/>
      <c r="H1997"/>
      <c r="I1997"/>
      <c r="J1997"/>
      <c r="K1997"/>
      <c r="L1997"/>
      <c r="M1997"/>
      <c r="N1997"/>
      <c r="O1997"/>
      <c r="P1997"/>
      <c r="Q1997"/>
      <c r="R1997"/>
      <c r="S1997"/>
      <c r="T1997"/>
      <c r="U1997"/>
      <c r="V1997"/>
      <c r="W1997"/>
      <c r="X1997"/>
      <c r="Y1997"/>
      <c r="Z1997"/>
      <c r="AA1997"/>
      <c r="AB1997"/>
      <c r="AC1997"/>
      <c r="AD1997"/>
      <c r="AE1997"/>
      <c r="AF1997"/>
      <c r="BL1997"/>
      <c r="BN1997"/>
      <c r="BP1997" t="s">
        <v>4388</v>
      </c>
      <c r="BQ1997" t="s">
        <v>3227</v>
      </c>
      <c r="BR1997" t="s">
        <v>3975</v>
      </c>
      <c r="BS1997" s="1" t="str">
        <f t="shared" si="62"/>
        <v>NEW_YORK_CAYUGA</v>
      </c>
      <c r="BT1997" t="s">
        <v>2395</v>
      </c>
      <c r="BU1997" s="1" t="str">
        <f t="shared" si="63"/>
        <v>NEW_YORK_CAYUGA_OATS</v>
      </c>
      <c r="BV1997" s="28">
        <v>2083.2000000000003</v>
      </c>
      <c r="BW1997" s="29">
        <v>21.813672481003454</v>
      </c>
      <c r="BX1997" s="30">
        <v>95.499737690394198</v>
      </c>
    </row>
    <row r="1998" spans="1:76" x14ac:dyDescent="0.25">
      <c r="A1998"/>
      <c r="D1998"/>
      <c r="E1998"/>
      <c r="F1998"/>
      <c r="G1998"/>
      <c r="H1998"/>
      <c r="I1998"/>
      <c r="J1998"/>
      <c r="K1998"/>
      <c r="L1998"/>
      <c r="M1998"/>
      <c r="N1998"/>
      <c r="O1998"/>
      <c r="P1998"/>
      <c r="Q1998"/>
      <c r="R1998"/>
      <c r="S1998"/>
      <c r="T1998"/>
      <c r="U1998"/>
      <c r="V1998"/>
      <c r="W1998"/>
      <c r="X1998"/>
      <c r="Y1998"/>
      <c r="Z1998"/>
      <c r="AA1998"/>
      <c r="AB1998"/>
      <c r="AC1998"/>
      <c r="AD1998"/>
      <c r="AE1998"/>
      <c r="AF1998"/>
      <c r="BL1998"/>
      <c r="BN1998"/>
      <c r="BP1998" t="s">
        <v>4388</v>
      </c>
      <c r="BQ1998" t="s">
        <v>3227</v>
      </c>
      <c r="BR1998" t="s">
        <v>3764</v>
      </c>
      <c r="BS1998" s="1" t="str">
        <f t="shared" si="62"/>
        <v>NEW_YORK_CHAUTAUQUA</v>
      </c>
      <c r="BT1998" t="s">
        <v>2586</v>
      </c>
      <c r="BU1998" s="1" t="str">
        <f t="shared" si="63"/>
        <v>NEW_YORK_CHAUTAUQUA_CORN</v>
      </c>
      <c r="BV1998" s="28">
        <v>8140.5333333333319</v>
      </c>
      <c r="BW1998" s="29">
        <v>47.658618337506653</v>
      </c>
      <c r="BX1998" s="30">
        <v>170.80926005206592</v>
      </c>
    </row>
    <row r="1999" spans="1:76" x14ac:dyDescent="0.25">
      <c r="A1999"/>
      <c r="D1999"/>
      <c r="E1999"/>
      <c r="F1999"/>
      <c r="G1999"/>
      <c r="H1999"/>
      <c r="I1999"/>
      <c r="J1999"/>
      <c r="K1999"/>
      <c r="L1999"/>
      <c r="M1999"/>
      <c r="N1999"/>
      <c r="O1999"/>
      <c r="P1999"/>
      <c r="Q1999"/>
      <c r="R1999"/>
      <c r="S1999"/>
      <c r="T1999"/>
      <c r="U1999"/>
      <c r="V1999"/>
      <c r="W1999"/>
      <c r="X1999"/>
      <c r="Y1999"/>
      <c r="Z1999"/>
      <c r="AA1999"/>
      <c r="AB1999"/>
      <c r="AC1999"/>
      <c r="AD1999"/>
      <c r="AE1999"/>
      <c r="AF1999"/>
      <c r="BL1999"/>
      <c r="BN1999"/>
      <c r="BP1999" t="s">
        <v>4388</v>
      </c>
      <c r="BQ1999" t="s">
        <v>3227</v>
      </c>
      <c r="BR1999" t="s">
        <v>3764</v>
      </c>
      <c r="BS1999" s="1" t="str">
        <f t="shared" si="62"/>
        <v>NEW_YORK_CHAUTAUQUA</v>
      </c>
      <c r="BT1999" t="s">
        <v>2395</v>
      </c>
      <c r="BU1999" s="1" t="str">
        <f t="shared" si="63"/>
        <v>NEW_YORK_CHAUTAUQUA_OATS</v>
      </c>
      <c r="BV1999" s="28">
        <v>1853.8666666666668</v>
      </c>
      <c r="BW1999" s="29">
        <v>20.310423966247363</v>
      </c>
      <c r="BX1999" s="30">
        <v>91.276610953444063</v>
      </c>
    </row>
    <row r="2000" spans="1:76" x14ac:dyDescent="0.25">
      <c r="A2000"/>
      <c r="D2000"/>
      <c r="E2000"/>
      <c r="F2000"/>
      <c r="G2000"/>
      <c r="H2000"/>
      <c r="I2000"/>
      <c r="J2000"/>
      <c r="K2000"/>
      <c r="L2000"/>
      <c r="M2000"/>
      <c r="N2000"/>
      <c r="O2000"/>
      <c r="P2000"/>
      <c r="Q2000"/>
      <c r="R2000"/>
      <c r="S2000"/>
      <c r="T2000"/>
      <c r="U2000"/>
      <c r="V2000"/>
      <c r="W2000"/>
      <c r="X2000"/>
      <c r="Y2000"/>
      <c r="Z2000"/>
      <c r="AA2000"/>
      <c r="AB2000"/>
      <c r="AC2000"/>
      <c r="AD2000"/>
      <c r="AE2000"/>
      <c r="AF2000"/>
      <c r="BL2000"/>
      <c r="BN2000"/>
      <c r="BP2000" t="s">
        <v>4388</v>
      </c>
      <c r="BQ2000" t="s">
        <v>3227</v>
      </c>
      <c r="BR2000" t="s">
        <v>3989</v>
      </c>
      <c r="BS2000" s="1" t="str">
        <f t="shared" si="62"/>
        <v>NEW_YORK_CHEMUNG</v>
      </c>
      <c r="BT2000" t="s">
        <v>2586</v>
      </c>
      <c r="BU2000" s="1" t="str">
        <f t="shared" si="63"/>
        <v>NEW_YORK_CHEMUNG_CORN</v>
      </c>
      <c r="BV2000" s="28">
        <v>7358.4000000000005</v>
      </c>
      <c r="BW2000" s="29">
        <v>43.187956239757028</v>
      </c>
      <c r="BX2000" s="30">
        <v>170.38083393319189</v>
      </c>
    </row>
    <row r="2001" spans="1:76" x14ac:dyDescent="0.25">
      <c r="A2001"/>
      <c r="D2001"/>
      <c r="E2001"/>
      <c r="F2001"/>
      <c r="G2001"/>
      <c r="H2001"/>
      <c r="I2001"/>
      <c r="J2001"/>
      <c r="K2001"/>
      <c r="L2001"/>
      <c r="M2001"/>
      <c r="N2001"/>
      <c r="O2001"/>
      <c r="P2001"/>
      <c r="Q2001"/>
      <c r="R2001"/>
      <c r="S2001"/>
      <c r="T2001"/>
      <c r="U2001"/>
      <c r="V2001"/>
      <c r="W2001"/>
      <c r="X2001"/>
      <c r="Y2001"/>
      <c r="Z2001"/>
      <c r="AA2001"/>
      <c r="AB2001"/>
      <c r="AC2001"/>
      <c r="AD2001"/>
      <c r="AE2001"/>
      <c r="AF2001"/>
      <c r="BL2001"/>
      <c r="BN2001"/>
      <c r="BP2001" t="s">
        <v>4388</v>
      </c>
      <c r="BQ2001" t="s">
        <v>3227</v>
      </c>
      <c r="BR2001" t="s">
        <v>3989</v>
      </c>
      <c r="BS2001" s="1" t="str">
        <f t="shared" si="62"/>
        <v>NEW_YORK_CHEMUNG</v>
      </c>
      <c r="BT2001" t="s">
        <v>2395</v>
      </c>
      <c r="BU2001" s="1" t="str">
        <f t="shared" si="63"/>
        <v>NEW_YORK_CHEMUNG_OATS</v>
      </c>
      <c r="BV2001" s="28">
        <v>1600</v>
      </c>
      <c r="BW2001" s="29">
        <v>19.395609961468956</v>
      </c>
      <c r="BX2001" s="30">
        <v>82.492894174431086</v>
      </c>
    </row>
    <row r="2002" spans="1:76" x14ac:dyDescent="0.25">
      <c r="A2002"/>
      <c r="D2002"/>
      <c r="E2002"/>
      <c r="F2002"/>
      <c r="G2002"/>
      <c r="H2002"/>
      <c r="I2002"/>
      <c r="J2002"/>
      <c r="K2002"/>
      <c r="L2002"/>
      <c r="M2002"/>
      <c r="N2002"/>
      <c r="O2002"/>
      <c r="P2002"/>
      <c r="Q2002"/>
      <c r="R2002"/>
      <c r="S2002"/>
      <c r="T2002"/>
      <c r="U2002"/>
      <c r="V2002"/>
      <c r="W2002"/>
      <c r="X2002"/>
      <c r="Y2002"/>
      <c r="Z2002"/>
      <c r="AA2002"/>
      <c r="AB2002"/>
      <c r="AC2002"/>
      <c r="AD2002"/>
      <c r="AE2002"/>
      <c r="AF2002"/>
      <c r="BL2002"/>
      <c r="BN2002"/>
      <c r="BP2002" t="s">
        <v>4388</v>
      </c>
      <c r="BQ2002" t="s">
        <v>3227</v>
      </c>
      <c r="BR2002" t="s">
        <v>3976</v>
      </c>
      <c r="BS2002" s="1" t="str">
        <f t="shared" si="62"/>
        <v>NEW_YORK_CHENANGO</v>
      </c>
      <c r="BT2002" t="s">
        <v>2586</v>
      </c>
      <c r="BU2002" s="1" t="str">
        <f t="shared" si="63"/>
        <v>NEW_YORK_CHENANGO_CORN</v>
      </c>
      <c r="BV2002" s="28">
        <v>6888</v>
      </c>
      <c r="BW2002" s="29">
        <v>42.954588265339403</v>
      </c>
      <c r="BX2002" s="30">
        <v>160.35539573680452</v>
      </c>
    </row>
    <row r="2003" spans="1:76" x14ac:dyDescent="0.25">
      <c r="A2003"/>
      <c r="D2003"/>
      <c r="E2003"/>
      <c r="F2003"/>
      <c r="G2003"/>
      <c r="H2003"/>
      <c r="I2003"/>
      <c r="J2003"/>
      <c r="K2003"/>
      <c r="L2003"/>
      <c r="M2003"/>
      <c r="N2003"/>
      <c r="O2003"/>
      <c r="P2003"/>
      <c r="Q2003"/>
      <c r="R2003"/>
      <c r="S2003"/>
      <c r="T2003"/>
      <c r="U2003"/>
      <c r="V2003"/>
      <c r="W2003"/>
      <c r="X2003"/>
      <c r="Y2003"/>
      <c r="Z2003"/>
      <c r="AA2003"/>
      <c r="AB2003"/>
      <c r="AC2003"/>
      <c r="AD2003"/>
      <c r="AE2003"/>
      <c r="AF2003"/>
      <c r="BL2003"/>
      <c r="BN2003"/>
      <c r="BP2003" t="s">
        <v>4388</v>
      </c>
      <c r="BQ2003" t="s">
        <v>3227</v>
      </c>
      <c r="BR2003" t="s">
        <v>3976</v>
      </c>
      <c r="BS2003" s="1" t="str">
        <f t="shared" si="62"/>
        <v>NEW_YORK_CHENANGO</v>
      </c>
      <c r="BT2003" t="s">
        <v>2395</v>
      </c>
      <c r="BU2003" s="1" t="str">
        <f t="shared" si="63"/>
        <v>NEW_YORK_CHENANGO_OATS</v>
      </c>
      <c r="BV2003" s="28">
        <v>1645.8666666666668</v>
      </c>
      <c r="BW2003" s="29">
        <v>18.538236956139482</v>
      </c>
      <c r="BX2003" s="30">
        <v>88.782265032036378</v>
      </c>
    </row>
    <row r="2004" spans="1:76" x14ac:dyDescent="0.25">
      <c r="A2004"/>
      <c r="D2004"/>
      <c r="E2004"/>
      <c r="F2004"/>
      <c r="G2004"/>
      <c r="H2004"/>
      <c r="I2004"/>
      <c r="J2004"/>
      <c r="K2004"/>
      <c r="L2004"/>
      <c r="M2004"/>
      <c r="N2004"/>
      <c r="O2004"/>
      <c r="P2004"/>
      <c r="Q2004"/>
      <c r="R2004"/>
      <c r="S2004"/>
      <c r="T2004"/>
      <c r="U2004"/>
      <c r="V2004"/>
      <c r="W2004"/>
      <c r="X2004"/>
      <c r="Y2004"/>
      <c r="Z2004"/>
      <c r="AA2004"/>
      <c r="AB2004"/>
      <c r="AC2004"/>
      <c r="AD2004"/>
      <c r="AE2004"/>
      <c r="AF2004"/>
      <c r="BL2004"/>
      <c r="BN2004"/>
      <c r="BP2004" t="s">
        <v>4388</v>
      </c>
      <c r="BQ2004" t="s">
        <v>3227</v>
      </c>
      <c r="BR2004" t="s">
        <v>3616</v>
      </c>
      <c r="BS2004" s="1" t="str">
        <f t="shared" si="62"/>
        <v>NEW_YORK_CLINTON</v>
      </c>
      <c r="BT2004" t="s">
        <v>2586</v>
      </c>
      <c r="BU2004" s="1" t="str">
        <f t="shared" si="63"/>
        <v>NEW_YORK_CLINTON_CORN</v>
      </c>
      <c r="BV2004" s="28">
        <v>9370.6666666666679</v>
      </c>
      <c r="BW2004" s="29">
        <v>50.553147823332154</v>
      </c>
      <c r="BX2004" s="30">
        <v>185.36267413879531</v>
      </c>
    </row>
    <row r="2005" spans="1:76" x14ac:dyDescent="0.25">
      <c r="A2005"/>
      <c r="D2005"/>
      <c r="E2005"/>
      <c r="F2005"/>
      <c r="G2005"/>
      <c r="H2005"/>
      <c r="I2005"/>
      <c r="J2005"/>
      <c r="K2005"/>
      <c r="L2005"/>
      <c r="M2005"/>
      <c r="N2005"/>
      <c r="O2005"/>
      <c r="P2005"/>
      <c r="Q2005"/>
      <c r="R2005"/>
      <c r="S2005"/>
      <c r="T2005"/>
      <c r="U2005"/>
      <c r="V2005"/>
      <c r="W2005"/>
      <c r="X2005"/>
      <c r="Y2005"/>
      <c r="Z2005"/>
      <c r="AA2005"/>
      <c r="AB2005"/>
      <c r="AC2005"/>
      <c r="AD2005"/>
      <c r="AE2005"/>
      <c r="AF2005"/>
      <c r="BL2005"/>
      <c r="BN2005"/>
      <c r="BP2005" t="s">
        <v>4388</v>
      </c>
      <c r="BQ2005" t="s">
        <v>3227</v>
      </c>
      <c r="BR2005" t="s">
        <v>3477</v>
      </c>
      <c r="BS2005" s="1" t="str">
        <f t="shared" si="62"/>
        <v>NEW_YORK_COLUMBIA</v>
      </c>
      <c r="BT2005" t="s">
        <v>2586</v>
      </c>
      <c r="BU2005" s="1" t="str">
        <f t="shared" si="63"/>
        <v>NEW_YORK_COLUMBIA_CORN</v>
      </c>
      <c r="BV2005" s="28">
        <v>6720</v>
      </c>
      <c r="BW2005" s="29">
        <v>65.778964177488533</v>
      </c>
      <c r="BX2005" s="30">
        <v>102.16031954938839</v>
      </c>
    </row>
    <row r="2006" spans="1:76" x14ac:dyDescent="0.25">
      <c r="A2006"/>
      <c r="D2006"/>
      <c r="E2006"/>
      <c r="F2006"/>
      <c r="G2006"/>
      <c r="H2006"/>
      <c r="I2006"/>
      <c r="J2006"/>
      <c r="K2006"/>
      <c r="L2006"/>
      <c r="M2006"/>
      <c r="N2006"/>
      <c r="O2006"/>
      <c r="P2006"/>
      <c r="Q2006"/>
      <c r="R2006"/>
      <c r="S2006"/>
      <c r="T2006"/>
      <c r="U2006"/>
      <c r="V2006"/>
      <c r="W2006"/>
      <c r="X2006"/>
      <c r="Y2006"/>
      <c r="Z2006"/>
      <c r="AA2006"/>
      <c r="AB2006"/>
      <c r="AC2006"/>
      <c r="AD2006"/>
      <c r="AE2006"/>
      <c r="AF2006"/>
      <c r="BL2006"/>
      <c r="BN2006"/>
      <c r="BP2006" t="s">
        <v>4388</v>
      </c>
      <c r="BQ2006" t="s">
        <v>3227</v>
      </c>
      <c r="BR2006" t="s">
        <v>3477</v>
      </c>
      <c r="BS2006" s="1" t="str">
        <f t="shared" si="62"/>
        <v>NEW_YORK_COLUMBIA</v>
      </c>
      <c r="BT2006" t="s">
        <v>2395</v>
      </c>
      <c r="BU2006" s="1" t="str">
        <f t="shared" si="63"/>
        <v>NEW_YORK_COLUMBIA_OATS</v>
      </c>
      <c r="BV2006" s="28">
        <v>1816</v>
      </c>
      <c r="BW2006" s="29">
        <v>28.953788697232842</v>
      </c>
      <c r="BX2006" s="30">
        <v>62.720634559772066</v>
      </c>
    </row>
    <row r="2007" spans="1:76" x14ac:dyDescent="0.25">
      <c r="A2007"/>
      <c r="D2007"/>
      <c r="E2007"/>
      <c r="F2007"/>
      <c r="G2007"/>
      <c r="H2007"/>
      <c r="I2007"/>
      <c r="J2007"/>
      <c r="K2007"/>
      <c r="L2007"/>
      <c r="M2007"/>
      <c r="N2007"/>
      <c r="O2007"/>
      <c r="P2007"/>
      <c r="Q2007"/>
      <c r="R2007"/>
      <c r="S2007"/>
      <c r="T2007"/>
      <c r="U2007"/>
      <c r="V2007"/>
      <c r="W2007"/>
      <c r="X2007"/>
      <c r="Y2007"/>
      <c r="Z2007"/>
      <c r="AA2007"/>
      <c r="AB2007"/>
      <c r="AC2007"/>
      <c r="AD2007"/>
      <c r="AE2007"/>
      <c r="AF2007"/>
      <c r="BL2007"/>
      <c r="BN2007"/>
      <c r="BP2007" t="s">
        <v>4388</v>
      </c>
      <c r="BQ2007" t="s">
        <v>3227</v>
      </c>
      <c r="BR2007" t="s">
        <v>3977</v>
      </c>
      <c r="BS2007" s="1" t="str">
        <f t="shared" si="62"/>
        <v>NEW_YORK_CORTLAND</v>
      </c>
      <c r="BT2007" t="s">
        <v>2586</v>
      </c>
      <c r="BU2007" s="1" t="str">
        <f t="shared" si="63"/>
        <v>NEW_YORK_CORTLAND_CORN</v>
      </c>
      <c r="BV2007" s="28">
        <v>7953.8666666666668</v>
      </c>
      <c r="BW2007" s="29">
        <v>32.269963918791824</v>
      </c>
      <c r="BX2007" s="30">
        <v>246.47894514796397</v>
      </c>
    </row>
    <row r="2008" spans="1:76" x14ac:dyDescent="0.25">
      <c r="A2008"/>
      <c r="D2008"/>
      <c r="E2008"/>
      <c r="F2008"/>
      <c r="G2008"/>
      <c r="H2008"/>
      <c r="I2008"/>
      <c r="J2008"/>
      <c r="K2008"/>
      <c r="L2008"/>
      <c r="M2008"/>
      <c r="N2008"/>
      <c r="O2008"/>
      <c r="P2008"/>
      <c r="Q2008"/>
      <c r="R2008"/>
      <c r="S2008"/>
      <c r="T2008"/>
      <c r="U2008"/>
      <c r="V2008"/>
      <c r="W2008"/>
      <c r="X2008"/>
      <c r="Y2008"/>
      <c r="Z2008"/>
      <c r="AA2008"/>
      <c r="AB2008"/>
      <c r="AC2008"/>
      <c r="AD2008"/>
      <c r="AE2008"/>
      <c r="AF2008"/>
      <c r="BL2008"/>
      <c r="BN2008"/>
      <c r="BP2008" t="s">
        <v>4388</v>
      </c>
      <c r="BQ2008" t="s">
        <v>3227</v>
      </c>
      <c r="BR2008" t="s">
        <v>3650</v>
      </c>
      <c r="BS2008" s="1" t="str">
        <f t="shared" si="62"/>
        <v>NEW_YORK_DELAWARE</v>
      </c>
      <c r="BT2008" t="s">
        <v>2586</v>
      </c>
      <c r="BU2008" s="1" t="str">
        <f t="shared" si="63"/>
        <v>NEW_YORK_DELAWARE_CORN</v>
      </c>
      <c r="BV2008" s="28">
        <v>6966.4000000000015</v>
      </c>
      <c r="BW2008" s="29">
        <v>71.238268758355147</v>
      </c>
      <c r="BX2008" s="30">
        <v>97.790136136385968</v>
      </c>
    </row>
    <row r="2009" spans="1:76" x14ac:dyDescent="0.25">
      <c r="A2009"/>
      <c r="D2009"/>
      <c r="E2009"/>
      <c r="F2009"/>
      <c r="G2009"/>
      <c r="H2009"/>
      <c r="I2009"/>
      <c r="J2009"/>
      <c r="K2009"/>
      <c r="L2009"/>
      <c r="M2009"/>
      <c r="N2009"/>
      <c r="O2009"/>
      <c r="P2009"/>
      <c r="Q2009"/>
      <c r="R2009"/>
      <c r="S2009"/>
      <c r="T2009"/>
      <c r="U2009"/>
      <c r="V2009"/>
      <c r="W2009"/>
      <c r="X2009"/>
      <c r="Y2009"/>
      <c r="Z2009"/>
      <c r="AA2009"/>
      <c r="AB2009"/>
      <c r="AC2009"/>
      <c r="AD2009"/>
      <c r="AE2009"/>
      <c r="AF2009"/>
      <c r="BL2009"/>
      <c r="BN2009"/>
      <c r="BP2009" t="s">
        <v>4388</v>
      </c>
      <c r="BQ2009" t="s">
        <v>3227</v>
      </c>
      <c r="BR2009" t="s">
        <v>3992</v>
      </c>
      <c r="BS2009" s="1" t="str">
        <f t="shared" si="62"/>
        <v>NEW_YORK_DUTCHESS</v>
      </c>
      <c r="BT2009" t="s">
        <v>2586</v>
      </c>
      <c r="BU2009" s="1" t="str">
        <f t="shared" si="63"/>
        <v>NEW_YORK_DUTCHESS_CORN</v>
      </c>
      <c r="BV2009" s="28">
        <v>7991.1999999999989</v>
      </c>
      <c r="BW2009" s="29">
        <v>72.921439513067014</v>
      </c>
      <c r="BX2009" s="30">
        <v>109.58642689120299</v>
      </c>
    </row>
    <row r="2010" spans="1:76" x14ac:dyDescent="0.25">
      <c r="A2010"/>
      <c r="D2010"/>
      <c r="E2010"/>
      <c r="F2010"/>
      <c r="G2010"/>
      <c r="H2010"/>
      <c r="I2010"/>
      <c r="J2010"/>
      <c r="K2010"/>
      <c r="L2010"/>
      <c r="M2010"/>
      <c r="N2010"/>
      <c r="O2010"/>
      <c r="P2010"/>
      <c r="Q2010"/>
      <c r="R2010"/>
      <c r="S2010"/>
      <c r="T2010"/>
      <c r="U2010"/>
      <c r="V2010"/>
      <c r="W2010"/>
      <c r="X2010"/>
      <c r="Y2010"/>
      <c r="Z2010"/>
      <c r="AA2010"/>
      <c r="AB2010"/>
      <c r="AC2010"/>
      <c r="AD2010"/>
      <c r="AE2010"/>
      <c r="AF2010"/>
      <c r="BL2010"/>
      <c r="BN2010"/>
      <c r="BP2010" t="s">
        <v>4388</v>
      </c>
      <c r="BQ2010" t="s">
        <v>3227</v>
      </c>
      <c r="BR2010" t="s">
        <v>3992</v>
      </c>
      <c r="BS2010" s="1" t="str">
        <f t="shared" si="62"/>
        <v>NEW_YORK_DUTCHESS</v>
      </c>
      <c r="BT2010" t="s">
        <v>2395</v>
      </c>
      <c r="BU2010" s="1" t="str">
        <f t="shared" si="63"/>
        <v>NEW_YORK_DUTCHESS_OATS</v>
      </c>
      <c r="BV2010" s="28">
        <v>1984</v>
      </c>
      <c r="BW2010" s="29">
        <v>33.828112021312279</v>
      </c>
      <c r="BX2010" s="30">
        <v>58.649445134568751</v>
      </c>
    </row>
    <row r="2011" spans="1:76" x14ac:dyDescent="0.25">
      <c r="A2011"/>
      <c r="D2011"/>
      <c r="E2011"/>
      <c r="F2011"/>
      <c r="G2011"/>
      <c r="H2011"/>
      <c r="I2011"/>
      <c r="J2011"/>
      <c r="K2011"/>
      <c r="L2011"/>
      <c r="M2011"/>
      <c r="N2011"/>
      <c r="O2011"/>
      <c r="P2011"/>
      <c r="Q2011"/>
      <c r="R2011"/>
      <c r="S2011"/>
      <c r="T2011"/>
      <c r="U2011"/>
      <c r="V2011"/>
      <c r="W2011"/>
      <c r="X2011"/>
      <c r="Y2011"/>
      <c r="Z2011"/>
      <c r="AA2011"/>
      <c r="AB2011"/>
      <c r="AC2011"/>
      <c r="AD2011"/>
      <c r="AE2011"/>
      <c r="AF2011"/>
      <c r="BL2011"/>
      <c r="BN2011"/>
      <c r="BP2011" t="s">
        <v>4388</v>
      </c>
      <c r="BQ2011" t="s">
        <v>3227</v>
      </c>
      <c r="BR2011" t="s">
        <v>3969</v>
      </c>
      <c r="BS2011" s="1" t="str">
        <f t="shared" si="62"/>
        <v>NEW_YORK_ERIE</v>
      </c>
      <c r="BT2011" t="s">
        <v>2586</v>
      </c>
      <c r="BU2011" s="1" t="str">
        <f t="shared" si="63"/>
        <v>NEW_YORK_ERIE_CORN</v>
      </c>
      <c r="BV2011" s="28">
        <v>7016.8</v>
      </c>
      <c r="BW2011" s="29">
        <v>62.103069821829457</v>
      </c>
      <c r="BX2011" s="30">
        <v>112.9863631561345</v>
      </c>
    </row>
    <row r="2012" spans="1:76" x14ac:dyDescent="0.25">
      <c r="A2012"/>
      <c r="D2012"/>
      <c r="E2012"/>
      <c r="F2012"/>
      <c r="G2012"/>
      <c r="H2012"/>
      <c r="I2012"/>
      <c r="J2012"/>
      <c r="K2012"/>
      <c r="L2012"/>
      <c r="M2012"/>
      <c r="N2012"/>
      <c r="O2012"/>
      <c r="P2012"/>
      <c r="Q2012"/>
      <c r="R2012"/>
      <c r="S2012"/>
      <c r="T2012"/>
      <c r="U2012"/>
      <c r="V2012"/>
      <c r="W2012"/>
      <c r="X2012"/>
      <c r="Y2012"/>
      <c r="Z2012"/>
      <c r="AA2012"/>
      <c r="AB2012"/>
      <c r="AC2012"/>
      <c r="AD2012"/>
      <c r="AE2012"/>
      <c r="AF2012"/>
      <c r="BL2012"/>
      <c r="BN2012"/>
      <c r="BP2012" t="s">
        <v>4388</v>
      </c>
      <c r="BQ2012" t="s">
        <v>3227</v>
      </c>
      <c r="BR2012" t="s">
        <v>3969</v>
      </c>
      <c r="BS2012" s="1" t="str">
        <f t="shared" si="62"/>
        <v>NEW_YORK_ERIE</v>
      </c>
      <c r="BT2012" t="s">
        <v>2395</v>
      </c>
      <c r="BU2012" s="1" t="str">
        <f t="shared" si="63"/>
        <v>NEW_YORK_ERIE_OATS</v>
      </c>
      <c r="BV2012" s="28">
        <v>1752.5333333333335</v>
      </c>
      <c r="BW2012" s="29">
        <v>26.273621148951083</v>
      </c>
      <c r="BX2012" s="30">
        <v>66.703151552571569</v>
      </c>
    </row>
    <row r="2013" spans="1:76" x14ac:dyDescent="0.25">
      <c r="A2013"/>
      <c r="D2013"/>
      <c r="E2013"/>
      <c r="F2013"/>
      <c r="G2013"/>
      <c r="H2013"/>
      <c r="I2013"/>
      <c r="J2013"/>
      <c r="K2013"/>
      <c r="L2013"/>
      <c r="M2013"/>
      <c r="N2013"/>
      <c r="O2013"/>
      <c r="P2013"/>
      <c r="Q2013"/>
      <c r="R2013"/>
      <c r="S2013"/>
      <c r="T2013"/>
      <c r="U2013"/>
      <c r="V2013"/>
      <c r="W2013"/>
      <c r="X2013"/>
      <c r="Y2013"/>
      <c r="Z2013"/>
      <c r="AA2013"/>
      <c r="AB2013"/>
      <c r="AC2013"/>
      <c r="AD2013"/>
      <c r="AE2013"/>
      <c r="AF2013"/>
      <c r="BL2013"/>
      <c r="BN2013"/>
      <c r="BP2013" t="s">
        <v>4388</v>
      </c>
      <c r="BQ2013" t="s">
        <v>3227</v>
      </c>
      <c r="BR2013" t="s">
        <v>3442</v>
      </c>
      <c r="BS2013" s="1" t="str">
        <f t="shared" si="62"/>
        <v>NEW_YORK_FULTON</v>
      </c>
      <c r="BT2013" t="s">
        <v>2586</v>
      </c>
      <c r="BU2013" s="1" t="str">
        <f t="shared" si="63"/>
        <v>NEW_YORK_FULTON_CORN</v>
      </c>
      <c r="BV2013" s="28">
        <v>6104</v>
      </c>
      <c r="BW2013" s="29">
        <v>75.37178748137957</v>
      </c>
      <c r="BX2013" s="30">
        <v>80.985209505718302</v>
      </c>
    </row>
    <row r="2014" spans="1:76" x14ac:dyDescent="0.25">
      <c r="A2014"/>
      <c r="D2014"/>
      <c r="E2014"/>
      <c r="F2014"/>
      <c r="G2014"/>
      <c r="H2014"/>
      <c r="I2014"/>
      <c r="J2014"/>
      <c r="K2014"/>
      <c r="L2014"/>
      <c r="M2014"/>
      <c r="N2014"/>
      <c r="O2014"/>
      <c r="P2014"/>
      <c r="Q2014"/>
      <c r="R2014"/>
      <c r="S2014"/>
      <c r="T2014"/>
      <c r="U2014"/>
      <c r="V2014"/>
      <c r="W2014"/>
      <c r="X2014"/>
      <c r="Y2014"/>
      <c r="Z2014"/>
      <c r="AA2014"/>
      <c r="AB2014"/>
      <c r="AC2014"/>
      <c r="AD2014"/>
      <c r="AE2014"/>
      <c r="AF2014"/>
      <c r="BL2014"/>
      <c r="BN2014"/>
      <c r="BP2014" t="s">
        <v>4388</v>
      </c>
      <c r="BQ2014" t="s">
        <v>3227</v>
      </c>
      <c r="BR2014" t="s">
        <v>3858</v>
      </c>
      <c r="BS2014" s="1" t="str">
        <f t="shared" si="62"/>
        <v>NEW_YORK_GENESEE</v>
      </c>
      <c r="BT2014" t="s">
        <v>2586</v>
      </c>
      <c r="BU2014" s="1" t="str">
        <f t="shared" si="63"/>
        <v>NEW_YORK_GENESEE_CORN</v>
      </c>
      <c r="BV2014" s="28">
        <v>7836.2666666666655</v>
      </c>
      <c r="BW2014" s="29">
        <v>208.88998129691754</v>
      </c>
      <c r="BX2014" s="30">
        <v>37.513846370296463</v>
      </c>
    </row>
    <row r="2015" spans="1:76" x14ac:dyDescent="0.25">
      <c r="A2015"/>
      <c r="D2015"/>
      <c r="E2015"/>
      <c r="F2015"/>
      <c r="G2015"/>
      <c r="H2015"/>
      <c r="I2015"/>
      <c r="J2015"/>
      <c r="K2015"/>
      <c r="L2015"/>
      <c r="M2015"/>
      <c r="N2015"/>
      <c r="O2015"/>
      <c r="P2015"/>
      <c r="Q2015"/>
      <c r="R2015"/>
      <c r="S2015"/>
      <c r="T2015"/>
      <c r="U2015"/>
      <c r="V2015"/>
      <c r="W2015"/>
      <c r="X2015"/>
      <c r="Y2015"/>
      <c r="Z2015"/>
      <c r="AA2015"/>
      <c r="AB2015"/>
      <c r="AC2015"/>
      <c r="AD2015"/>
      <c r="AE2015"/>
      <c r="AF2015"/>
      <c r="BL2015"/>
      <c r="BN2015"/>
      <c r="BP2015" t="s">
        <v>4388</v>
      </c>
      <c r="BQ2015" t="s">
        <v>3227</v>
      </c>
      <c r="BR2015" t="s">
        <v>3858</v>
      </c>
      <c r="BS2015" s="1" t="str">
        <f t="shared" si="62"/>
        <v>NEW_YORK_GENESEE</v>
      </c>
      <c r="BT2015" t="s">
        <v>2395</v>
      </c>
      <c r="BU2015" s="1" t="str">
        <f t="shared" si="63"/>
        <v>NEW_YORK_GENESEE_OATS</v>
      </c>
      <c r="BV2015" s="28">
        <v>2083.2000000000003</v>
      </c>
      <c r="BW2015" s="29">
        <v>85.038256551377955</v>
      </c>
      <c r="BX2015" s="30">
        <v>24.497209661646622</v>
      </c>
    </row>
    <row r="2016" spans="1:76" x14ac:dyDescent="0.25">
      <c r="A2016"/>
      <c r="D2016"/>
      <c r="E2016"/>
      <c r="F2016"/>
      <c r="G2016"/>
      <c r="H2016"/>
      <c r="I2016"/>
      <c r="J2016"/>
      <c r="K2016"/>
      <c r="L2016"/>
      <c r="M2016"/>
      <c r="N2016"/>
      <c r="O2016"/>
      <c r="P2016"/>
      <c r="Q2016"/>
      <c r="R2016"/>
      <c r="S2016"/>
      <c r="T2016"/>
      <c r="U2016"/>
      <c r="V2016"/>
      <c r="W2016"/>
      <c r="X2016"/>
      <c r="Y2016"/>
      <c r="Z2016"/>
      <c r="AA2016"/>
      <c r="AB2016"/>
      <c r="AC2016"/>
      <c r="AD2016"/>
      <c r="AE2016"/>
      <c r="AF2016"/>
      <c r="BL2016"/>
      <c r="BN2016"/>
      <c r="BP2016" t="s">
        <v>4388</v>
      </c>
      <c r="BQ2016" t="s">
        <v>3227</v>
      </c>
      <c r="BR2016" t="s">
        <v>3978</v>
      </c>
      <c r="BS2016" s="1" t="str">
        <f t="shared" si="62"/>
        <v>NEW_YORK_HERKIMER</v>
      </c>
      <c r="BT2016" t="s">
        <v>2586</v>
      </c>
      <c r="BU2016" s="1" t="str">
        <f t="shared" si="63"/>
        <v>NEW_YORK_HERKIMER_CORN</v>
      </c>
      <c r="BV2016" s="28">
        <v>7466.666666666667</v>
      </c>
      <c r="BW2016" s="29">
        <v>49.017634738813854</v>
      </c>
      <c r="BX2016" s="30">
        <v>152.32613132910518</v>
      </c>
    </row>
    <row r="2017" spans="1:76" x14ac:dyDescent="0.25">
      <c r="A2017"/>
      <c r="D2017"/>
      <c r="E2017"/>
      <c r="F2017"/>
      <c r="G2017"/>
      <c r="H2017"/>
      <c r="I2017"/>
      <c r="J2017"/>
      <c r="K2017"/>
      <c r="L2017"/>
      <c r="M2017"/>
      <c r="N2017"/>
      <c r="O2017"/>
      <c r="P2017"/>
      <c r="Q2017"/>
      <c r="R2017"/>
      <c r="S2017"/>
      <c r="T2017"/>
      <c r="U2017"/>
      <c r="V2017"/>
      <c r="W2017"/>
      <c r="X2017"/>
      <c r="Y2017"/>
      <c r="Z2017"/>
      <c r="AA2017"/>
      <c r="AB2017"/>
      <c r="AC2017"/>
      <c r="AD2017"/>
      <c r="AE2017"/>
      <c r="AF2017"/>
      <c r="BL2017"/>
      <c r="BN2017"/>
      <c r="BP2017" t="s">
        <v>4388</v>
      </c>
      <c r="BQ2017" t="s">
        <v>3227</v>
      </c>
      <c r="BR2017" t="s">
        <v>3978</v>
      </c>
      <c r="BS2017" s="1" t="str">
        <f t="shared" si="62"/>
        <v>NEW_YORK_HERKIMER</v>
      </c>
      <c r="BT2017" t="s">
        <v>2395</v>
      </c>
      <c r="BU2017" s="1" t="str">
        <f t="shared" si="63"/>
        <v>NEW_YORK_HERKIMER_OATS</v>
      </c>
      <c r="BV2017" s="28">
        <v>1876.8</v>
      </c>
      <c r="BW2017" s="29">
        <v>20.433401759978157</v>
      </c>
      <c r="BX2017" s="30">
        <v>91.849610850210496</v>
      </c>
    </row>
    <row r="2018" spans="1:76" x14ac:dyDescent="0.25">
      <c r="A2018"/>
      <c r="D2018"/>
      <c r="E2018"/>
      <c r="F2018"/>
      <c r="G2018"/>
      <c r="H2018"/>
      <c r="I2018"/>
      <c r="J2018"/>
      <c r="K2018"/>
      <c r="L2018"/>
      <c r="M2018"/>
      <c r="N2018"/>
      <c r="O2018"/>
      <c r="P2018"/>
      <c r="Q2018"/>
      <c r="R2018"/>
      <c r="S2018"/>
      <c r="T2018"/>
      <c r="U2018"/>
      <c r="V2018"/>
      <c r="W2018"/>
      <c r="X2018"/>
      <c r="Y2018"/>
      <c r="Z2018"/>
      <c r="AA2018"/>
      <c r="AB2018"/>
      <c r="AC2018"/>
      <c r="AD2018"/>
      <c r="AE2018"/>
      <c r="AF2018"/>
      <c r="BL2018"/>
      <c r="BN2018"/>
      <c r="BP2018" t="s">
        <v>4388</v>
      </c>
      <c r="BQ2018" t="s">
        <v>3227</v>
      </c>
      <c r="BR2018" t="s">
        <v>3312</v>
      </c>
      <c r="BS2018" s="1" t="str">
        <f t="shared" si="62"/>
        <v>NEW_YORK_JEFFERSON</v>
      </c>
      <c r="BT2018" t="s">
        <v>2586</v>
      </c>
      <c r="BU2018" s="1" t="str">
        <f t="shared" si="63"/>
        <v>NEW_YORK_JEFFERSON_CORN</v>
      </c>
      <c r="BV2018" s="28">
        <v>7782.1333333333332</v>
      </c>
      <c r="BW2018" s="29">
        <v>55.175418573482041</v>
      </c>
      <c r="BX2018" s="30">
        <v>141.04348520653576</v>
      </c>
    </row>
    <row r="2019" spans="1:76" x14ac:dyDescent="0.25">
      <c r="A2019"/>
      <c r="D2019"/>
      <c r="E2019"/>
      <c r="F2019"/>
      <c r="G2019"/>
      <c r="H2019"/>
      <c r="I2019"/>
      <c r="J2019"/>
      <c r="K2019"/>
      <c r="L2019"/>
      <c r="M2019"/>
      <c r="N2019"/>
      <c r="O2019"/>
      <c r="P2019"/>
      <c r="Q2019"/>
      <c r="R2019"/>
      <c r="S2019"/>
      <c r="T2019"/>
      <c r="U2019"/>
      <c r="V2019"/>
      <c r="W2019"/>
      <c r="X2019"/>
      <c r="Y2019"/>
      <c r="Z2019"/>
      <c r="AA2019"/>
      <c r="AB2019"/>
      <c r="AC2019"/>
      <c r="AD2019"/>
      <c r="AE2019"/>
      <c r="AF2019"/>
      <c r="BL2019"/>
      <c r="BN2019"/>
      <c r="BP2019" t="s">
        <v>4388</v>
      </c>
      <c r="BQ2019" t="s">
        <v>3227</v>
      </c>
      <c r="BR2019" t="s">
        <v>3312</v>
      </c>
      <c r="BS2019" s="1" t="str">
        <f t="shared" si="62"/>
        <v>NEW_YORK_JEFFERSON</v>
      </c>
      <c r="BT2019" t="s">
        <v>2395</v>
      </c>
      <c r="BU2019" s="1" t="str">
        <f t="shared" si="63"/>
        <v>NEW_YORK_JEFFERSON_OATS</v>
      </c>
      <c r="BV2019" s="28">
        <v>1614.4</v>
      </c>
      <c r="BW2019" s="29">
        <v>24.276224135341895</v>
      </c>
      <c r="BX2019" s="30">
        <v>66.50128088287498</v>
      </c>
    </row>
    <row r="2020" spans="1:76" x14ac:dyDescent="0.25">
      <c r="A2020"/>
      <c r="D2020"/>
      <c r="E2020"/>
      <c r="F2020"/>
      <c r="G2020"/>
      <c r="H2020"/>
      <c r="I2020"/>
      <c r="J2020"/>
      <c r="K2020"/>
      <c r="L2020"/>
      <c r="M2020"/>
      <c r="N2020"/>
      <c r="O2020"/>
      <c r="P2020"/>
      <c r="Q2020"/>
      <c r="R2020"/>
      <c r="S2020"/>
      <c r="T2020"/>
      <c r="U2020"/>
      <c r="V2020"/>
      <c r="W2020"/>
      <c r="X2020"/>
      <c r="Y2020"/>
      <c r="Z2020"/>
      <c r="AA2020"/>
      <c r="AB2020"/>
      <c r="AC2020"/>
      <c r="AD2020"/>
      <c r="AE2020"/>
      <c r="AF2020"/>
      <c r="BL2020"/>
      <c r="BN2020"/>
      <c r="BP2020" t="s">
        <v>4388</v>
      </c>
      <c r="BQ2020" t="s">
        <v>3227</v>
      </c>
      <c r="BR2020" t="s">
        <v>3290</v>
      </c>
      <c r="BS2020" s="1" t="str">
        <f t="shared" si="62"/>
        <v>NEW_YORK_LEWIS</v>
      </c>
      <c r="BT2020" t="s">
        <v>2586</v>
      </c>
      <c r="BU2020" s="1" t="str">
        <f t="shared" si="63"/>
        <v>NEW_YORK_LEWIS_CORN</v>
      </c>
      <c r="BV2020" s="28">
        <v>7408.7999999999993</v>
      </c>
      <c r="BW2020" s="29">
        <v>27.290735431896497</v>
      </c>
      <c r="BX2020" s="30">
        <v>271.47674413130113</v>
      </c>
    </row>
    <row r="2021" spans="1:76" x14ac:dyDescent="0.25">
      <c r="A2021"/>
      <c r="D2021"/>
      <c r="E2021"/>
      <c r="F2021"/>
      <c r="G2021"/>
      <c r="H2021"/>
      <c r="I2021"/>
      <c r="J2021"/>
      <c r="K2021"/>
      <c r="L2021"/>
      <c r="M2021"/>
      <c r="N2021"/>
      <c r="O2021"/>
      <c r="P2021"/>
      <c r="Q2021"/>
      <c r="R2021"/>
      <c r="S2021"/>
      <c r="T2021"/>
      <c r="U2021"/>
      <c r="V2021"/>
      <c r="W2021"/>
      <c r="X2021"/>
      <c r="Y2021"/>
      <c r="Z2021"/>
      <c r="AA2021"/>
      <c r="AB2021"/>
      <c r="AC2021"/>
      <c r="AD2021"/>
      <c r="AE2021"/>
      <c r="AF2021"/>
      <c r="BL2021"/>
      <c r="BN2021"/>
      <c r="BP2021" t="s">
        <v>4388</v>
      </c>
      <c r="BQ2021" t="s">
        <v>3227</v>
      </c>
      <c r="BR2021" t="s">
        <v>3290</v>
      </c>
      <c r="BS2021" s="1" t="str">
        <f t="shared" si="62"/>
        <v>NEW_YORK_LEWIS</v>
      </c>
      <c r="BT2021" t="s">
        <v>2395</v>
      </c>
      <c r="BU2021" s="1" t="str">
        <f t="shared" si="63"/>
        <v>NEW_YORK_LEWIS_OATS</v>
      </c>
      <c r="BV2021" s="28">
        <v>2408</v>
      </c>
      <c r="BW2021" s="29">
        <v>13.073156788968715</v>
      </c>
      <c r="BX2021" s="30">
        <v>184.19422629673491</v>
      </c>
    </row>
    <row r="2022" spans="1:76" x14ac:dyDescent="0.25">
      <c r="A2022"/>
      <c r="D2022"/>
      <c r="E2022"/>
      <c r="F2022"/>
      <c r="G2022"/>
      <c r="H2022"/>
      <c r="I2022"/>
      <c r="J2022"/>
      <c r="K2022"/>
      <c r="L2022"/>
      <c r="M2022"/>
      <c r="N2022"/>
      <c r="O2022"/>
      <c r="P2022"/>
      <c r="Q2022"/>
      <c r="R2022"/>
      <c r="S2022"/>
      <c r="T2022"/>
      <c r="U2022"/>
      <c r="V2022"/>
      <c r="W2022"/>
      <c r="X2022"/>
      <c r="Y2022"/>
      <c r="Z2022"/>
      <c r="AA2022"/>
      <c r="AB2022"/>
      <c r="AC2022"/>
      <c r="AD2022"/>
      <c r="AE2022"/>
      <c r="AF2022"/>
      <c r="BL2022"/>
      <c r="BN2022"/>
      <c r="BP2022" t="s">
        <v>4388</v>
      </c>
      <c r="BQ2022" t="s">
        <v>3227</v>
      </c>
      <c r="BR2022" t="s">
        <v>3594</v>
      </c>
      <c r="BS2022" s="1" t="str">
        <f t="shared" si="62"/>
        <v>NEW_YORK_LIVINGSTON</v>
      </c>
      <c r="BT2022" t="s">
        <v>2586</v>
      </c>
      <c r="BU2022" s="1" t="str">
        <f t="shared" si="63"/>
        <v>NEW_YORK_LIVINGSTON_CORN</v>
      </c>
      <c r="BV2022" s="28">
        <v>8566.1333333333332</v>
      </c>
      <c r="BW2022" s="29">
        <v>50.798165486961317</v>
      </c>
      <c r="BX2022" s="30">
        <v>168.63076158787774</v>
      </c>
    </row>
    <row r="2023" spans="1:76" x14ac:dyDescent="0.25">
      <c r="A2023"/>
      <c r="D2023"/>
      <c r="E2023"/>
      <c r="F2023"/>
      <c r="G2023"/>
      <c r="H2023"/>
      <c r="I2023"/>
      <c r="J2023"/>
      <c r="K2023"/>
      <c r="L2023"/>
      <c r="M2023"/>
      <c r="N2023"/>
      <c r="O2023"/>
      <c r="P2023"/>
      <c r="Q2023"/>
      <c r="R2023"/>
      <c r="S2023"/>
      <c r="T2023"/>
      <c r="U2023"/>
      <c r="V2023"/>
      <c r="W2023"/>
      <c r="X2023"/>
      <c r="Y2023"/>
      <c r="Z2023"/>
      <c r="AA2023"/>
      <c r="AB2023"/>
      <c r="AC2023"/>
      <c r="AD2023"/>
      <c r="AE2023"/>
      <c r="AF2023"/>
      <c r="BL2023"/>
      <c r="BN2023"/>
      <c r="BP2023" t="s">
        <v>4388</v>
      </c>
      <c r="BQ2023" t="s">
        <v>3227</v>
      </c>
      <c r="BR2023" t="s">
        <v>3594</v>
      </c>
      <c r="BS2023" s="1" t="str">
        <f t="shared" si="62"/>
        <v>NEW_YORK_LIVINGSTON</v>
      </c>
      <c r="BT2023" t="s">
        <v>2395</v>
      </c>
      <c r="BU2023" s="1" t="str">
        <f t="shared" si="63"/>
        <v>NEW_YORK_LIVINGSTON_OATS</v>
      </c>
      <c r="BV2023" s="28">
        <v>1980.8</v>
      </c>
      <c r="BW2023" s="29">
        <v>22.310999311267057</v>
      </c>
      <c r="BX2023" s="30">
        <v>88.781321372713933</v>
      </c>
    </row>
    <row r="2024" spans="1:76" x14ac:dyDescent="0.25">
      <c r="A2024"/>
      <c r="D2024"/>
      <c r="E2024"/>
      <c r="F2024"/>
      <c r="G2024"/>
      <c r="H2024"/>
      <c r="I2024"/>
      <c r="J2024"/>
      <c r="K2024"/>
      <c r="L2024"/>
      <c r="M2024"/>
      <c r="N2024"/>
      <c r="O2024"/>
      <c r="P2024"/>
      <c r="Q2024"/>
      <c r="R2024"/>
      <c r="S2024"/>
      <c r="T2024"/>
      <c r="U2024"/>
      <c r="V2024"/>
      <c r="W2024"/>
      <c r="X2024"/>
      <c r="Y2024"/>
      <c r="Z2024"/>
      <c r="AA2024"/>
      <c r="AB2024"/>
      <c r="AC2024"/>
      <c r="AD2024"/>
      <c r="AE2024"/>
      <c r="AF2024"/>
      <c r="BL2024"/>
      <c r="BN2024"/>
      <c r="BP2024" t="s">
        <v>4388</v>
      </c>
      <c r="BQ2024" t="s">
        <v>3227</v>
      </c>
      <c r="BR2024" t="s">
        <v>3314</v>
      </c>
      <c r="BS2024" s="1" t="str">
        <f t="shared" si="62"/>
        <v>NEW_YORK_MADISON</v>
      </c>
      <c r="BT2024" t="s">
        <v>2586</v>
      </c>
      <c r="BU2024" s="1" t="str">
        <f t="shared" si="63"/>
        <v>NEW_YORK_MADISON_CORN</v>
      </c>
      <c r="BV2024" s="28">
        <v>7574.9333333333343</v>
      </c>
      <c r="BW2024" s="29">
        <v>56.202272449537013</v>
      </c>
      <c r="BX2024" s="30">
        <v>134.77984079975997</v>
      </c>
    </row>
    <row r="2025" spans="1:76" x14ac:dyDescent="0.25">
      <c r="A2025"/>
      <c r="D2025"/>
      <c r="E2025"/>
      <c r="F2025"/>
      <c r="G2025"/>
      <c r="H2025"/>
      <c r="I2025"/>
      <c r="J2025"/>
      <c r="K2025"/>
      <c r="L2025"/>
      <c r="M2025"/>
      <c r="N2025"/>
      <c r="O2025"/>
      <c r="P2025"/>
      <c r="Q2025"/>
      <c r="R2025"/>
      <c r="S2025"/>
      <c r="T2025"/>
      <c r="U2025"/>
      <c r="V2025"/>
      <c r="W2025"/>
      <c r="X2025"/>
      <c r="Y2025"/>
      <c r="Z2025"/>
      <c r="AA2025"/>
      <c r="AB2025"/>
      <c r="AC2025"/>
      <c r="AD2025"/>
      <c r="AE2025"/>
      <c r="AF2025"/>
      <c r="BL2025"/>
      <c r="BN2025"/>
      <c r="BP2025" t="s">
        <v>4388</v>
      </c>
      <c r="BQ2025" t="s">
        <v>3227</v>
      </c>
      <c r="BR2025" t="s">
        <v>3314</v>
      </c>
      <c r="BS2025" s="1" t="str">
        <f t="shared" si="62"/>
        <v>NEW_YORK_MADISON</v>
      </c>
      <c r="BT2025" t="s">
        <v>2395</v>
      </c>
      <c r="BU2025" s="1" t="str">
        <f t="shared" si="63"/>
        <v>NEW_YORK_MADISON_OATS</v>
      </c>
      <c r="BV2025" s="28">
        <v>1941.3333333333333</v>
      </c>
      <c r="BW2025" s="29">
        <v>23.515504145441067</v>
      </c>
      <c r="BX2025" s="30">
        <v>82.555463039464456</v>
      </c>
    </row>
    <row r="2026" spans="1:76" x14ac:dyDescent="0.25">
      <c r="A2026"/>
      <c r="D2026"/>
      <c r="E2026"/>
      <c r="F2026"/>
      <c r="G2026"/>
      <c r="H2026"/>
      <c r="I2026"/>
      <c r="J2026"/>
      <c r="K2026"/>
      <c r="L2026"/>
      <c r="M2026"/>
      <c r="N2026"/>
      <c r="O2026"/>
      <c r="P2026"/>
      <c r="Q2026"/>
      <c r="R2026"/>
      <c r="S2026"/>
      <c r="T2026"/>
      <c r="U2026"/>
      <c r="V2026"/>
      <c r="W2026"/>
      <c r="X2026"/>
      <c r="Y2026"/>
      <c r="Z2026"/>
      <c r="AA2026"/>
      <c r="AB2026"/>
      <c r="AC2026"/>
      <c r="AD2026"/>
      <c r="AE2026"/>
      <c r="AF2026"/>
      <c r="BL2026"/>
      <c r="BN2026"/>
      <c r="BP2026" t="s">
        <v>4388</v>
      </c>
      <c r="BQ2026" t="s">
        <v>3227</v>
      </c>
      <c r="BR2026" t="s">
        <v>3618</v>
      </c>
      <c r="BS2026" s="1" t="str">
        <f t="shared" si="62"/>
        <v>NEW_YORK_MONROE</v>
      </c>
      <c r="BT2026" t="s">
        <v>2586</v>
      </c>
      <c r="BU2026" s="1" t="str">
        <f t="shared" si="63"/>
        <v>NEW_YORK_MONROE_CORN</v>
      </c>
      <c r="BV2026" s="28">
        <v>7748.5333333333338</v>
      </c>
      <c r="BW2026" s="29">
        <v>73.893304890139348</v>
      </c>
      <c r="BX2026" s="30">
        <v>104.86110135219209</v>
      </c>
    </row>
    <row r="2027" spans="1:76" x14ac:dyDescent="0.25">
      <c r="A2027"/>
      <c r="D2027"/>
      <c r="E2027"/>
      <c r="F2027"/>
      <c r="G2027"/>
      <c r="H2027"/>
      <c r="I2027"/>
      <c r="J2027"/>
      <c r="K2027"/>
      <c r="L2027"/>
      <c r="M2027"/>
      <c r="N2027"/>
      <c r="O2027"/>
      <c r="P2027"/>
      <c r="Q2027"/>
      <c r="R2027"/>
      <c r="S2027"/>
      <c r="T2027"/>
      <c r="U2027"/>
      <c r="V2027"/>
      <c r="W2027"/>
      <c r="X2027"/>
      <c r="Y2027"/>
      <c r="Z2027"/>
      <c r="AA2027"/>
      <c r="AB2027"/>
      <c r="AC2027"/>
      <c r="AD2027"/>
      <c r="AE2027"/>
      <c r="AF2027"/>
      <c r="BL2027"/>
      <c r="BN2027"/>
      <c r="BP2027" t="s">
        <v>4388</v>
      </c>
      <c r="BQ2027" t="s">
        <v>3227</v>
      </c>
      <c r="BR2027" t="s">
        <v>3602</v>
      </c>
      <c r="BS2027" s="1" t="str">
        <f t="shared" si="62"/>
        <v>NEW_YORK_MONTGOMERY</v>
      </c>
      <c r="BT2027" t="s">
        <v>2586</v>
      </c>
      <c r="BU2027" s="1" t="str">
        <f t="shared" si="63"/>
        <v>NEW_YORK_MONTGOMERY_CORN</v>
      </c>
      <c r="BV2027" s="28">
        <v>7337.8666666666668</v>
      </c>
      <c r="BW2027" s="29">
        <v>75.169296785846868</v>
      </c>
      <c r="BX2027" s="30">
        <v>97.617870333040884</v>
      </c>
    </row>
    <row r="2028" spans="1:76" x14ac:dyDescent="0.25">
      <c r="A2028"/>
      <c r="D2028"/>
      <c r="E2028"/>
      <c r="F2028"/>
      <c r="G2028"/>
      <c r="H2028"/>
      <c r="I2028"/>
      <c r="J2028"/>
      <c r="K2028"/>
      <c r="L2028"/>
      <c r="M2028"/>
      <c r="N2028"/>
      <c r="O2028"/>
      <c r="P2028"/>
      <c r="Q2028"/>
      <c r="R2028"/>
      <c r="S2028"/>
      <c r="T2028"/>
      <c r="U2028"/>
      <c r="V2028"/>
      <c r="W2028"/>
      <c r="X2028"/>
      <c r="Y2028"/>
      <c r="Z2028"/>
      <c r="AA2028"/>
      <c r="AB2028"/>
      <c r="AC2028"/>
      <c r="AD2028"/>
      <c r="AE2028"/>
      <c r="AF2028"/>
      <c r="BL2028"/>
      <c r="BN2028"/>
      <c r="BP2028" t="s">
        <v>4388</v>
      </c>
      <c r="BQ2028" t="s">
        <v>3227</v>
      </c>
      <c r="BR2028" t="s">
        <v>3602</v>
      </c>
      <c r="BS2028" s="1" t="str">
        <f t="shared" si="62"/>
        <v>NEW_YORK_MONTGOMERY</v>
      </c>
      <c r="BT2028" t="s">
        <v>2395</v>
      </c>
      <c r="BU2028" s="1" t="str">
        <f t="shared" si="63"/>
        <v>NEW_YORK_MONTGOMERY_OATS</v>
      </c>
      <c r="BV2028" s="28">
        <v>2187.1999999999998</v>
      </c>
      <c r="BW2028" s="29">
        <v>31.289156180789131</v>
      </c>
      <c r="BX2028" s="30">
        <v>69.902811931466971</v>
      </c>
    </row>
    <row r="2029" spans="1:76" x14ac:dyDescent="0.25">
      <c r="A2029"/>
      <c r="D2029"/>
      <c r="E2029"/>
      <c r="F2029"/>
      <c r="G2029"/>
      <c r="H2029"/>
      <c r="I2029"/>
      <c r="J2029"/>
      <c r="K2029"/>
      <c r="L2029"/>
      <c r="M2029"/>
      <c r="N2029"/>
      <c r="O2029"/>
      <c r="P2029"/>
      <c r="Q2029"/>
      <c r="R2029"/>
      <c r="S2029"/>
      <c r="T2029"/>
      <c r="U2029"/>
      <c r="V2029"/>
      <c r="W2029"/>
      <c r="X2029"/>
      <c r="Y2029"/>
      <c r="Z2029"/>
      <c r="AA2029"/>
      <c r="AB2029"/>
      <c r="AC2029"/>
      <c r="AD2029"/>
      <c r="AE2029"/>
      <c r="AF2029"/>
      <c r="BL2029"/>
      <c r="BN2029"/>
      <c r="BP2029" t="s">
        <v>4388</v>
      </c>
      <c r="BQ2029" t="s">
        <v>3227</v>
      </c>
      <c r="BR2029" t="s">
        <v>3970</v>
      </c>
      <c r="BS2029" s="1" t="str">
        <f t="shared" si="62"/>
        <v>NEW_YORK_NIAGARA</v>
      </c>
      <c r="BT2029" t="s">
        <v>2586</v>
      </c>
      <c r="BU2029" s="1" t="str">
        <f t="shared" si="63"/>
        <v>NEW_YORK_NIAGARA_CORN</v>
      </c>
      <c r="BV2029" s="28">
        <v>7455.4666666666662</v>
      </c>
      <c r="BW2029" s="29">
        <v>49.107835833151277</v>
      </c>
      <c r="BX2029" s="30">
        <v>151.81826973596131</v>
      </c>
    </row>
    <row r="2030" spans="1:76" x14ac:dyDescent="0.25">
      <c r="A2030"/>
      <c r="D2030"/>
      <c r="E2030"/>
      <c r="F2030"/>
      <c r="G2030"/>
      <c r="H2030"/>
      <c r="I2030"/>
      <c r="J2030"/>
      <c r="K2030"/>
      <c r="L2030"/>
      <c r="M2030"/>
      <c r="N2030"/>
      <c r="O2030"/>
      <c r="P2030"/>
      <c r="Q2030"/>
      <c r="R2030"/>
      <c r="S2030"/>
      <c r="T2030"/>
      <c r="U2030"/>
      <c r="V2030"/>
      <c r="W2030"/>
      <c r="X2030"/>
      <c r="Y2030"/>
      <c r="Z2030"/>
      <c r="AA2030"/>
      <c r="AB2030"/>
      <c r="AC2030"/>
      <c r="AD2030"/>
      <c r="AE2030"/>
      <c r="AF2030"/>
      <c r="BL2030"/>
      <c r="BN2030"/>
      <c r="BP2030" t="s">
        <v>4388</v>
      </c>
      <c r="BQ2030" t="s">
        <v>3227</v>
      </c>
      <c r="BR2030" t="s">
        <v>3970</v>
      </c>
      <c r="BS2030" s="1" t="str">
        <f t="shared" si="62"/>
        <v>NEW_YORK_NIAGARA</v>
      </c>
      <c r="BT2030" t="s">
        <v>2395</v>
      </c>
      <c r="BU2030" s="1" t="str">
        <f t="shared" si="63"/>
        <v>NEW_YORK_NIAGARA_OATS</v>
      </c>
      <c r="BV2030" s="28">
        <v>2005.3333333333333</v>
      </c>
      <c r="BW2030" s="29">
        <v>21.701490694633122</v>
      </c>
      <c r="BX2030" s="30">
        <v>92.405326507328894</v>
      </c>
    </row>
    <row r="2031" spans="1:76" x14ac:dyDescent="0.25">
      <c r="A2031"/>
      <c r="D2031"/>
      <c r="E2031"/>
      <c r="F2031"/>
      <c r="G2031"/>
      <c r="H2031"/>
      <c r="I2031"/>
      <c r="J2031"/>
      <c r="K2031"/>
      <c r="L2031"/>
      <c r="M2031"/>
      <c r="N2031"/>
      <c r="O2031"/>
      <c r="P2031"/>
      <c r="Q2031"/>
      <c r="R2031"/>
      <c r="S2031"/>
      <c r="T2031"/>
      <c r="U2031"/>
      <c r="V2031"/>
      <c r="W2031"/>
      <c r="X2031"/>
      <c r="Y2031"/>
      <c r="Z2031"/>
      <c r="AA2031"/>
      <c r="AB2031"/>
      <c r="AC2031"/>
      <c r="AD2031"/>
      <c r="AE2031"/>
      <c r="AF2031"/>
      <c r="BL2031"/>
      <c r="BN2031"/>
      <c r="BP2031" t="s">
        <v>4388</v>
      </c>
      <c r="BQ2031" t="s">
        <v>3227</v>
      </c>
      <c r="BR2031" t="s">
        <v>3315</v>
      </c>
      <c r="BS2031" s="1" t="str">
        <f t="shared" si="62"/>
        <v>NEW_YORK_ONEIDA</v>
      </c>
      <c r="BT2031" t="s">
        <v>2586</v>
      </c>
      <c r="BU2031" s="1" t="str">
        <f t="shared" si="63"/>
        <v>NEW_YORK_ONEIDA_CORN</v>
      </c>
      <c r="BV2031" s="28">
        <v>7647.7333333333336</v>
      </c>
      <c r="BW2031" s="29">
        <v>41.529910808044441</v>
      </c>
      <c r="BX2031" s="30">
        <v>184.15000621315926</v>
      </c>
    </row>
    <row r="2032" spans="1:76" x14ac:dyDescent="0.25">
      <c r="A2032"/>
      <c r="D2032"/>
      <c r="E2032"/>
      <c r="F2032"/>
      <c r="G2032"/>
      <c r="H2032"/>
      <c r="I2032"/>
      <c r="J2032"/>
      <c r="K2032"/>
      <c r="L2032"/>
      <c r="M2032"/>
      <c r="N2032"/>
      <c r="O2032"/>
      <c r="P2032"/>
      <c r="Q2032"/>
      <c r="R2032"/>
      <c r="S2032"/>
      <c r="T2032"/>
      <c r="U2032"/>
      <c r="V2032"/>
      <c r="W2032"/>
      <c r="X2032"/>
      <c r="Y2032"/>
      <c r="Z2032"/>
      <c r="AA2032"/>
      <c r="AB2032"/>
      <c r="AC2032"/>
      <c r="AD2032"/>
      <c r="AE2032"/>
      <c r="AF2032"/>
      <c r="BL2032"/>
      <c r="BN2032"/>
      <c r="BP2032" t="s">
        <v>4388</v>
      </c>
      <c r="BQ2032" t="s">
        <v>3227</v>
      </c>
      <c r="BR2032" t="s">
        <v>3315</v>
      </c>
      <c r="BS2032" s="1" t="str">
        <f t="shared" si="62"/>
        <v>NEW_YORK_ONEIDA</v>
      </c>
      <c r="BT2032" t="s">
        <v>2395</v>
      </c>
      <c r="BU2032" s="1" t="str">
        <f t="shared" si="63"/>
        <v>NEW_YORK_ONEIDA_OATS</v>
      </c>
      <c r="BV2032" s="28">
        <v>1899.1999999999998</v>
      </c>
      <c r="BW2032" s="29">
        <v>18.142649863988279</v>
      </c>
      <c r="BX2032" s="30">
        <v>104.68151092800183</v>
      </c>
    </row>
    <row r="2033" spans="1:76" x14ac:dyDescent="0.25">
      <c r="A2033"/>
      <c r="D2033"/>
      <c r="E2033"/>
      <c r="F2033"/>
      <c r="G2033"/>
      <c r="H2033"/>
      <c r="I2033"/>
      <c r="J2033"/>
      <c r="K2033"/>
      <c r="L2033"/>
      <c r="M2033"/>
      <c r="N2033"/>
      <c r="O2033"/>
      <c r="P2033"/>
      <c r="Q2033"/>
      <c r="R2033"/>
      <c r="S2033"/>
      <c r="T2033"/>
      <c r="U2033"/>
      <c r="V2033"/>
      <c r="W2033"/>
      <c r="X2033"/>
      <c r="Y2033"/>
      <c r="Z2033"/>
      <c r="AA2033"/>
      <c r="AB2033"/>
      <c r="AC2033"/>
      <c r="AD2033"/>
      <c r="AE2033"/>
      <c r="AF2033"/>
      <c r="BL2033"/>
      <c r="BN2033"/>
      <c r="BP2033" t="s">
        <v>4388</v>
      </c>
      <c r="BQ2033" t="s">
        <v>3227</v>
      </c>
      <c r="BR2033" t="s">
        <v>3979</v>
      </c>
      <c r="BS2033" s="1" t="str">
        <f t="shared" si="62"/>
        <v>NEW_YORK_ONONDAGA</v>
      </c>
      <c r="BT2033" t="s">
        <v>2586</v>
      </c>
      <c r="BU2033" s="1" t="str">
        <f t="shared" si="63"/>
        <v>NEW_YORK_ONONDAGA_CORN</v>
      </c>
      <c r="BV2033" s="28">
        <v>7763.4666666666662</v>
      </c>
      <c r="BW2033" s="29">
        <v>47.439128185066011</v>
      </c>
      <c r="BX2033" s="30">
        <v>163.651124371013</v>
      </c>
    </row>
    <row r="2034" spans="1:76" x14ac:dyDescent="0.25">
      <c r="A2034"/>
      <c r="D2034"/>
      <c r="E2034"/>
      <c r="F2034"/>
      <c r="G2034"/>
      <c r="H2034"/>
      <c r="I2034"/>
      <c r="J2034"/>
      <c r="K2034"/>
      <c r="L2034"/>
      <c r="M2034"/>
      <c r="N2034"/>
      <c r="O2034"/>
      <c r="P2034"/>
      <c r="Q2034"/>
      <c r="R2034"/>
      <c r="S2034"/>
      <c r="T2034"/>
      <c r="U2034"/>
      <c r="V2034"/>
      <c r="W2034"/>
      <c r="X2034"/>
      <c r="Y2034"/>
      <c r="Z2034"/>
      <c r="AA2034"/>
      <c r="AB2034"/>
      <c r="AC2034"/>
      <c r="AD2034"/>
      <c r="AE2034"/>
      <c r="AF2034"/>
      <c r="BL2034"/>
      <c r="BN2034"/>
      <c r="BP2034" t="s">
        <v>4388</v>
      </c>
      <c r="BQ2034" t="s">
        <v>3227</v>
      </c>
      <c r="BR2034" t="s">
        <v>3979</v>
      </c>
      <c r="BS2034" s="1" t="str">
        <f t="shared" si="62"/>
        <v>NEW_YORK_ONONDAGA</v>
      </c>
      <c r="BT2034" t="s">
        <v>2395</v>
      </c>
      <c r="BU2034" s="1" t="str">
        <f t="shared" si="63"/>
        <v>NEW_YORK_ONONDAGA_OATS</v>
      </c>
      <c r="BV2034" s="28">
        <v>1952</v>
      </c>
      <c r="BW2034" s="29">
        <v>20.792985476534142</v>
      </c>
      <c r="BX2034" s="30">
        <v>93.87781289045401</v>
      </c>
    </row>
    <row r="2035" spans="1:76" x14ac:dyDescent="0.25">
      <c r="A2035"/>
      <c r="D2035"/>
      <c r="E2035"/>
      <c r="F2035"/>
      <c r="G2035"/>
      <c r="H2035"/>
      <c r="I2035"/>
      <c r="J2035"/>
      <c r="K2035"/>
      <c r="L2035"/>
      <c r="M2035"/>
      <c r="N2035"/>
      <c r="O2035"/>
      <c r="P2035"/>
      <c r="Q2035"/>
      <c r="R2035"/>
      <c r="S2035"/>
      <c r="T2035"/>
      <c r="U2035"/>
      <c r="V2035"/>
      <c r="W2035"/>
      <c r="X2035"/>
      <c r="Y2035"/>
      <c r="Z2035"/>
      <c r="AA2035"/>
      <c r="AB2035"/>
      <c r="AC2035"/>
      <c r="AD2035"/>
      <c r="AE2035"/>
      <c r="AF2035"/>
      <c r="BL2035"/>
      <c r="BN2035"/>
      <c r="BP2035" t="s">
        <v>4388</v>
      </c>
      <c r="BQ2035" t="s">
        <v>3227</v>
      </c>
      <c r="BR2035" t="s">
        <v>3971</v>
      </c>
      <c r="BS2035" s="1" t="str">
        <f t="shared" si="62"/>
        <v>NEW_YORK_ONTARIO</v>
      </c>
      <c r="BT2035" t="s">
        <v>2586</v>
      </c>
      <c r="BU2035" s="1" t="str">
        <f t="shared" si="63"/>
        <v>NEW_YORK_ONTARIO_CORN</v>
      </c>
      <c r="BV2035" s="28">
        <v>8159.1999999999989</v>
      </c>
      <c r="BW2035" s="29">
        <v>54.02560034940192</v>
      </c>
      <c r="BX2035" s="30">
        <v>151.024698425037</v>
      </c>
    </row>
    <row r="2036" spans="1:76" x14ac:dyDescent="0.25">
      <c r="A2036"/>
      <c r="D2036"/>
      <c r="E2036"/>
      <c r="F2036"/>
      <c r="G2036"/>
      <c r="H2036"/>
      <c r="I2036"/>
      <c r="J2036"/>
      <c r="K2036"/>
      <c r="L2036"/>
      <c r="M2036"/>
      <c r="N2036"/>
      <c r="O2036"/>
      <c r="P2036"/>
      <c r="Q2036"/>
      <c r="R2036"/>
      <c r="S2036"/>
      <c r="T2036"/>
      <c r="U2036"/>
      <c r="V2036"/>
      <c r="W2036"/>
      <c r="X2036"/>
      <c r="Y2036"/>
      <c r="Z2036"/>
      <c r="AA2036"/>
      <c r="AB2036"/>
      <c r="AC2036"/>
      <c r="AD2036"/>
      <c r="AE2036"/>
      <c r="AF2036"/>
      <c r="BL2036"/>
      <c r="BN2036"/>
      <c r="BP2036" t="s">
        <v>4388</v>
      </c>
      <c r="BQ2036" t="s">
        <v>3227</v>
      </c>
      <c r="BR2036" t="s">
        <v>3971</v>
      </c>
      <c r="BS2036" s="1" t="str">
        <f t="shared" si="62"/>
        <v>NEW_YORK_ONTARIO</v>
      </c>
      <c r="BT2036" t="s">
        <v>2395</v>
      </c>
      <c r="BU2036" s="1" t="str">
        <f t="shared" si="63"/>
        <v>NEW_YORK_ONTARIO_OATS</v>
      </c>
      <c r="BV2036" s="28">
        <v>1940.2666666666664</v>
      </c>
      <c r="BW2036" s="29">
        <v>24.605225021978001</v>
      </c>
      <c r="BX2036" s="30">
        <v>78.855879795188699</v>
      </c>
    </row>
    <row r="2037" spans="1:76" x14ac:dyDescent="0.25">
      <c r="A2037"/>
      <c r="D2037"/>
      <c r="E2037"/>
      <c r="F2037"/>
      <c r="G2037"/>
      <c r="H2037"/>
      <c r="I2037"/>
      <c r="J2037"/>
      <c r="K2037"/>
      <c r="L2037"/>
      <c r="M2037"/>
      <c r="N2037"/>
      <c r="O2037"/>
      <c r="P2037"/>
      <c r="Q2037"/>
      <c r="R2037"/>
      <c r="S2037"/>
      <c r="T2037"/>
      <c r="U2037"/>
      <c r="V2037"/>
      <c r="W2037"/>
      <c r="X2037"/>
      <c r="Y2037"/>
      <c r="Z2037"/>
      <c r="AA2037"/>
      <c r="AB2037"/>
      <c r="AC2037"/>
      <c r="AD2037"/>
      <c r="AE2037"/>
      <c r="AF2037"/>
      <c r="BL2037"/>
      <c r="BN2037"/>
      <c r="BP2037" t="s">
        <v>4388</v>
      </c>
      <c r="BQ2037" t="s">
        <v>3227</v>
      </c>
      <c r="BR2037" t="s">
        <v>3972</v>
      </c>
      <c r="BS2037" s="1" t="str">
        <f t="shared" si="62"/>
        <v>NEW_YORK_ORLEANS</v>
      </c>
      <c r="BT2037" t="s">
        <v>2586</v>
      </c>
      <c r="BU2037" s="1" t="str">
        <f t="shared" si="63"/>
        <v>NEW_YORK_ORLEANS_CORN</v>
      </c>
      <c r="BV2037" s="28">
        <v>8105.0666666666675</v>
      </c>
      <c r="BW2037" s="29">
        <v>61.009165667253825</v>
      </c>
      <c r="BX2037" s="30">
        <v>132.84998373641088</v>
      </c>
    </row>
    <row r="2038" spans="1:76" x14ac:dyDescent="0.25">
      <c r="A2038"/>
      <c r="D2038"/>
      <c r="E2038"/>
      <c r="F2038"/>
      <c r="G2038"/>
      <c r="H2038"/>
      <c r="I2038"/>
      <c r="J2038"/>
      <c r="K2038"/>
      <c r="L2038"/>
      <c r="M2038"/>
      <c r="N2038"/>
      <c r="O2038"/>
      <c r="P2038"/>
      <c r="Q2038"/>
      <c r="R2038"/>
      <c r="S2038"/>
      <c r="T2038"/>
      <c r="U2038"/>
      <c r="V2038"/>
      <c r="W2038"/>
      <c r="X2038"/>
      <c r="Y2038"/>
      <c r="Z2038"/>
      <c r="AA2038"/>
      <c r="AB2038"/>
      <c r="AC2038"/>
      <c r="AD2038"/>
      <c r="AE2038"/>
      <c r="AF2038"/>
      <c r="BL2038"/>
      <c r="BN2038"/>
      <c r="BP2038" t="s">
        <v>4388</v>
      </c>
      <c r="BQ2038" t="s">
        <v>3227</v>
      </c>
      <c r="BR2038" t="s">
        <v>3980</v>
      </c>
      <c r="BS2038" s="1" t="str">
        <f t="shared" si="62"/>
        <v>NEW_YORK_OSWEGO</v>
      </c>
      <c r="BT2038" t="s">
        <v>2586</v>
      </c>
      <c r="BU2038" s="1" t="str">
        <f t="shared" si="63"/>
        <v>NEW_YORK_OSWEGO_CORN</v>
      </c>
      <c r="BV2038" s="28">
        <v>6184.2666666666664</v>
      </c>
      <c r="BW2038" s="29">
        <v>60.906806766622879</v>
      </c>
      <c r="BX2038" s="30">
        <v>101.53654402475856</v>
      </c>
    </row>
    <row r="2039" spans="1:76" x14ac:dyDescent="0.25">
      <c r="A2039"/>
      <c r="D2039"/>
      <c r="E2039"/>
      <c r="F2039"/>
      <c r="G2039"/>
      <c r="H2039"/>
      <c r="I2039"/>
      <c r="J2039"/>
      <c r="K2039"/>
      <c r="L2039"/>
      <c r="M2039"/>
      <c r="N2039"/>
      <c r="O2039"/>
      <c r="P2039"/>
      <c r="Q2039"/>
      <c r="R2039"/>
      <c r="S2039"/>
      <c r="T2039"/>
      <c r="U2039"/>
      <c r="V2039"/>
      <c r="W2039"/>
      <c r="X2039"/>
      <c r="Y2039"/>
      <c r="Z2039"/>
      <c r="AA2039"/>
      <c r="AB2039"/>
      <c r="AC2039"/>
      <c r="AD2039"/>
      <c r="AE2039"/>
      <c r="AF2039"/>
      <c r="BL2039"/>
      <c r="BN2039"/>
      <c r="BP2039" t="s">
        <v>4388</v>
      </c>
      <c r="BQ2039" t="s">
        <v>3227</v>
      </c>
      <c r="BR2039" t="s">
        <v>3830</v>
      </c>
      <c r="BS2039" s="1" t="str">
        <f t="shared" si="62"/>
        <v>NEW_YORK_OTSEGO</v>
      </c>
      <c r="BT2039" t="s">
        <v>2586</v>
      </c>
      <c r="BU2039" s="1" t="str">
        <f t="shared" si="63"/>
        <v>NEW_YORK_OTSEGO_CORN</v>
      </c>
      <c r="BV2039" s="28">
        <v>7848.4000000000005</v>
      </c>
      <c r="BW2039" s="29">
        <v>41.378175991505245</v>
      </c>
      <c r="BX2039" s="30">
        <v>189.67486632594057</v>
      </c>
    </row>
    <row r="2040" spans="1:76" x14ac:dyDescent="0.25">
      <c r="A2040"/>
      <c r="D2040"/>
      <c r="E2040"/>
      <c r="F2040"/>
      <c r="G2040"/>
      <c r="H2040"/>
      <c r="I2040"/>
      <c r="J2040"/>
      <c r="K2040"/>
      <c r="L2040"/>
      <c r="M2040"/>
      <c r="N2040"/>
      <c r="O2040"/>
      <c r="P2040"/>
      <c r="Q2040"/>
      <c r="R2040"/>
      <c r="S2040"/>
      <c r="T2040"/>
      <c r="U2040"/>
      <c r="V2040"/>
      <c r="W2040"/>
      <c r="X2040"/>
      <c r="Y2040"/>
      <c r="Z2040"/>
      <c r="AA2040"/>
      <c r="AB2040"/>
      <c r="AC2040"/>
      <c r="AD2040"/>
      <c r="AE2040"/>
      <c r="AF2040"/>
      <c r="BL2040"/>
      <c r="BN2040"/>
      <c r="BP2040" t="s">
        <v>4388</v>
      </c>
      <c r="BQ2040" t="s">
        <v>3227</v>
      </c>
      <c r="BR2040" t="s">
        <v>3830</v>
      </c>
      <c r="BS2040" s="1" t="str">
        <f t="shared" si="62"/>
        <v>NEW_YORK_OTSEGO</v>
      </c>
      <c r="BT2040" t="s">
        <v>2395</v>
      </c>
      <c r="BU2040" s="1" t="str">
        <f t="shared" si="63"/>
        <v>NEW_YORK_OTSEGO_OATS</v>
      </c>
      <c r="BV2040" s="28">
        <v>1977.5999999999997</v>
      </c>
      <c r="BW2040" s="29">
        <v>17.782091135561952</v>
      </c>
      <c r="BX2040" s="30">
        <v>111.21301678884367</v>
      </c>
    </row>
    <row r="2041" spans="1:76" x14ac:dyDescent="0.25">
      <c r="A2041"/>
      <c r="D2041"/>
      <c r="E2041"/>
      <c r="F2041"/>
      <c r="G2041"/>
      <c r="H2041"/>
      <c r="I2041"/>
      <c r="J2041"/>
      <c r="K2041"/>
      <c r="L2041"/>
      <c r="M2041"/>
      <c r="N2041"/>
      <c r="O2041"/>
      <c r="P2041"/>
      <c r="Q2041"/>
      <c r="R2041"/>
      <c r="S2041"/>
      <c r="T2041"/>
      <c r="U2041"/>
      <c r="V2041"/>
      <c r="W2041"/>
      <c r="X2041"/>
      <c r="Y2041"/>
      <c r="Z2041"/>
      <c r="AA2041"/>
      <c r="AB2041"/>
      <c r="AC2041"/>
      <c r="AD2041"/>
      <c r="AE2041"/>
      <c r="AF2041"/>
      <c r="BL2041"/>
      <c r="BN2041"/>
      <c r="BP2041" t="s">
        <v>4388</v>
      </c>
      <c r="BQ2041" t="s">
        <v>3227</v>
      </c>
      <c r="BR2041" t="s">
        <v>3982</v>
      </c>
      <c r="BS2041" s="1" t="str">
        <f t="shared" si="62"/>
        <v>NEW_YORK_RENSSELAER</v>
      </c>
      <c r="BT2041" t="s">
        <v>2586</v>
      </c>
      <c r="BU2041" s="1" t="str">
        <f t="shared" si="63"/>
        <v>NEW_YORK_RENSSELAER_CORN</v>
      </c>
      <c r="BV2041" s="28">
        <v>6701.3333333333339</v>
      </c>
      <c r="BW2041" s="29">
        <v>78.16587845209979</v>
      </c>
      <c r="BX2041" s="30">
        <v>85.732207787313811</v>
      </c>
    </row>
    <row r="2042" spans="1:76" x14ac:dyDescent="0.25">
      <c r="A2042"/>
      <c r="D2042"/>
      <c r="E2042"/>
      <c r="F2042"/>
      <c r="G2042"/>
      <c r="H2042"/>
      <c r="I2042"/>
      <c r="J2042"/>
      <c r="K2042"/>
      <c r="L2042"/>
      <c r="M2042"/>
      <c r="N2042"/>
      <c r="O2042"/>
      <c r="P2042"/>
      <c r="Q2042"/>
      <c r="R2042"/>
      <c r="S2042"/>
      <c r="T2042"/>
      <c r="U2042"/>
      <c r="V2042"/>
      <c r="W2042"/>
      <c r="X2042"/>
      <c r="Y2042"/>
      <c r="Z2042"/>
      <c r="AA2042"/>
      <c r="AB2042"/>
      <c r="AC2042"/>
      <c r="AD2042"/>
      <c r="AE2042"/>
      <c r="AF2042"/>
      <c r="BL2042"/>
      <c r="BN2042"/>
      <c r="BP2042" t="s">
        <v>4388</v>
      </c>
      <c r="BQ2042" t="s">
        <v>3227</v>
      </c>
      <c r="BR2042" t="s">
        <v>3982</v>
      </c>
      <c r="BS2042" s="1" t="str">
        <f t="shared" si="62"/>
        <v>NEW_YORK_RENSSELAER</v>
      </c>
      <c r="BT2042" t="s">
        <v>2395</v>
      </c>
      <c r="BU2042" s="1" t="str">
        <f t="shared" si="63"/>
        <v>NEW_YORK_RENSSELAER_OATS</v>
      </c>
      <c r="BV2042" s="28">
        <v>1801.6</v>
      </c>
      <c r="BW2042" s="29">
        <v>33.163699521071443</v>
      </c>
      <c r="BX2042" s="30">
        <v>54.324457947018402</v>
      </c>
    </row>
    <row r="2043" spans="1:76" x14ac:dyDescent="0.25">
      <c r="A2043"/>
      <c r="D2043"/>
      <c r="E2043"/>
      <c r="F2043"/>
      <c r="G2043"/>
      <c r="H2043"/>
      <c r="I2043"/>
      <c r="J2043"/>
      <c r="K2043"/>
      <c r="L2043"/>
      <c r="M2043"/>
      <c r="N2043"/>
      <c r="O2043"/>
      <c r="P2043"/>
      <c r="Q2043"/>
      <c r="R2043"/>
      <c r="S2043"/>
      <c r="T2043"/>
      <c r="U2043"/>
      <c r="V2043"/>
      <c r="W2043"/>
      <c r="X2043"/>
      <c r="Y2043"/>
      <c r="Z2043"/>
      <c r="AA2043"/>
      <c r="AB2043"/>
      <c r="AC2043"/>
      <c r="AD2043"/>
      <c r="AE2043"/>
      <c r="AF2043"/>
      <c r="BL2043"/>
      <c r="BN2043"/>
      <c r="BP2043" t="s">
        <v>4388</v>
      </c>
      <c r="BQ2043" t="s">
        <v>3227</v>
      </c>
      <c r="BR2043" t="s">
        <v>3983</v>
      </c>
      <c r="BS2043" s="1" t="str">
        <f t="shared" si="62"/>
        <v>NEW_YORK_SARATOGA</v>
      </c>
      <c r="BT2043" t="s">
        <v>2586</v>
      </c>
      <c r="BU2043" s="1" t="str">
        <f t="shared" si="63"/>
        <v>NEW_YORK_SARATOGA_CORN</v>
      </c>
      <c r="BV2043" s="28">
        <v>7229.5999999999995</v>
      </c>
      <c r="BW2043" s="29">
        <v>44.942620429011534</v>
      </c>
      <c r="BX2043" s="30">
        <v>160.86289430807466</v>
      </c>
    </row>
    <row r="2044" spans="1:76" x14ac:dyDescent="0.25">
      <c r="A2044"/>
      <c r="D2044"/>
      <c r="E2044"/>
      <c r="F2044"/>
      <c r="G2044"/>
      <c r="H2044"/>
      <c r="I2044"/>
      <c r="J2044"/>
      <c r="K2044"/>
      <c r="L2044"/>
      <c r="M2044"/>
      <c r="N2044"/>
      <c r="O2044"/>
      <c r="P2044"/>
      <c r="Q2044"/>
      <c r="R2044"/>
      <c r="S2044"/>
      <c r="T2044"/>
      <c r="U2044"/>
      <c r="V2044"/>
      <c r="W2044"/>
      <c r="X2044"/>
      <c r="Y2044"/>
      <c r="Z2044"/>
      <c r="AA2044"/>
      <c r="AB2044"/>
      <c r="AC2044"/>
      <c r="AD2044"/>
      <c r="AE2044"/>
      <c r="AF2044"/>
      <c r="BL2044"/>
      <c r="BN2044"/>
      <c r="BP2044" t="s">
        <v>4388</v>
      </c>
      <c r="BQ2044" t="s">
        <v>3227</v>
      </c>
      <c r="BR2044" t="s">
        <v>3984</v>
      </c>
      <c r="BS2044" s="1" t="str">
        <f t="shared" si="62"/>
        <v>NEW_YORK_SCHENECTADY</v>
      </c>
      <c r="BT2044" t="s">
        <v>2586</v>
      </c>
      <c r="BU2044" s="1" t="str">
        <f t="shared" si="63"/>
        <v>NEW_YORK_SCHENECTADY_CORN</v>
      </c>
      <c r="BV2044" s="28">
        <v>8134.9333333333343</v>
      </c>
      <c r="BW2044" s="29">
        <v>94.515663349827562</v>
      </c>
      <c r="BX2044" s="30">
        <v>86.069684589989976</v>
      </c>
    </row>
    <row r="2045" spans="1:76" x14ac:dyDescent="0.25">
      <c r="A2045"/>
      <c r="D2045"/>
      <c r="E2045"/>
      <c r="F2045"/>
      <c r="G2045"/>
      <c r="H2045"/>
      <c r="I2045"/>
      <c r="J2045"/>
      <c r="K2045"/>
      <c r="L2045"/>
      <c r="M2045"/>
      <c r="N2045"/>
      <c r="O2045"/>
      <c r="P2045"/>
      <c r="Q2045"/>
      <c r="R2045"/>
      <c r="S2045"/>
      <c r="T2045"/>
      <c r="U2045"/>
      <c r="V2045"/>
      <c r="W2045"/>
      <c r="X2045"/>
      <c r="Y2045"/>
      <c r="Z2045"/>
      <c r="AA2045"/>
      <c r="AB2045"/>
      <c r="AC2045"/>
      <c r="AD2045"/>
      <c r="AE2045"/>
      <c r="AF2045"/>
      <c r="BL2045"/>
      <c r="BN2045"/>
      <c r="BP2045" t="s">
        <v>4388</v>
      </c>
      <c r="BQ2045" t="s">
        <v>3227</v>
      </c>
      <c r="BR2045" t="s">
        <v>3985</v>
      </c>
      <c r="BS2045" s="1" t="str">
        <f t="shared" si="62"/>
        <v>NEW_YORK_SCHOHARIE</v>
      </c>
      <c r="BT2045" t="s">
        <v>2586</v>
      </c>
      <c r="BU2045" s="1" t="str">
        <f t="shared" si="63"/>
        <v>NEW_YORK_SCHOHARIE_CORN</v>
      </c>
      <c r="BV2045" s="28">
        <v>7841.8666666666668</v>
      </c>
      <c r="BW2045" s="29">
        <v>51.925246455622563</v>
      </c>
      <c r="BX2045" s="30">
        <v>151.02223295884878</v>
      </c>
    </row>
    <row r="2046" spans="1:76" x14ac:dyDescent="0.25">
      <c r="A2046"/>
      <c r="D2046"/>
      <c r="E2046"/>
      <c r="F2046"/>
      <c r="G2046"/>
      <c r="H2046"/>
      <c r="I2046"/>
      <c r="J2046"/>
      <c r="K2046"/>
      <c r="L2046"/>
      <c r="M2046"/>
      <c r="N2046"/>
      <c r="O2046"/>
      <c r="P2046"/>
      <c r="Q2046"/>
      <c r="R2046"/>
      <c r="S2046"/>
      <c r="T2046"/>
      <c r="U2046"/>
      <c r="V2046"/>
      <c r="W2046"/>
      <c r="X2046"/>
      <c r="Y2046"/>
      <c r="Z2046"/>
      <c r="AA2046"/>
      <c r="AB2046"/>
      <c r="AC2046"/>
      <c r="AD2046"/>
      <c r="AE2046"/>
      <c r="AF2046"/>
      <c r="BL2046"/>
      <c r="BN2046"/>
      <c r="BP2046" t="s">
        <v>4388</v>
      </c>
      <c r="BQ2046" t="s">
        <v>3227</v>
      </c>
      <c r="BR2046" t="s">
        <v>3582</v>
      </c>
      <c r="BS2046" s="1" t="str">
        <f t="shared" si="62"/>
        <v>NEW_YORK_SCHUYLER</v>
      </c>
      <c r="BT2046" t="s">
        <v>2586</v>
      </c>
      <c r="BU2046" s="1" t="str">
        <f t="shared" si="63"/>
        <v>NEW_YORK_SCHUYLER_CORN</v>
      </c>
      <c r="BV2046" s="28">
        <v>7526.3999999999987</v>
      </c>
      <c r="BW2046" s="29">
        <v>13.964762912626197</v>
      </c>
      <c r="BX2046" s="30">
        <v>538.95651842359803</v>
      </c>
    </row>
    <row r="2047" spans="1:76" x14ac:dyDescent="0.25">
      <c r="A2047"/>
      <c r="D2047"/>
      <c r="E2047"/>
      <c r="F2047"/>
      <c r="G2047"/>
      <c r="H2047"/>
      <c r="I2047"/>
      <c r="J2047"/>
      <c r="K2047"/>
      <c r="L2047"/>
      <c r="M2047"/>
      <c r="N2047"/>
      <c r="O2047"/>
      <c r="P2047"/>
      <c r="Q2047"/>
      <c r="R2047"/>
      <c r="S2047"/>
      <c r="T2047"/>
      <c r="U2047"/>
      <c r="V2047"/>
      <c r="W2047"/>
      <c r="X2047"/>
      <c r="Y2047"/>
      <c r="Z2047"/>
      <c r="AA2047"/>
      <c r="AB2047"/>
      <c r="AC2047"/>
      <c r="AD2047"/>
      <c r="AE2047"/>
      <c r="AF2047"/>
      <c r="BL2047"/>
      <c r="BN2047"/>
      <c r="BP2047" t="s">
        <v>4388</v>
      </c>
      <c r="BQ2047" t="s">
        <v>3227</v>
      </c>
      <c r="BR2047" t="s">
        <v>3582</v>
      </c>
      <c r="BS2047" s="1" t="str">
        <f t="shared" si="62"/>
        <v>NEW_YORK_SCHUYLER</v>
      </c>
      <c r="BT2047" t="s">
        <v>2395</v>
      </c>
      <c r="BU2047" s="1" t="str">
        <f t="shared" si="63"/>
        <v>NEW_YORK_SCHUYLER_OATS</v>
      </c>
      <c r="BV2047" s="28">
        <v>1355.7333333333333</v>
      </c>
      <c r="BW2047" s="29">
        <v>6.3058184907809931</v>
      </c>
      <c r="BX2047" s="30">
        <v>214.99720223717097</v>
      </c>
    </row>
    <row r="2048" spans="1:76" x14ac:dyDescent="0.25">
      <c r="A2048"/>
      <c r="D2048"/>
      <c r="E2048"/>
      <c r="F2048"/>
      <c r="G2048"/>
      <c r="H2048"/>
      <c r="I2048"/>
      <c r="J2048"/>
      <c r="K2048"/>
      <c r="L2048"/>
      <c r="M2048"/>
      <c r="N2048"/>
      <c r="O2048"/>
      <c r="P2048"/>
      <c r="Q2048"/>
      <c r="R2048"/>
      <c r="S2048"/>
      <c r="T2048"/>
      <c r="U2048"/>
      <c r="V2048"/>
      <c r="W2048"/>
      <c r="X2048"/>
      <c r="Y2048"/>
      <c r="Z2048"/>
      <c r="AA2048"/>
      <c r="AB2048"/>
      <c r="AC2048"/>
      <c r="AD2048"/>
      <c r="AE2048"/>
      <c r="AF2048"/>
      <c r="BL2048"/>
      <c r="BN2048"/>
      <c r="BP2048" t="s">
        <v>4388</v>
      </c>
      <c r="BQ2048" t="s">
        <v>3227</v>
      </c>
      <c r="BR2048" t="s">
        <v>3973</v>
      </c>
      <c r="BS2048" s="1" t="str">
        <f t="shared" si="62"/>
        <v>NEW_YORK_SENECA</v>
      </c>
      <c r="BT2048" t="s">
        <v>2586</v>
      </c>
      <c r="BU2048" s="1" t="str">
        <f t="shared" si="63"/>
        <v>NEW_YORK_SENECA_CORN</v>
      </c>
      <c r="BV2048" s="28">
        <v>8316.0000000000018</v>
      </c>
      <c r="BW2048" s="29">
        <v>82.173205688063362</v>
      </c>
      <c r="BX2048" s="30">
        <v>101.2008711400193</v>
      </c>
    </row>
    <row r="2049" spans="1:76" x14ac:dyDescent="0.25">
      <c r="A2049"/>
      <c r="D2049"/>
      <c r="E2049"/>
      <c r="F2049"/>
      <c r="G2049"/>
      <c r="H2049"/>
      <c r="I2049"/>
      <c r="J2049"/>
      <c r="K2049"/>
      <c r="L2049"/>
      <c r="M2049"/>
      <c r="N2049"/>
      <c r="O2049"/>
      <c r="P2049"/>
      <c r="Q2049"/>
      <c r="R2049"/>
      <c r="S2049"/>
      <c r="T2049"/>
      <c r="U2049"/>
      <c r="V2049"/>
      <c r="W2049"/>
      <c r="X2049"/>
      <c r="Y2049"/>
      <c r="Z2049"/>
      <c r="AA2049"/>
      <c r="AB2049"/>
      <c r="AC2049"/>
      <c r="AD2049"/>
      <c r="AE2049"/>
      <c r="AF2049"/>
      <c r="BL2049"/>
      <c r="BN2049"/>
      <c r="BP2049" t="s">
        <v>4388</v>
      </c>
      <c r="BQ2049" t="s">
        <v>3227</v>
      </c>
      <c r="BR2049" t="s">
        <v>3973</v>
      </c>
      <c r="BS2049" s="1" t="str">
        <f t="shared" si="62"/>
        <v>NEW_YORK_SENECA</v>
      </c>
      <c r="BT2049" t="s">
        <v>2395</v>
      </c>
      <c r="BU2049" s="1" t="str">
        <f t="shared" si="63"/>
        <v>NEW_YORK_SENECA_OATS</v>
      </c>
      <c r="BV2049" s="28">
        <v>2036.2666666666664</v>
      </c>
      <c r="BW2049" s="29">
        <v>35.841940197073249</v>
      </c>
      <c r="BX2049" s="30">
        <v>56.81240065326994</v>
      </c>
    </row>
    <row r="2050" spans="1:76" x14ac:dyDescent="0.25">
      <c r="A2050"/>
      <c r="D2050"/>
      <c r="E2050"/>
      <c r="F2050"/>
      <c r="G2050"/>
      <c r="H2050"/>
      <c r="I2050"/>
      <c r="J2050"/>
      <c r="K2050"/>
      <c r="L2050"/>
      <c r="M2050"/>
      <c r="N2050"/>
      <c r="O2050"/>
      <c r="P2050"/>
      <c r="Q2050"/>
      <c r="R2050"/>
      <c r="S2050"/>
      <c r="T2050"/>
      <c r="U2050"/>
      <c r="V2050"/>
      <c r="W2050"/>
      <c r="X2050"/>
      <c r="Y2050"/>
      <c r="Z2050"/>
      <c r="AA2050"/>
      <c r="AB2050"/>
      <c r="AC2050"/>
      <c r="AD2050"/>
      <c r="AE2050"/>
      <c r="AF2050"/>
      <c r="BL2050"/>
      <c r="BN2050"/>
      <c r="BP2050" t="s">
        <v>4388</v>
      </c>
      <c r="BQ2050" t="s">
        <v>3227</v>
      </c>
      <c r="BR2050" t="s">
        <v>3637</v>
      </c>
      <c r="BS2050" s="1" t="str">
        <f t="shared" si="62"/>
        <v>NEW_YORK_STEUBEN</v>
      </c>
      <c r="BT2050" t="s">
        <v>2586</v>
      </c>
      <c r="BU2050" s="1" t="str">
        <f t="shared" si="63"/>
        <v>NEW_YORK_STEUBEN_CORN</v>
      </c>
      <c r="BV2050" s="28">
        <v>7449.8666666666668</v>
      </c>
      <c r="BW2050" s="29">
        <v>30.414547133524085</v>
      </c>
      <c r="BX2050" s="30">
        <v>244.94419180271592</v>
      </c>
    </row>
    <row r="2051" spans="1:76" x14ac:dyDescent="0.25">
      <c r="A2051"/>
      <c r="D2051"/>
      <c r="E2051"/>
      <c r="F2051"/>
      <c r="G2051"/>
      <c r="H2051"/>
      <c r="I2051"/>
      <c r="J2051"/>
      <c r="K2051"/>
      <c r="L2051"/>
      <c r="M2051"/>
      <c r="N2051"/>
      <c r="O2051"/>
      <c r="P2051"/>
      <c r="Q2051"/>
      <c r="R2051"/>
      <c r="S2051"/>
      <c r="T2051"/>
      <c r="U2051"/>
      <c r="V2051"/>
      <c r="W2051"/>
      <c r="X2051"/>
      <c r="Y2051"/>
      <c r="Z2051"/>
      <c r="AA2051"/>
      <c r="AB2051"/>
      <c r="AC2051"/>
      <c r="AD2051"/>
      <c r="AE2051"/>
      <c r="AF2051"/>
      <c r="BL2051"/>
      <c r="BN2051"/>
      <c r="BP2051" t="s">
        <v>4388</v>
      </c>
      <c r="BQ2051" t="s">
        <v>3227</v>
      </c>
      <c r="BR2051" t="s">
        <v>3637</v>
      </c>
      <c r="BS2051" s="1" t="str">
        <f t="shared" ref="BS2051:BS2114" si="64">BP2051&amp;"_"&amp;BR2051</f>
        <v>NEW_YORK_STEUBEN</v>
      </c>
      <c r="BT2051" t="s">
        <v>2395</v>
      </c>
      <c r="BU2051" s="1" t="str">
        <f t="shared" ref="BU2051:BU2114" si="65">BP2051&amp;"_"&amp;BR2051&amp;"_"&amp;BT2051</f>
        <v>NEW_YORK_STEUBEN_OATS</v>
      </c>
      <c r="BV2051" s="28">
        <v>2219.1999999999998</v>
      </c>
      <c r="BW2051" s="29">
        <v>13.822342027814116</v>
      </c>
      <c r="BX2051" s="30">
        <v>160.55166306363981</v>
      </c>
    </row>
    <row r="2052" spans="1:76" x14ac:dyDescent="0.25">
      <c r="A2052"/>
      <c r="D2052"/>
      <c r="E2052"/>
      <c r="F2052"/>
      <c r="G2052"/>
      <c r="H2052"/>
      <c r="I2052"/>
      <c r="J2052"/>
      <c r="K2052"/>
      <c r="L2052"/>
      <c r="M2052"/>
      <c r="N2052"/>
      <c r="O2052"/>
      <c r="P2052"/>
      <c r="Q2052"/>
      <c r="R2052"/>
      <c r="S2052"/>
      <c r="T2052"/>
      <c r="U2052"/>
      <c r="V2052"/>
      <c r="W2052"/>
      <c r="X2052"/>
      <c r="Y2052"/>
      <c r="Z2052"/>
      <c r="AA2052"/>
      <c r="AB2052"/>
      <c r="AC2052"/>
      <c r="AD2052"/>
      <c r="AE2052"/>
      <c r="AF2052"/>
      <c r="BL2052"/>
      <c r="BN2052"/>
      <c r="BP2052" t="s">
        <v>4388</v>
      </c>
      <c r="BQ2052" t="s">
        <v>3227</v>
      </c>
      <c r="BR2052" t="s">
        <v>3994</v>
      </c>
      <c r="BS2052" s="1" t="str">
        <f t="shared" si="64"/>
        <v>NEW_YORK_SUFFOLK</v>
      </c>
      <c r="BT2052" t="s">
        <v>2586</v>
      </c>
      <c r="BU2052" s="1" t="str">
        <f t="shared" si="65"/>
        <v>NEW_YORK_SUFFOLK_CORN</v>
      </c>
      <c r="BV2052" s="28">
        <v>7791.4666666666681</v>
      </c>
      <c r="BW2052" s="29">
        <v>139.14231037365553</v>
      </c>
      <c r="BX2052" s="30">
        <v>55.996387049656633</v>
      </c>
    </row>
    <row r="2053" spans="1:76" x14ac:dyDescent="0.25">
      <c r="A2053"/>
      <c r="D2053"/>
      <c r="E2053"/>
      <c r="F2053"/>
      <c r="G2053"/>
      <c r="H2053"/>
      <c r="I2053"/>
      <c r="J2053"/>
      <c r="K2053"/>
      <c r="L2053"/>
      <c r="M2053"/>
      <c r="N2053"/>
      <c r="O2053"/>
      <c r="P2053"/>
      <c r="Q2053"/>
      <c r="R2053"/>
      <c r="S2053"/>
      <c r="T2053"/>
      <c r="U2053"/>
      <c r="V2053"/>
      <c r="W2053"/>
      <c r="X2053"/>
      <c r="Y2053"/>
      <c r="Z2053"/>
      <c r="AA2053"/>
      <c r="AB2053"/>
      <c r="AC2053"/>
      <c r="AD2053"/>
      <c r="AE2053"/>
      <c r="AF2053"/>
      <c r="BL2053"/>
      <c r="BN2053"/>
      <c r="BP2053" t="s">
        <v>4388</v>
      </c>
      <c r="BQ2053" t="s">
        <v>3227</v>
      </c>
      <c r="BR2053" t="s">
        <v>3658</v>
      </c>
      <c r="BS2053" s="1" t="str">
        <f t="shared" si="64"/>
        <v>NEW_YORK_SULLIVAN</v>
      </c>
      <c r="BT2053" t="s">
        <v>2586</v>
      </c>
      <c r="BU2053" s="1" t="str">
        <f t="shared" si="65"/>
        <v>NEW_YORK_SULLIVAN_CORN</v>
      </c>
      <c r="BV2053" s="28">
        <v>5908</v>
      </c>
      <c r="BW2053" s="29">
        <v>112.45036435140759</v>
      </c>
      <c r="BX2053" s="30">
        <v>52.538735948755928</v>
      </c>
    </row>
    <row r="2054" spans="1:76" x14ac:dyDescent="0.25">
      <c r="A2054"/>
      <c r="D2054"/>
      <c r="E2054"/>
      <c r="F2054"/>
      <c r="G2054"/>
      <c r="H2054"/>
      <c r="I2054"/>
      <c r="J2054"/>
      <c r="K2054"/>
      <c r="L2054"/>
      <c r="M2054"/>
      <c r="N2054"/>
      <c r="O2054"/>
      <c r="P2054"/>
      <c r="Q2054"/>
      <c r="R2054"/>
      <c r="S2054"/>
      <c r="T2054"/>
      <c r="U2054"/>
      <c r="V2054"/>
      <c r="W2054"/>
      <c r="X2054"/>
      <c r="Y2054"/>
      <c r="Z2054"/>
      <c r="AA2054"/>
      <c r="AB2054"/>
      <c r="AC2054"/>
      <c r="AD2054"/>
      <c r="AE2054"/>
      <c r="AF2054"/>
      <c r="BL2054"/>
      <c r="BN2054"/>
      <c r="BP2054" t="s">
        <v>4388</v>
      </c>
      <c r="BQ2054" t="s">
        <v>3227</v>
      </c>
      <c r="BR2054" t="s">
        <v>3990</v>
      </c>
      <c r="BS2054" s="1" t="str">
        <f t="shared" si="64"/>
        <v>NEW_YORK_TIOGA</v>
      </c>
      <c r="BT2054" t="s">
        <v>2586</v>
      </c>
      <c r="BU2054" s="1" t="str">
        <f t="shared" si="65"/>
        <v>NEW_YORK_TIOGA_CORN</v>
      </c>
      <c r="BV2054" s="28">
        <v>7890.3999999999987</v>
      </c>
      <c r="BW2054" s="29">
        <v>48.63898418975284</v>
      </c>
      <c r="BX2054" s="30">
        <v>162.22378265996625</v>
      </c>
    </row>
    <row r="2055" spans="1:76" x14ac:dyDescent="0.25">
      <c r="A2055"/>
      <c r="D2055"/>
      <c r="E2055"/>
      <c r="F2055"/>
      <c r="G2055"/>
      <c r="H2055"/>
      <c r="I2055"/>
      <c r="J2055"/>
      <c r="K2055"/>
      <c r="L2055"/>
      <c r="M2055"/>
      <c r="N2055"/>
      <c r="O2055"/>
      <c r="P2055"/>
      <c r="Q2055"/>
      <c r="R2055"/>
      <c r="S2055"/>
      <c r="T2055"/>
      <c r="U2055"/>
      <c r="V2055"/>
      <c r="W2055"/>
      <c r="X2055"/>
      <c r="Y2055"/>
      <c r="Z2055"/>
      <c r="AA2055"/>
      <c r="AB2055"/>
      <c r="AC2055"/>
      <c r="AD2055"/>
      <c r="AE2055"/>
      <c r="AF2055"/>
      <c r="BL2055"/>
      <c r="BN2055"/>
      <c r="BP2055" t="s">
        <v>4388</v>
      </c>
      <c r="BQ2055" t="s">
        <v>3227</v>
      </c>
      <c r="BR2055" t="s">
        <v>3990</v>
      </c>
      <c r="BS2055" s="1" t="str">
        <f t="shared" si="64"/>
        <v>NEW_YORK_TIOGA</v>
      </c>
      <c r="BT2055" t="s">
        <v>2395</v>
      </c>
      <c r="BU2055" s="1" t="str">
        <f t="shared" si="65"/>
        <v>NEW_YORK_TIOGA_OATS</v>
      </c>
      <c r="BV2055" s="28">
        <v>2089.6</v>
      </c>
      <c r="BW2055" s="29">
        <v>21.873944381783911</v>
      </c>
      <c r="BX2055" s="30">
        <v>95.529181364297884</v>
      </c>
    </row>
    <row r="2056" spans="1:76" x14ac:dyDescent="0.25">
      <c r="A2056"/>
      <c r="D2056"/>
      <c r="E2056"/>
      <c r="F2056"/>
      <c r="G2056"/>
      <c r="H2056"/>
      <c r="I2056"/>
      <c r="J2056"/>
      <c r="K2056"/>
      <c r="L2056"/>
      <c r="M2056"/>
      <c r="N2056"/>
      <c r="O2056"/>
      <c r="P2056"/>
      <c r="Q2056"/>
      <c r="R2056"/>
      <c r="S2056"/>
      <c r="T2056"/>
      <c r="U2056"/>
      <c r="V2056"/>
      <c r="W2056"/>
      <c r="X2056"/>
      <c r="Y2056"/>
      <c r="Z2056"/>
      <c r="AA2056"/>
      <c r="AB2056"/>
      <c r="AC2056"/>
      <c r="AD2056"/>
      <c r="AE2056"/>
      <c r="AF2056"/>
      <c r="BL2056"/>
      <c r="BN2056"/>
      <c r="BP2056" t="s">
        <v>4388</v>
      </c>
      <c r="BQ2056" t="s">
        <v>3227</v>
      </c>
      <c r="BR2056" t="s">
        <v>3991</v>
      </c>
      <c r="BS2056" s="1" t="str">
        <f t="shared" si="64"/>
        <v>NEW_YORK_TOMPKINS</v>
      </c>
      <c r="BT2056" t="s">
        <v>2586</v>
      </c>
      <c r="BU2056" s="1" t="str">
        <f t="shared" si="65"/>
        <v>NEW_YORK_TOMPKINS_CORN</v>
      </c>
      <c r="BV2056" s="28">
        <v>7349.0666666666675</v>
      </c>
      <c r="BW2056" s="29">
        <v>34.770677518606426</v>
      </c>
      <c r="BX2056" s="30">
        <v>211.3581670283545</v>
      </c>
    </row>
    <row r="2057" spans="1:76" x14ac:dyDescent="0.25">
      <c r="A2057"/>
      <c r="D2057"/>
      <c r="E2057"/>
      <c r="F2057"/>
      <c r="G2057"/>
      <c r="H2057"/>
      <c r="I2057"/>
      <c r="J2057"/>
      <c r="K2057"/>
      <c r="L2057"/>
      <c r="M2057"/>
      <c r="N2057"/>
      <c r="O2057"/>
      <c r="P2057"/>
      <c r="Q2057"/>
      <c r="R2057"/>
      <c r="S2057"/>
      <c r="T2057"/>
      <c r="U2057"/>
      <c r="V2057"/>
      <c r="W2057"/>
      <c r="X2057"/>
      <c r="Y2057"/>
      <c r="Z2057"/>
      <c r="AA2057"/>
      <c r="AB2057"/>
      <c r="AC2057"/>
      <c r="AD2057"/>
      <c r="AE2057"/>
      <c r="AF2057"/>
      <c r="BL2057"/>
      <c r="BN2057"/>
      <c r="BP2057" t="s">
        <v>4388</v>
      </c>
      <c r="BQ2057" t="s">
        <v>3227</v>
      </c>
      <c r="BR2057" t="s">
        <v>3991</v>
      </c>
      <c r="BS2057" s="1" t="str">
        <f t="shared" si="64"/>
        <v>NEW_YORK_TOMPKINS</v>
      </c>
      <c r="BT2057" t="s">
        <v>2395</v>
      </c>
      <c r="BU2057" s="1" t="str">
        <f t="shared" si="65"/>
        <v>NEW_YORK_TOMPKINS_OATS</v>
      </c>
      <c r="BV2057" s="28">
        <v>1932.8</v>
      </c>
      <c r="BW2057" s="29">
        <v>15.474223645844313</v>
      </c>
      <c r="BX2057" s="30">
        <v>124.9044891837959</v>
      </c>
    </row>
    <row r="2058" spans="1:76" x14ac:dyDescent="0.25">
      <c r="A2058"/>
      <c r="D2058"/>
      <c r="E2058"/>
      <c r="F2058"/>
      <c r="G2058"/>
      <c r="H2058"/>
      <c r="I2058"/>
      <c r="J2058"/>
      <c r="K2058"/>
      <c r="L2058"/>
      <c r="M2058"/>
      <c r="N2058"/>
      <c r="O2058"/>
      <c r="P2058"/>
      <c r="Q2058"/>
      <c r="R2058"/>
      <c r="S2058"/>
      <c r="T2058"/>
      <c r="U2058"/>
      <c r="V2058"/>
      <c r="W2058"/>
      <c r="X2058"/>
      <c r="Y2058"/>
      <c r="Z2058"/>
      <c r="AA2058"/>
      <c r="AB2058"/>
      <c r="AC2058"/>
      <c r="AD2058"/>
      <c r="AE2058"/>
      <c r="AF2058"/>
      <c r="BL2058"/>
      <c r="BN2058"/>
      <c r="BP2058" t="s">
        <v>4388</v>
      </c>
      <c r="BQ2058" t="s">
        <v>3227</v>
      </c>
      <c r="BR2058" t="s">
        <v>3993</v>
      </c>
      <c r="BS2058" s="1" t="str">
        <f t="shared" si="64"/>
        <v>NEW_YORK_ULSTER</v>
      </c>
      <c r="BT2058" t="s">
        <v>2586</v>
      </c>
      <c r="BU2058" s="1" t="str">
        <f t="shared" si="65"/>
        <v>NEW_YORK_ULSTER_CORN</v>
      </c>
      <c r="BV2058" s="28">
        <v>9055.1999999999989</v>
      </c>
      <c r="BW2058" s="29">
        <v>55.463817589502149</v>
      </c>
      <c r="BX2058" s="30">
        <v>163.26319379995061</v>
      </c>
    </row>
    <row r="2059" spans="1:76" x14ac:dyDescent="0.25">
      <c r="A2059"/>
      <c r="D2059"/>
      <c r="E2059"/>
      <c r="F2059"/>
      <c r="G2059"/>
      <c r="H2059"/>
      <c r="I2059"/>
      <c r="J2059"/>
      <c r="K2059"/>
      <c r="L2059"/>
      <c r="M2059"/>
      <c r="N2059"/>
      <c r="O2059"/>
      <c r="P2059"/>
      <c r="Q2059"/>
      <c r="R2059"/>
      <c r="S2059"/>
      <c r="T2059"/>
      <c r="U2059"/>
      <c r="V2059"/>
      <c r="W2059"/>
      <c r="X2059"/>
      <c r="Y2059"/>
      <c r="Z2059"/>
      <c r="AA2059"/>
      <c r="AB2059"/>
      <c r="AC2059"/>
      <c r="AD2059"/>
      <c r="AE2059"/>
      <c r="AF2059"/>
      <c r="BL2059"/>
      <c r="BN2059"/>
      <c r="BP2059" t="s">
        <v>4388</v>
      </c>
      <c r="BQ2059" t="s">
        <v>3227</v>
      </c>
      <c r="BR2059" t="s">
        <v>3262</v>
      </c>
      <c r="BS2059" s="1" t="str">
        <f t="shared" si="64"/>
        <v>NEW_YORK_WASHINGTON</v>
      </c>
      <c r="BT2059" t="s">
        <v>2586</v>
      </c>
      <c r="BU2059" s="1" t="str">
        <f t="shared" si="65"/>
        <v>NEW_YORK_WASHINGTON_CORN</v>
      </c>
      <c r="BV2059" s="28">
        <v>7184.7999999999993</v>
      </c>
      <c r="BW2059" s="29">
        <v>64.087285338561841</v>
      </c>
      <c r="BX2059" s="30">
        <v>112.10960117976548</v>
      </c>
    </row>
    <row r="2060" spans="1:76" x14ac:dyDescent="0.25">
      <c r="A2060"/>
      <c r="D2060"/>
      <c r="E2060"/>
      <c r="F2060"/>
      <c r="G2060"/>
      <c r="H2060"/>
      <c r="I2060"/>
      <c r="J2060"/>
      <c r="K2060"/>
      <c r="L2060"/>
      <c r="M2060"/>
      <c r="N2060"/>
      <c r="O2060"/>
      <c r="P2060"/>
      <c r="Q2060"/>
      <c r="R2060"/>
      <c r="S2060"/>
      <c r="T2060"/>
      <c r="U2060"/>
      <c r="V2060"/>
      <c r="W2060"/>
      <c r="X2060"/>
      <c r="Y2060"/>
      <c r="Z2060"/>
      <c r="AA2060"/>
      <c r="AB2060"/>
      <c r="AC2060"/>
      <c r="AD2060"/>
      <c r="AE2060"/>
      <c r="AF2060"/>
      <c r="BL2060"/>
      <c r="BN2060"/>
      <c r="BP2060" t="s">
        <v>4388</v>
      </c>
      <c r="BQ2060" t="s">
        <v>3227</v>
      </c>
      <c r="BR2060" t="s">
        <v>3559</v>
      </c>
      <c r="BS2060" s="1" t="str">
        <f t="shared" si="64"/>
        <v>NEW_YORK_WAYNE</v>
      </c>
      <c r="BT2060" t="s">
        <v>2586</v>
      </c>
      <c r="BU2060" s="1" t="str">
        <f t="shared" si="65"/>
        <v>NEW_YORK_WAYNE_CORN</v>
      </c>
      <c r="BV2060" s="28">
        <v>7679.4666666666662</v>
      </c>
      <c r="BW2060" s="29">
        <v>47.756323599772024</v>
      </c>
      <c r="BX2060" s="30">
        <v>160.80523138726963</v>
      </c>
    </row>
    <row r="2061" spans="1:76" x14ac:dyDescent="0.25">
      <c r="A2061"/>
      <c r="D2061"/>
      <c r="E2061"/>
      <c r="F2061"/>
      <c r="G2061"/>
      <c r="H2061"/>
      <c r="I2061"/>
      <c r="J2061"/>
      <c r="K2061"/>
      <c r="L2061"/>
      <c r="M2061"/>
      <c r="N2061"/>
      <c r="O2061"/>
      <c r="P2061"/>
      <c r="Q2061"/>
      <c r="R2061"/>
      <c r="S2061"/>
      <c r="T2061"/>
      <c r="U2061"/>
      <c r="V2061"/>
      <c r="W2061"/>
      <c r="X2061"/>
      <c r="Y2061"/>
      <c r="Z2061"/>
      <c r="AA2061"/>
      <c r="AB2061"/>
      <c r="AC2061"/>
      <c r="AD2061"/>
      <c r="AE2061"/>
      <c r="AF2061"/>
      <c r="BL2061"/>
      <c r="BN2061"/>
      <c r="BP2061" t="s">
        <v>4388</v>
      </c>
      <c r="BQ2061" t="s">
        <v>3227</v>
      </c>
      <c r="BR2061" t="s">
        <v>3559</v>
      </c>
      <c r="BS2061" s="1" t="str">
        <f t="shared" si="64"/>
        <v>NEW_YORK_WAYNE</v>
      </c>
      <c r="BT2061" t="s">
        <v>2395</v>
      </c>
      <c r="BU2061" s="1" t="str">
        <f t="shared" si="65"/>
        <v>NEW_YORK_WAYNE_OATS</v>
      </c>
      <c r="BV2061" s="28">
        <v>2464</v>
      </c>
      <c r="BW2061" s="29">
        <v>20.542192774895668</v>
      </c>
      <c r="BX2061" s="30">
        <v>119.94824637276409</v>
      </c>
    </row>
    <row r="2062" spans="1:76" x14ac:dyDescent="0.25">
      <c r="A2062"/>
      <c r="D2062"/>
      <c r="E2062"/>
      <c r="F2062"/>
      <c r="G2062"/>
      <c r="H2062"/>
      <c r="I2062"/>
      <c r="J2062"/>
      <c r="K2062"/>
      <c r="L2062"/>
      <c r="M2062"/>
      <c r="N2062"/>
      <c r="O2062"/>
      <c r="P2062"/>
      <c r="Q2062"/>
      <c r="R2062"/>
      <c r="S2062"/>
      <c r="T2062"/>
      <c r="U2062"/>
      <c r="V2062"/>
      <c r="W2062"/>
      <c r="X2062"/>
      <c r="Y2062"/>
      <c r="Z2062"/>
      <c r="AA2062"/>
      <c r="AB2062"/>
      <c r="AC2062"/>
      <c r="AD2062"/>
      <c r="AE2062"/>
      <c r="AF2062"/>
      <c r="BL2062"/>
      <c r="BN2062"/>
      <c r="BP2062" t="s">
        <v>4388</v>
      </c>
      <c r="BQ2062" t="s">
        <v>3227</v>
      </c>
      <c r="BR2062" t="s">
        <v>3263</v>
      </c>
      <c r="BS2062" s="1" t="str">
        <f t="shared" si="64"/>
        <v>NEW_YORK_WYOMING</v>
      </c>
      <c r="BT2062" t="s">
        <v>2586</v>
      </c>
      <c r="BU2062" s="1" t="str">
        <f t="shared" si="65"/>
        <v>NEW_YORK_WYOMING_CORN</v>
      </c>
      <c r="BV2062" s="28">
        <v>8015.4666666666662</v>
      </c>
      <c r="BW2062" s="29">
        <v>79.713165268274679</v>
      </c>
      <c r="BX2062" s="30">
        <v>100.55386258581767</v>
      </c>
    </row>
    <row r="2063" spans="1:76" x14ac:dyDescent="0.25">
      <c r="A2063"/>
      <c r="D2063"/>
      <c r="E2063"/>
      <c r="F2063"/>
      <c r="G2063"/>
      <c r="H2063"/>
      <c r="I2063"/>
      <c r="J2063"/>
      <c r="K2063"/>
      <c r="L2063"/>
      <c r="M2063"/>
      <c r="N2063"/>
      <c r="O2063"/>
      <c r="P2063"/>
      <c r="Q2063"/>
      <c r="R2063"/>
      <c r="S2063"/>
      <c r="T2063"/>
      <c r="U2063"/>
      <c r="V2063"/>
      <c r="W2063"/>
      <c r="X2063"/>
      <c r="Y2063"/>
      <c r="Z2063"/>
      <c r="AA2063"/>
      <c r="AB2063"/>
      <c r="AC2063"/>
      <c r="AD2063"/>
      <c r="AE2063"/>
      <c r="AF2063"/>
      <c r="BL2063"/>
      <c r="BN2063"/>
      <c r="BP2063" t="s">
        <v>4388</v>
      </c>
      <c r="BQ2063" t="s">
        <v>3227</v>
      </c>
      <c r="BR2063" t="s">
        <v>3263</v>
      </c>
      <c r="BS2063" s="1" t="str">
        <f t="shared" si="64"/>
        <v>NEW_YORK_WYOMING</v>
      </c>
      <c r="BT2063" t="s">
        <v>2395</v>
      </c>
      <c r="BU2063" s="1" t="str">
        <f t="shared" si="65"/>
        <v>NEW_YORK_WYOMING_OATS</v>
      </c>
      <c r="BV2063" s="28">
        <v>2434.1333333333332</v>
      </c>
      <c r="BW2063" s="29">
        <v>33.371678005906013</v>
      </c>
      <c r="BX2063" s="30">
        <v>72.940094079253313</v>
      </c>
    </row>
    <row r="2064" spans="1:76" x14ac:dyDescent="0.25">
      <c r="A2064"/>
      <c r="D2064"/>
      <c r="E2064"/>
      <c r="F2064"/>
      <c r="G2064"/>
      <c r="H2064"/>
      <c r="I2064"/>
      <c r="J2064"/>
      <c r="K2064"/>
      <c r="L2064"/>
      <c r="M2064"/>
      <c r="N2064"/>
      <c r="O2064"/>
      <c r="P2064"/>
      <c r="Q2064"/>
      <c r="R2064"/>
      <c r="S2064"/>
      <c r="T2064"/>
      <c r="U2064"/>
      <c r="V2064"/>
      <c r="W2064"/>
      <c r="X2064"/>
      <c r="Y2064"/>
      <c r="Z2064"/>
      <c r="AA2064"/>
      <c r="AB2064"/>
      <c r="AC2064"/>
      <c r="AD2064"/>
      <c r="AE2064"/>
      <c r="AF2064"/>
      <c r="BL2064"/>
      <c r="BN2064"/>
      <c r="BP2064" t="s">
        <v>4388</v>
      </c>
      <c r="BQ2064" t="s">
        <v>3227</v>
      </c>
      <c r="BR2064" t="s">
        <v>3974</v>
      </c>
      <c r="BS2064" s="1" t="str">
        <f t="shared" si="64"/>
        <v>NEW_YORK_YATES</v>
      </c>
      <c r="BT2064" t="s">
        <v>2586</v>
      </c>
      <c r="BU2064" s="1" t="str">
        <f t="shared" si="65"/>
        <v>NEW_YORK_YATES_CORN</v>
      </c>
      <c r="BV2064" s="28">
        <v>8344</v>
      </c>
      <c r="BW2064" s="29">
        <v>31.537808331196516</v>
      </c>
      <c r="BX2064" s="30">
        <v>264.57133331444265</v>
      </c>
    </row>
    <row r="2065" spans="1:76" x14ac:dyDescent="0.25">
      <c r="A2065"/>
      <c r="D2065"/>
      <c r="E2065"/>
      <c r="F2065"/>
      <c r="G2065"/>
      <c r="H2065"/>
      <c r="I2065"/>
      <c r="J2065"/>
      <c r="K2065"/>
      <c r="L2065"/>
      <c r="M2065"/>
      <c r="N2065"/>
      <c r="O2065"/>
      <c r="P2065"/>
      <c r="Q2065"/>
      <c r="R2065"/>
      <c r="S2065"/>
      <c r="T2065"/>
      <c r="U2065"/>
      <c r="V2065"/>
      <c r="W2065"/>
      <c r="X2065"/>
      <c r="Y2065"/>
      <c r="Z2065"/>
      <c r="AA2065"/>
      <c r="AB2065"/>
      <c r="AC2065"/>
      <c r="AD2065"/>
      <c r="AE2065"/>
      <c r="AF2065"/>
      <c r="BL2065"/>
      <c r="BN2065"/>
      <c r="BP2065" t="s">
        <v>4388</v>
      </c>
      <c r="BQ2065" t="s">
        <v>3227</v>
      </c>
      <c r="BR2065" t="s">
        <v>3974</v>
      </c>
      <c r="BS2065" s="1" t="str">
        <f t="shared" si="64"/>
        <v>NEW_YORK_YATES</v>
      </c>
      <c r="BT2065" t="s">
        <v>2395</v>
      </c>
      <c r="BU2065" s="1" t="str">
        <f t="shared" si="65"/>
        <v>NEW_YORK_YATES_OATS</v>
      </c>
      <c r="BV2065" s="28">
        <v>2004.2666666666664</v>
      </c>
      <c r="BW2065" s="29">
        <v>14.111703363702141</v>
      </c>
      <c r="BX2065" s="30">
        <v>142.02868463221836</v>
      </c>
    </row>
    <row r="2066" spans="1:76" x14ac:dyDescent="0.25">
      <c r="A2066"/>
      <c r="D2066"/>
      <c r="E2066"/>
      <c r="F2066"/>
      <c r="G2066"/>
      <c r="H2066"/>
      <c r="I2066"/>
      <c r="J2066"/>
      <c r="K2066"/>
      <c r="L2066"/>
      <c r="M2066"/>
      <c r="N2066"/>
      <c r="O2066"/>
      <c r="P2066"/>
      <c r="Q2066"/>
      <c r="R2066"/>
      <c r="S2066"/>
      <c r="T2066"/>
      <c r="U2066"/>
      <c r="V2066"/>
      <c r="W2066"/>
      <c r="X2066"/>
      <c r="Y2066"/>
      <c r="Z2066"/>
      <c r="AA2066"/>
      <c r="AB2066"/>
      <c r="AC2066"/>
      <c r="AD2066"/>
      <c r="AE2066"/>
      <c r="AF2066"/>
      <c r="BL2066"/>
      <c r="BN2066"/>
      <c r="BP2066" t="s">
        <v>4389</v>
      </c>
      <c r="BQ2066" t="s">
        <v>3231</v>
      </c>
      <c r="BR2066" t="s">
        <v>4003</v>
      </c>
      <c r="BS2066" s="1" t="str">
        <f t="shared" si="64"/>
        <v>NORTH_CAROLINA_ALAMANCE</v>
      </c>
      <c r="BT2066" t="s">
        <v>2586</v>
      </c>
      <c r="BU2066" s="1" t="str">
        <f t="shared" si="65"/>
        <v>NORTH_CAROLINA_ALAMANCE_CORN</v>
      </c>
      <c r="BV2066" s="28">
        <v>3886.3999999999996</v>
      </c>
      <c r="BW2066" s="29">
        <v>166.18627497331116</v>
      </c>
      <c r="BX2066" s="30">
        <v>23.385806081905017</v>
      </c>
    </row>
    <row r="2067" spans="1:76" x14ac:dyDescent="0.25">
      <c r="A2067"/>
      <c r="D2067"/>
      <c r="E2067"/>
      <c r="F2067"/>
      <c r="G2067"/>
      <c r="H2067"/>
      <c r="I2067"/>
      <c r="J2067"/>
      <c r="K2067"/>
      <c r="L2067"/>
      <c r="M2067"/>
      <c r="N2067"/>
      <c r="O2067"/>
      <c r="P2067"/>
      <c r="Q2067"/>
      <c r="R2067"/>
      <c r="S2067"/>
      <c r="T2067"/>
      <c r="U2067"/>
      <c r="V2067"/>
      <c r="W2067"/>
      <c r="X2067"/>
      <c r="Y2067"/>
      <c r="Z2067"/>
      <c r="AA2067"/>
      <c r="AB2067"/>
      <c r="AC2067"/>
      <c r="AD2067"/>
      <c r="AE2067"/>
      <c r="AF2067"/>
      <c r="BL2067"/>
      <c r="BN2067"/>
      <c r="BP2067" t="s">
        <v>4389</v>
      </c>
      <c r="BQ2067" t="s">
        <v>3231</v>
      </c>
      <c r="BR2067" t="s">
        <v>3615</v>
      </c>
      <c r="BS2067" s="1" t="str">
        <f t="shared" si="64"/>
        <v>NORTH_CAROLINA_ALEXANDER</v>
      </c>
      <c r="BT2067" t="s">
        <v>2586</v>
      </c>
      <c r="BU2067" s="1" t="str">
        <f t="shared" si="65"/>
        <v>NORTH_CAROLINA_ALEXANDER_CORN</v>
      </c>
      <c r="BV2067" s="28">
        <v>5283.5999999999995</v>
      </c>
      <c r="BW2067" s="29">
        <v>102.78086483758587</v>
      </c>
      <c r="BX2067" s="30">
        <v>51.406455942447401</v>
      </c>
    </row>
    <row r="2068" spans="1:76" x14ac:dyDescent="0.25">
      <c r="A2068"/>
      <c r="D2068"/>
      <c r="E2068"/>
      <c r="F2068"/>
      <c r="G2068"/>
      <c r="H2068"/>
      <c r="I2068"/>
      <c r="J2068"/>
      <c r="K2068"/>
      <c r="L2068"/>
      <c r="M2068"/>
      <c r="N2068"/>
      <c r="O2068"/>
      <c r="P2068"/>
      <c r="Q2068"/>
      <c r="R2068"/>
      <c r="S2068"/>
      <c r="T2068"/>
      <c r="U2068"/>
      <c r="V2068"/>
      <c r="W2068"/>
      <c r="X2068"/>
      <c r="Y2068"/>
      <c r="Z2068"/>
      <c r="AA2068"/>
      <c r="AB2068"/>
      <c r="AC2068"/>
      <c r="AD2068"/>
      <c r="AE2068"/>
      <c r="AF2068"/>
      <c r="BL2068"/>
      <c r="BN2068"/>
      <c r="BP2068" t="s">
        <v>4389</v>
      </c>
      <c r="BQ2068" t="s">
        <v>3231</v>
      </c>
      <c r="BR2068" t="s">
        <v>4016</v>
      </c>
      <c r="BS2068" s="1" t="str">
        <f t="shared" si="64"/>
        <v>NORTH_CAROLINA_ANSON</v>
      </c>
      <c r="BT2068" t="s">
        <v>2586</v>
      </c>
      <c r="BU2068" s="1" t="str">
        <f t="shared" si="65"/>
        <v>NORTH_CAROLINA_ANSON_CORN</v>
      </c>
      <c r="BV2068" s="28">
        <v>5547.7333333333336</v>
      </c>
      <c r="BW2068" s="29">
        <v>74.2422501331381</v>
      </c>
      <c r="BX2068" s="30">
        <v>74.724746668973836</v>
      </c>
    </row>
    <row r="2069" spans="1:76" x14ac:dyDescent="0.25">
      <c r="A2069"/>
      <c r="D2069"/>
      <c r="E2069"/>
      <c r="F2069"/>
      <c r="G2069"/>
      <c r="H2069"/>
      <c r="I2069"/>
      <c r="J2069"/>
      <c r="K2069"/>
      <c r="L2069"/>
      <c r="M2069"/>
      <c r="N2069"/>
      <c r="O2069"/>
      <c r="P2069"/>
      <c r="Q2069"/>
      <c r="R2069"/>
      <c r="S2069"/>
      <c r="T2069"/>
      <c r="U2069"/>
      <c r="V2069"/>
      <c r="W2069"/>
      <c r="X2069"/>
      <c r="Y2069"/>
      <c r="Z2069"/>
      <c r="AA2069"/>
      <c r="AB2069"/>
      <c r="AC2069"/>
      <c r="AD2069"/>
      <c r="AE2069"/>
      <c r="AF2069"/>
      <c r="BL2069"/>
      <c r="BN2069"/>
      <c r="BP2069" t="s">
        <v>4389</v>
      </c>
      <c r="BQ2069" t="s">
        <v>3231</v>
      </c>
      <c r="BR2069" t="s">
        <v>4016</v>
      </c>
      <c r="BS2069" s="1" t="str">
        <f t="shared" si="64"/>
        <v>NORTH_CAROLINA_ANSON</v>
      </c>
      <c r="BT2069" t="s">
        <v>3202</v>
      </c>
      <c r="BU2069" s="1" t="str">
        <f t="shared" si="65"/>
        <v>NORTH_CAROLINA_ANSON_COTTON</v>
      </c>
      <c r="BV2069" s="28">
        <v>986.33333333333337</v>
      </c>
      <c r="BW2069" s="29">
        <v>47.336290122093679</v>
      </c>
      <c r="BX2069" s="30">
        <v>20.836726553544874</v>
      </c>
    </row>
    <row r="2070" spans="1:76" x14ac:dyDescent="0.25">
      <c r="A2070"/>
      <c r="D2070"/>
      <c r="E2070"/>
      <c r="F2070"/>
      <c r="G2070"/>
      <c r="H2070"/>
      <c r="I2070"/>
      <c r="J2070"/>
      <c r="K2070"/>
      <c r="L2070"/>
      <c r="M2070"/>
      <c r="N2070"/>
      <c r="O2070"/>
      <c r="P2070"/>
      <c r="Q2070"/>
      <c r="R2070"/>
      <c r="S2070"/>
      <c r="T2070"/>
      <c r="U2070"/>
      <c r="V2070"/>
      <c r="W2070"/>
      <c r="X2070"/>
      <c r="Y2070"/>
      <c r="Z2070"/>
      <c r="AA2070"/>
      <c r="AB2070"/>
      <c r="AC2070"/>
      <c r="AD2070"/>
      <c r="AE2070"/>
      <c r="AF2070"/>
      <c r="BL2070"/>
      <c r="BN2070"/>
      <c r="BP2070" t="s">
        <v>4389</v>
      </c>
      <c r="BQ2070" t="s">
        <v>3231</v>
      </c>
      <c r="BR2070" t="s">
        <v>4033</v>
      </c>
      <c r="BS2070" s="1" t="str">
        <f t="shared" si="64"/>
        <v>NORTH_CAROLINA_BEAUFORT</v>
      </c>
      <c r="BT2070" t="s">
        <v>2586</v>
      </c>
      <c r="BU2070" s="1" t="str">
        <f t="shared" si="65"/>
        <v>NORTH_CAROLINA_BEAUFORT_CORN</v>
      </c>
      <c r="BV2070" s="28">
        <v>5254.6666666666661</v>
      </c>
      <c r="BW2070" s="29">
        <v>130.91722255723028</v>
      </c>
      <c r="BX2070" s="30">
        <v>40.137321614576692</v>
      </c>
    </row>
    <row r="2071" spans="1:76" x14ac:dyDescent="0.25">
      <c r="A2071"/>
      <c r="D2071"/>
      <c r="E2071"/>
      <c r="F2071"/>
      <c r="G2071"/>
      <c r="H2071"/>
      <c r="I2071"/>
      <c r="J2071"/>
      <c r="K2071"/>
      <c r="L2071"/>
      <c r="M2071"/>
      <c r="N2071"/>
      <c r="O2071"/>
      <c r="P2071"/>
      <c r="Q2071"/>
      <c r="R2071"/>
      <c r="S2071"/>
      <c r="T2071"/>
      <c r="U2071"/>
      <c r="V2071"/>
      <c r="W2071"/>
      <c r="X2071"/>
      <c r="Y2071"/>
      <c r="Z2071"/>
      <c r="AA2071"/>
      <c r="AB2071"/>
      <c r="AC2071"/>
      <c r="AD2071"/>
      <c r="AE2071"/>
      <c r="AF2071"/>
      <c r="BL2071"/>
      <c r="BN2071"/>
      <c r="BP2071" t="s">
        <v>4389</v>
      </c>
      <c r="BQ2071" t="s">
        <v>3231</v>
      </c>
      <c r="BR2071" t="s">
        <v>4033</v>
      </c>
      <c r="BS2071" s="1" t="str">
        <f t="shared" si="64"/>
        <v>NORTH_CAROLINA_BEAUFORT</v>
      </c>
      <c r="BT2071" t="s">
        <v>3202</v>
      </c>
      <c r="BU2071" s="1" t="str">
        <f t="shared" si="65"/>
        <v>NORTH_CAROLINA_BEAUFORT_COTTON</v>
      </c>
      <c r="BV2071" s="28">
        <v>844.66666666666663</v>
      </c>
      <c r="BW2071" s="29">
        <v>84.062116889993561</v>
      </c>
      <c r="BX2071" s="30">
        <v>10.048125099823801</v>
      </c>
    </row>
    <row r="2072" spans="1:76" x14ac:dyDescent="0.25">
      <c r="A2072"/>
      <c r="D2072"/>
      <c r="E2072"/>
      <c r="F2072"/>
      <c r="G2072"/>
      <c r="H2072"/>
      <c r="I2072"/>
      <c r="J2072"/>
      <c r="K2072"/>
      <c r="L2072"/>
      <c r="M2072"/>
      <c r="N2072"/>
      <c r="O2072"/>
      <c r="P2072"/>
      <c r="Q2072"/>
      <c r="R2072"/>
      <c r="S2072"/>
      <c r="T2072"/>
      <c r="U2072"/>
      <c r="V2072"/>
      <c r="W2072"/>
      <c r="X2072"/>
      <c r="Y2072"/>
      <c r="Z2072"/>
      <c r="AA2072"/>
      <c r="AB2072"/>
      <c r="AC2072"/>
      <c r="AD2072"/>
      <c r="AE2072"/>
      <c r="AF2072"/>
      <c r="BL2072"/>
      <c r="BN2072"/>
      <c r="BP2072" t="s">
        <v>4389</v>
      </c>
      <c r="BQ2072" t="s">
        <v>3231</v>
      </c>
      <c r="BR2072" t="s">
        <v>4021</v>
      </c>
      <c r="BS2072" s="1" t="str">
        <f t="shared" si="64"/>
        <v>NORTH_CAROLINA_BERTIE</v>
      </c>
      <c r="BT2072" t="s">
        <v>2586</v>
      </c>
      <c r="BU2072" s="1" t="str">
        <f t="shared" si="65"/>
        <v>NORTH_CAROLINA_BERTIE_CORN</v>
      </c>
      <c r="BV2072" s="28">
        <v>3802.3999999999996</v>
      </c>
      <c r="BW2072" s="29">
        <v>83.436917332586646</v>
      </c>
      <c r="BX2072" s="30">
        <v>45.572153449093882</v>
      </c>
    </row>
    <row r="2073" spans="1:76" x14ac:dyDescent="0.25">
      <c r="A2073"/>
      <c r="D2073"/>
      <c r="E2073"/>
      <c r="F2073"/>
      <c r="G2073"/>
      <c r="H2073"/>
      <c r="I2073"/>
      <c r="J2073"/>
      <c r="K2073"/>
      <c r="L2073"/>
      <c r="M2073"/>
      <c r="N2073"/>
      <c r="O2073"/>
      <c r="P2073"/>
      <c r="Q2073"/>
      <c r="R2073"/>
      <c r="S2073"/>
      <c r="T2073"/>
      <c r="U2073"/>
      <c r="V2073"/>
      <c r="W2073"/>
      <c r="X2073"/>
      <c r="Y2073"/>
      <c r="Z2073"/>
      <c r="AA2073"/>
      <c r="AB2073"/>
      <c r="AC2073"/>
      <c r="AD2073"/>
      <c r="AE2073"/>
      <c r="AF2073"/>
      <c r="BL2073"/>
      <c r="BN2073"/>
      <c r="BP2073" t="s">
        <v>4389</v>
      </c>
      <c r="BQ2073" t="s">
        <v>3231</v>
      </c>
      <c r="BR2073" t="s">
        <v>4021</v>
      </c>
      <c r="BS2073" s="1" t="str">
        <f t="shared" si="64"/>
        <v>NORTH_CAROLINA_BERTIE</v>
      </c>
      <c r="BT2073" t="s">
        <v>3202</v>
      </c>
      <c r="BU2073" s="1" t="str">
        <f t="shared" si="65"/>
        <v>NORTH_CAROLINA_BERTIE_COTTON</v>
      </c>
      <c r="BV2073" s="28">
        <v>783.33333333333337</v>
      </c>
      <c r="BW2073" s="29">
        <v>53.046027747945551</v>
      </c>
      <c r="BX2073" s="30">
        <v>14.767049797874291</v>
      </c>
    </row>
    <row r="2074" spans="1:76" x14ac:dyDescent="0.25">
      <c r="A2074"/>
      <c r="D2074"/>
      <c r="E2074"/>
      <c r="F2074"/>
      <c r="G2074"/>
      <c r="H2074"/>
      <c r="I2074"/>
      <c r="J2074"/>
      <c r="K2074"/>
      <c r="L2074"/>
      <c r="M2074"/>
      <c r="N2074"/>
      <c r="O2074"/>
      <c r="P2074"/>
      <c r="Q2074"/>
      <c r="R2074"/>
      <c r="S2074"/>
      <c r="T2074"/>
      <c r="U2074"/>
      <c r="V2074"/>
      <c r="W2074"/>
      <c r="X2074"/>
      <c r="Y2074"/>
      <c r="Z2074"/>
      <c r="AA2074"/>
      <c r="AB2074"/>
      <c r="AC2074"/>
      <c r="AD2074"/>
      <c r="AE2074"/>
      <c r="AF2074"/>
      <c r="BL2074"/>
      <c r="BN2074"/>
      <c r="BP2074" t="s">
        <v>4389</v>
      </c>
      <c r="BQ2074" t="s">
        <v>3231</v>
      </c>
      <c r="BR2074" t="s">
        <v>4040</v>
      </c>
      <c r="BS2074" s="1" t="str">
        <f t="shared" si="64"/>
        <v>NORTH_CAROLINA_BLADEN</v>
      </c>
      <c r="BT2074" t="s">
        <v>2586</v>
      </c>
      <c r="BU2074" s="1" t="str">
        <f t="shared" si="65"/>
        <v>NORTH_CAROLINA_BLADEN_CORN</v>
      </c>
      <c r="BV2074" s="28">
        <v>4543.4666666666662</v>
      </c>
      <c r="BW2074" s="29">
        <v>143.98207376839898</v>
      </c>
      <c r="BX2074" s="30">
        <v>31.555780158959351</v>
      </c>
    </row>
    <row r="2075" spans="1:76" x14ac:dyDescent="0.25">
      <c r="A2075"/>
      <c r="D2075"/>
      <c r="E2075"/>
      <c r="F2075"/>
      <c r="G2075"/>
      <c r="H2075"/>
      <c r="I2075"/>
      <c r="J2075"/>
      <c r="K2075"/>
      <c r="L2075"/>
      <c r="M2075"/>
      <c r="N2075"/>
      <c r="O2075"/>
      <c r="P2075"/>
      <c r="Q2075"/>
      <c r="R2075"/>
      <c r="S2075"/>
      <c r="T2075"/>
      <c r="U2075"/>
      <c r="V2075"/>
      <c r="W2075"/>
      <c r="X2075"/>
      <c r="Y2075"/>
      <c r="Z2075"/>
      <c r="AA2075"/>
      <c r="AB2075"/>
      <c r="AC2075"/>
      <c r="AD2075"/>
      <c r="AE2075"/>
      <c r="AF2075"/>
      <c r="BL2075"/>
      <c r="BN2075"/>
      <c r="BP2075" t="s">
        <v>4389</v>
      </c>
      <c r="BQ2075" t="s">
        <v>3231</v>
      </c>
      <c r="BR2075" t="s">
        <v>4040</v>
      </c>
      <c r="BS2075" s="1" t="str">
        <f t="shared" si="64"/>
        <v>NORTH_CAROLINA_BLADEN</v>
      </c>
      <c r="BT2075" t="s">
        <v>3202</v>
      </c>
      <c r="BU2075" s="1" t="str">
        <f t="shared" si="65"/>
        <v>NORTH_CAROLINA_BLADEN_COTTON</v>
      </c>
      <c r="BV2075" s="28">
        <v>793.5</v>
      </c>
      <c r="BW2075" s="29">
        <v>93.803624712760779</v>
      </c>
      <c r="BX2075" s="30">
        <v>8.4591613856053325</v>
      </c>
    </row>
    <row r="2076" spans="1:76" x14ac:dyDescent="0.25">
      <c r="A2076"/>
      <c r="D2076"/>
      <c r="E2076"/>
      <c r="F2076"/>
      <c r="G2076"/>
      <c r="H2076"/>
      <c r="I2076"/>
      <c r="J2076"/>
      <c r="K2076"/>
      <c r="L2076"/>
      <c r="M2076"/>
      <c r="N2076"/>
      <c r="O2076"/>
      <c r="P2076"/>
      <c r="Q2076"/>
      <c r="R2076"/>
      <c r="S2076"/>
      <c r="T2076"/>
      <c r="U2076"/>
      <c r="V2076"/>
      <c r="W2076"/>
      <c r="X2076"/>
      <c r="Y2076"/>
      <c r="Z2076"/>
      <c r="AA2076"/>
      <c r="AB2076"/>
      <c r="AC2076"/>
      <c r="AD2076"/>
      <c r="AE2076"/>
      <c r="AF2076"/>
      <c r="BL2076"/>
      <c r="BN2076"/>
      <c r="BP2076" t="s">
        <v>4389</v>
      </c>
      <c r="BQ2076" t="s">
        <v>3231</v>
      </c>
      <c r="BR2076" t="s">
        <v>4041</v>
      </c>
      <c r="BS2076" s="1" t="str">
        <f t="shared" si="64"/>
        <v>NORTH_CAROLINA_BRUNSWICK</v>
      </c>
      <c r="BT2076" t="s">
        <v>2586</v>
      </c>
      <c r="BU2076" s="1" t="str">
        <f t="shared" si="65"/>
        <v>NORTH_CAROLINA_BRUNSWICK_CORN</v>
      </c>
      <c r="BV2076" s="28">
        <v>5038.1333333333323</v>
      </c>
      <c r="BW2076" s="29">
        <v>764.01490504034098</v>
      </c>
      <c r="BX2076" s="30">
        <v>6.5942867084082772</v>
      </c>
    </row>
    <row r="2077" spans="1:76" x14ac:dyDescent="0.25">
      <c r="A2077"/>
      <c r="D2077"/>
      <c r="E2077"/>
      <c r="F2077"/>
      <c r="G2077"/>
      <c r="H2077"/>
      <c r="I2077"/>
      <c r="J2077"/>
      <c r="K2077"/>
      <c r="L2077"/>
      <c r="M2077"/>
      <c r="N2077"/>
      <c r="O2077"/>
      <c r="P2077"/>
      <c r="Q2077"/>
      <c r="R2077"/>
      <c r="S2077"/>
      <c r="T2077"/>
      <c r="U2077"/>
      <c r="V2077"/>
      <c r="W2077"/>
      <c r="X2077"/>
      <c r="Y2077"/>
      <c r="Z2077"/>
      <c r="AA2077"/>
      <c r="AB2077"/>
      <c r="AC2077"/>
      <c r="AD2077"/>
      <c r="AE2077"/>
      <c r="AF2077"/>
      <c r="BL2077"/>
      <c r="BN2077"/>
      <c r="BP2077" t="s">
        <v>4389</v>
      </c>
      <c r="BQ2077" t="s">
        <v>3231</v>
      </c>
      <c r="BR2077" t="s">
        <v>4041</v>
      </c>
      <c r="BS2077" s="1" t="str">
        <f t="shared" si="64"/>
        <v>NORTH_CAROLINA_BRUNSWICK</v>
      </c>
      <c r="BT2077" t="s">
        <v>3202</v>
      </c>
      <c r="BU2077" s="1" t="str">
        <f t="shared" si="65"/>
        <v>NORTH_CAROLINA_BRUNSWICK_COTTON</v>
      </c>
      <c r="BV2077" s="28">
        <v>648</v>
      </c>
      <c r="BW2077" s="29">
        <v>496.63989747855311</v>
      </c>
      <c r="BX2077" s="30">
        <v>1.3047683105805716</v>
      </c>
    </row>
    <row r="2078" spans="1:76" x14ac:dyDescent="0.25">
      <c r="A2078"/>
      <c r="D2078"/>
      <c r="E2078"/>
      <c r="F2078"/>
      <c r="G2078"/>
      <c r="H2078"/>
      <c r="I2078"/>
      <c r="J2078"/>
      <c r="K2078"/>
      <c r="L2078"/>
      <c r="M2078"/>
      <c r="N2078"/>
      <c r="O2078"/>
      <c r="P2078"/>
      <c r="Q2078"/>
      <c r="R2078"/>
      <c r="S2078"/>
      <c r="T2078"/>
      <c r="U2078"/>
      <c r="V2078"/>
      <c r="W2078"/>
      <c r="X2078"/>
      <c r="Y2078"/>
      <c r="Z2078"/>
      <c r="AA2078"/>
      <c r="AB2078"/>
      <c r="AC2078"/>
      <c r="AD2078"/>
      <c r="AE2078"/>
      <c r="AF2078"/>
      <c r="BL2078"/>
      <c r="BN2078"/>
      <c r="BP2078" t="s">
        <v>4389</v>
      </c>
      <c r="BQ2078" t="s">
        <v>3231</v>
      </c>
      <c r="BR2078" t="s">
        <v>3998</v>
      </c>
      <c r="BS2078" s="1" t="str">
        <f t="shared" si="64"/>
        <v>NORTH_CAROLINA_BUNCOMBE</v>
      </c>
      <c r="BT2078" t="s">
        <v>2586</v>
      </c>
      <c r="BU2078" s="1" t="str">
        <f t="shared" si="65"/>
        <v>NORTH_CAROLINA_BUNCOMBE_CORN</v>
      </c>
      <c r="BV2078" s="28">
        <v>8279.6</v>
      </c>
      <c r="BW2078" s="29">
        <v>157.0911715338348</v>
      </c>
      <c r="BX2078" s="30">
        <v>52.70569898459707</v>
      </c>
    </row>
    <row r="2079" spans="1:76" x14ac:dyDescent="0.25">
      <c r="A2079"/>
      <c r="D2079"/>
      <c r="E2079"/>
      <c r="F2079"/>
      <c r="G2079"/>
      <c r="H2079"/>
      <c r="I2079"/>
      <c r="J2079"/>
      <c r="K2079"/>
      <c r="L2079"/>
      <c r="M2079"/>
      <c r="N2079"/>
      <c r="O2079"/>
      <c r="P2079"/>
      <c r="Q2079"/>
      <c r="R2079"/>
      <c r="S2079"/>
      <c r="T2079"/>
      <c r="U2079"/>
      <c r="V2079"/>
      <c r="W2079"/>
      <c r="X2079"/>
      <c r="Y2079"/>
      <c r="Z2079"/>
      <c r="AA2079"/>
      <c r="AB2079"/>
      <c r="AC2079"/>
      <c r="AD2079"/>
      <c r="AE2079"/>
      <c r="AF2079"/>
      <c r="BL2079"/>
      <c r="BN2079"/>
      <c r="BP2079" t="s">
        <v>4389</v>
      </c>
      <c r="BQ2079" t="s">
        <v>3231</v>
      </c>
      <c r="BR2079" t="s">
        <v>3376</v>
      </c>
      <c r="BS2079" s="1" t="str">
        <f t="shared" si="64"/>
        <v>NORTH_CAROLINA_BURKE</v>
      </c>
      <c r="BT2079" t="s">
        <v>2586</v>
      </c>
      <c r="BU2079" s="1" t="str">
        <f t="shared" si="65"/>
        <v>NORTH_CAROLINA_BURKE_CORN</v>
      </c>
      <c r="BV2079" s="28">
        <v>5990.1333333333323</v>
      </c>
      <c r="BW2079" s="29">
        <v>119.92419015210908</v>
      </c>
      <c r="BX2079" s="30">
        <v>49.949333205715924</v>
      </c>
    </row>
    <row r="2080" spans="1:76" x14ac:dyDescent="0.25">
      <c r="A2080"/>
      <c r="D2080"/>
      <c r="E2080"/>
      <c r="F2080"/>
      <c r="G2080"/>
      <c r="H2080"/>
      <c r="I2080"/>
      <c r="J2080"/>
      <c r="K2080"/>
      <c r="L2080"/>
      <c r="M2080"/>
      <c r="N2080"/>
      <c r="O2080"/>
      <c r="P2080"/>
      <c r="Q2080"/>
      <c r="R2080"/>
      <c r="S2080"/>
      <c r="T2080"/>
      <c r="U2080"/>
      <c r="V2080"/>
      <c r="W2080"/>
      <c r="X2080"/>
      <c r="Y2080"/>
      <c r="Z2080"/>
      <c r="AA2080"/>
      <c r="AB2080"/>
      <c r="AC2080"/>
      <c r="AD2080"/>
      <c r="AE2080"/>
      <c r="AF2080"/>
      <c r="BL2080"/>
      <c r="BN2080"/>
      <c r="BP2080" t="s">
        <v>4389</v>
      </c>
      <c r="BQ2080" t="s">
        <v>3231</v>
      </c>
      <c r="BR2080" t="s">
        <v>4017</v>
      </c>
      <c r="BS2080" s="1" t="str">
        <f t="shared" si="64"/>
        <v>NORTH_CAROLINA_CABARRUS</v>
      </c>
      <c r="BT2080" t="s">
        <v>2586</v>
      </c>
      <c r="BU2080" s="1" t="str">
        <f t="shared" si="65"/>
        <v>NORTH_CAROLINA_CABARRUS_CORN</v>
      </c>
      <c r="BV2080" s="28">
        <v>5866.9333333333334</v>
      </c>
      <c r="BW2080" s="29">
        <v>250.35193874542665</v>
      </c>
      <c r="BX2080" s="30">
        <v>23.434742957190334</v>
      </c>
    </row>
    <row r="2081" spans="1:76" x14ac:dyDescent="0.25">
      <c r="A2081"/>
      <c r="D2081"/>
      <c r="E2081"/>
      <c r="F2081"/>
      <c r="G2081"/>
      <c r="H2081"/>
      <c r="I2081"/>
      <c r="J2081"/>
      <c r="K2081"/>
      <c r="L2081"/>
      <c r="M2081"/>
      <c r="N2081"/>
      <c r="O2081"/>
      <c r="P2081"/>
      <c r="Q2081"/>
      <c r="R2081"/>
      <c r="S2081"/>
      <c r="T2081"/>
      <c r="U2081"/>
      <c r="V2081"/>
      <c r="W2081"/>
      <c r="X2081"/>
      <c r="Y2081"/>
      <c r="Z2081"/>
      <c r="AA2081"/>
      <c r="AB2081"/>
      <c r="AC2081"/>
      <c r="AD2081"/>
      <c r="AE2081"/>
      <c r="AF2081"/>
      <c r="BL2081"/>
      <c r="BN2081"/>
      <c r="BP2081" t="s">
        <v>4389</v>
      </c>
      <c r="BQ2081" t="s">
        <v>3231</v>
      </c>
      <c r="BR2081" t="s">
        <v>3779</v>
      </c>
      <c r="BS2081" s="1" t="str">
        <f t="shared" si="64"/>
        <v>NORTH_CAROLINA_CALDWELL</v>
      </c>
      <c r="BT2081" t="s">
        <v>2586</v>
      </c>
      <c r="BU2081" s="1" t="str">
        <f t="shared" si="65"/>
        <v>NORTH_CAROLINA_CALDWELL_CORN</v>
      </c>
      <c r="BV2081" s="28">
        <v>7016.8</v>
      </c>
      <c r="BW2081" s="29">
        <v>124.01486815387246</v>
      </c>
      <c r="BX2081" s="30">
        <v>56.580312541991731</v>
      </c>
    </row>
    <row r="2082" spans="1:76" x14ac:dyDescent="0.25">
      <c r="A2082"/>
      <c r="D2082"/>
      <c r="E2082"/>
      <c r="F2082"/>
      <c r="G2082"/>
      <c r="H2082"/>
      <c r="I2082"/>
      <c r="J2082"/>
      <c r="K2082"/>
      <c r="L2082"/>
      <c r="M2082"/>
      <c r="N2082"/>
      <c r="O2082"/>
      <c r="P2082"/>
      <c r="Q2082"/>
      <c r="R2082"/>
      <c r="S2082"/>
      <c r="T2082"/>
      <c r="U2082"/>
      <c r="V2082"/>
      <c r="W2082"/>
      <c r="X2082"/>
      <c r="Y2082"/>
      <c r="Z2082"/>
      <c r="AA2082"/>
      <c r="AB2082"/>
      <c r="AC2082"/>
      <c r="AD2082"/>
      <c r="AE2082"/>
      <c r="AF2082"/>
      <c r="BL2082"/>
      <c r="BN2082"/>
      <c r="BP2082" t="s">
        <v>4389</v>
      </c>
      <c r="BQ2082" t="s">
        <v>3231</v>
      </c>
      <c r="BR2082" t="s">
        <v>4022</v>
      </c>
      <c r="BS2082" s="1" t="str">
        <f t="shared" si="64"/>
        <v>NORTH_CAROLINA_CAMDEN</v>
      </c>
      <c r="BT2082" t="s">
        <v>2586</v>
      </c>
      <c r="BU2082" s="1" t="str">
        <f t="shared" si="65"/>
        <v>NORTH_CAROLINA_CAMDEN_CORN</v>
      </c>
      <c r="BV2082" s="28">
        <v>8218.9333333333325</v>
      </c>
      <c r="BW2082" s="29">
        <v>129.70279451712693</v>
      </c>
      <c r="BX2082" s="30">
        <v>63.367434479201158</v>
      </c>
    </row>
    <row r="2083" spans="1:76" x14ac:dyDescent="0.25">
      <c r="A2083"/>
      <c r="D2083"/>
      <c r="E2083"/>
      <c r="F2083"/>
      <c r="G2083"/>
      <c r="H2083"/>
      <c r="I2083"/>
      <c r="J2083"/>
      <c r="K2083"/>
      <c r="L2083"/>
      <c r="M2083"/>
      <c r="N2083"/>
      <c r="O2083"/>
      <c r="P2083"/>
      <c r="Q2083"/>
      <c r="R2083"/>
      <c r="S2083"/>
      <c r="T2083"/>
      <c r="U2083"/>
      <c r="V2083"/>
      <c r="W2083"/>
      <c r="X2083"/>
      <c r="Y2083"/>
      <c r="Z2083"/>
      <c r="AA2083"/>
      <c r="AB2083"/>
      <c r="AC2083"/>
      <c r="AD2083"/>
      <c r="AE2083"/>
      <c r="AF2083"/>
      <c r="BL2083"/>
      <c r="BN2083"/>
      <c r="BP2083" t="s">
        <v>4389</v>
      </c>
      <c r="BQ2083" t="s">
        <v>3231</v>
      </c>
      <c r="BR2083" t="s">
        <v>4034</v>
      </c>
      <c r="BS2083" s="1" t="str">
        <f t="shared" si="64"/>
        <v>NORTH_CAROLINA_CARTERET</v>
      </c>
      <c r="BT2083" t="s">
        <v>2586</v>
      </c>
      <c r="BU2083" s="1" t="str">
        <f t="shared" si="65"/>
        <v>NORTH_CAROLINA_CARTERET_CORN</v>
      </c>
      <c r="BV2083" s="28">
        <v>6381.2</v>
      </c>
      <c r="BW2083" s="29">
        <v>112.8341049952602</v>
      </c>
      <c r="BX2083" s="30">
        <v>56.553822979923076</v>
      </c>
    </row>
    <row r="2084" spans="1:76" x14ac:dyDescent="0.25">
      <c r="A2084"/>
      <c r="D2084"/>
      <c r="E2084"/>
      <c r="F2084"/>
      <c r="G2084"/>
      <c r="H2084"/>
      <c r="I2084"/>
      <c r="J2084"/>
      <c r="K2084"/>
      <c r="L2084"/>
      <c r="M2084"/>
      <c r="N2084"/>
      <c r="O2084"/>
      <c r="P2084"/>
      <c r="Q2084"/>
      <c r="R2084"/>
      <c r="S2084"/>
      <c r="T2084"/>
      <c r="U2084"/>
      <c r="V2084"/>
      <c r="W2084"/>
      <c r="X2084"/>
      <c r="Y2084"/>
      <c r="Z2084"/>
      <c r="AA2084"/>
      <c r="AB2084"/>
      <c r="AC2084"/>
      <c r="AD2084"/>
      <c r="AE2084"/>
      <c r="AF2084"/>
      <c r="BL2084"/>
      <c r="BN2084"/>
      <c r="BP2084" t="s">
        <v>4389</v>
      </c>
      <c r="BQ2084" t="s">
        <v>3231</v>
      </c>
      <c r="BR2084" t="s">
        <v>4004</v>
      </c>
      <c r="BS2084" s="1" t="str">
        <f t="shared" si="64"/>
        <v>NORTH_CAROLINA_CASWELL</v>
      </c>
      <c r="BT2084" t="s">
        <v>2586</v>
      </c>
      <c r="BU2084" s="1" t="str">
        <f t="shared" si="65"/>
        <v>NORTH_CAROLINA_CASWELL_CORN</v>
      </c>
      <c r="BV2084" s="28">
        <v>2604</v>
      </c>
      <c r="BW2084" s="29">
        <v>65.996416574133832</v>
      </c>
      <c r="BX2084" s="30">
        <v>39.456687729021233</v>
      </c>
    </row>
    <row r="2085" spans="1:76" x14ac:dyDescent="0.25">
      <c r="A2085"/>
      <c r="D2085"/>
      <c r="E2085"/>
      <c r="F2085"/>
      <c r="G2085"/>
      <c r="H2085"/>
      <c r="I2085"/>
      <c r="J2085"/>
      <c r="K2085"/>
      <c r="L2085"/>
      <c r="M2085"/>
      <c r="N2085"/>
      <c r="O2085"/>
      <c r="P2085"/>
      <c r="Q2085"/>
      <c r="R2085"/>
      <c r="S2085"/>
      <c r="T2085"/>
      <c r="U2085"/>
      <c r="V2085"/>
      <c r="W2085"/>
      <c r="X2085"/>
      <c r="Y2085"/>
      <c r="Z2085"/>
      <c r="AA2085"/>
      <c r="AB2085"/>
      <c r="AC2085"/>
      <c r="AD2085"/>
      <c r="AE2085"/>
      <c r="AF2085"/>
      <c r="BL2085"/>
      <c r="BN2085"/>
      <c r="BP2085" t="s">
        <v>4389</v>
      </c>
      <c r="BQ2085" t="s">
        <v>3231</v>
      </c>
      <c r="BR2085" t="s">
        <v>4010</v>
      </c>
      <c r="BS2085" s="1" t="str">
        <f t="shared" si="64"/>
        <v>NORTH_CAROLINA_CATAWBA</v>
      </c>
      <c r="BT2085" t="s">
        <v>2586</v>
      </c>
      <c r="BU2085" s="1" t="str">
        <f t="shared" si="65"/>
        <v>NORTH_CAROLINA_CATAWBA_CORN</v>
      </c>
      <c r="BV2085" s="28">
        <v>5855.7333333333336</v>
      </c>
      <c r="BW2085" s="29">
        <v>154.67877039364427</v>
      </c>
      <c r="BX2085" s="30">
        <v>37.857382227897155</v>
      </c>
    </row>
    <row r="2086" spans="1:76" x14ac:dyDescent="0.25">
      <c r="A2086"/>
      <c r="D2086"/>
      <c r="E2086"/>
      <c r="F2086"/>
      <c r="G2086"/>
      <c r="H2086"/>
      <c r="I2086"/>
      <c r="J2086"/>
      <c r="K2086"/>
      <c r="L2086"/>
      <c r="M2086"/>
      <c r="N2086"/>
      <c r="O2086"/>
      <c r="P2086"/>
      <c r="Q2086"/>
      <c r="R2086"/>
      <c r="S2086"/>
      <c r="T2086"/>
      <c r="U2086"/>
      <c r="V2086"/>
      <c r="W2086"/>
      <c r="X2086"/>
      <c r="Y2086"/>
      <c r="Z2086"/>
      <c r="AA2086"/>
      <c r="AB2086"/>
      <c r="AC2086"/>
      <c r="AD2086"/>
      <c r="AE2086"/>
      <c r="AF2086"/>
      <c r="BL2086"/>
      <c r="BN2086"/>
      <c r="BP2086" t="s">
        <v>4389</v>
      </c>
      <c r="BQ2086" t="s">
        <v>3231</v>
      </c>
      <c r="BR2086" t="s">
        <v>4011</v>
      </c>
      <c r="BS2086" s="1" t="str">
        <f t="shared" si="64"/>
        <v>NORTH_CAROLINA_CHATHAM</v>
      </c>
      <c r="BT2086" t="s">
        <v>2586</v>
      </c>
      <c r="BU2086" s="1" t="str">
        <f t="shared" si="65"/>
        <v>NORTH_CAROLINA_CHATHAM_CORN</v>
      </c>
      <c r="BV2086" s="28">
        <v>4073.0666666666666</v>
      </c>
      <c r="BW2086" s="29">
        <v>175.87732108931263</v>
      </c>
      <c r="BX2086" s="30">
        <v>23.158566672722483</v>
      </c>
    </row>
    <row r="2087" spans="1:76" x14ac:dyDescent="0.25">
      <c r="A2087"/>
      <c r="D2087"/>
      <c r="E2087"/>
      <c r="F2087"/>
      <c r="G2087"/>
      <c r="H2087"/>
      <c r="I2087"/>
      <c r="J2087"/>
      <c r="K2087"/>
      <c r="L2087"/>
      <c r="M2087"/>
      <c r="N2087"/>
      <c r="O2087"/>
      <c r="P2087"/>
      <c r="Q2087"/>
      <c r="R2087"/>
      <c r="S2087"/>
      <c r="T2087"/>
      <c r="U2087"/>
      <c r="V2087"/>
      <c r="W2087"/>
      <c r="X2087"/>
      <c r="Y2087"/>
      <c r="Z2087"/>
      <c r="AA2087"/>
      <c r="AB2087"/>
      <c r="AC2087"/>
      <c r="AD2087"/>
      <c r="AE2087"/>
      <c r="AF2087"/>
      <c r="BL2087"/>
      <c r="BN2087"/>
      <c r="BP2087" t="s">
        <v>4389</v>
      </c>
      <c r="BQ2087" t="s">
        <v>3231</v>
      </c>
      <c r="BR2087" t="s">
        <v>3667</v>
      </c>
      <c r="BS2087" s="1" t="str">
        <f t="shared" si="64"/>
        <v>NORTH_CAROLINA_CHEROKEE</v>
      </c>
      <c r="BT2087" t="s">
        <v>2586</v>
      </c>
      <c r="BU2087" s="1" t="str">
        <f t="shared" si="65"/>
        <v>NORTH_CAROLINA_CHEROKEE_CORN</v>
      </c>
      <c r="BV2087" s="28">
        <v>9372.5333333333328</v>
      </c>
      <c r="BW2087" s="29">
        <v>110.94748178761984</v>
      </c>
      <c r="BX2087" s="30">
        <v>84.477206533399425</v>
      </c>
    </row>
    <row r="2088" spans="1:76" x14ac:dyDescent="0.25">
      <c r="A2088"/>
      <c r="D2088"/>
      <c r="E2088"/>
      <c r="F2088"/>
      <c r="G2088"/>
      <c r="H2088"/>
      <c r="I2088"/>
      <c r="J2088"/>
      <c r="K2088"/>
      <c r="L2088"/>
      <c r="M2088"/>
      <c r="N2088"/>
      <c r="O2088"/>
      <c r="P2088"/>
      <c r="Q2088"/>
      <c r="R2088"/>
      <c r="S2088"/>
      <c r="T2088"/>
      <c r="U2088"/>
      <c r="V2088"/>
      <c r="W2088"/>
      <c r="X2088"/>
      <c r="Y2088"/>
      <c r="Z2088"/>
      <c r="AA2088"/>
      <c r="AB2088"/>
      <c r="AC2088"/>
      <c r="AD2088"/>
      <c r="AE2088"/>
      <c r="AF2088"/>
      <c r="BL2088"/>
      <c r="BN2088"/>
      <c r="BP2088" t="s">
        <v>4389</v>
      </c>
      <c r="BQ2088" t="s">
        <v>3231</v>
      </c>
      <c r="BR2088" t="s">
        <v>4023</v>
      </c>
      <c r="BS2088" s="1" t="str">
        <f t="shared" si="64"/>
        <v>NORTH_CAROLINA_CHOWAN</v>
      </c>
      <c r="BT2088" t="s">
        <v>2586</v>
      </c>
      <c r="BU2088" s="1" t="str">
        <f t="shared" si="65"/>
        <v>NORTH_CAROLINA_CHOWAN_CORN</v>
      </c>
      <c r="BV2088" s="28">
        <v>6784.4</v>
      </c>
      <c r="BW2088" s="29">
        <v>166.31897440478986</v>
      </c>
      <c r="BX2088" s="30">
        <v>40.791497327827521</v>
      </c>
    </row>
    <row r="2089" spans="1:76" x14ac:dyDescent="0.25">
      <c r="A2089"/>
      <c r="D2089"/>
      <c r="E2089"/>
      <c r="F2089"/>
      <c r="G2089"/>
      <c r="H2089"/>
      <c r="I2089"/>
      <c r="J2089"/>
      <c r="K2089"/>
      <c r="L2089"/>
      <c r="M2089"/>
      <c r="N2089"/>
      <c r="O2089"/>
      <c r="P2089"/>
      <c r="Q2089"/>
      <c r="R2089"/>
      <c r="S2089"/>
      <c r="T2089"/>
      <c r="U2089"/>
      <c r="V2089"/>
      <c r="W2089"/>
      <c r="X2089"/>
      <c r="Y2089"/>
      <c r="Z2089"/>
      <c r="AA2089"/>
      <c r="AB2089"/>
      <c r="AC2089"/>
      <c r="AD2089"/>
      <c r="AE2089"/>
      <c r="AF2089"/>
      <c r="BL2089"/>
      <c r="BN2089"/>
      <c r="BP2089" t="s">
        <v>4389</v>
      </c>
      <c r="BQ2089" t="s">
        <v>3231</v>
      </c>
      <c r="BR2089" t="s">
        <v>4023</v>
      </c>
      <c r="BS2089" s="1" t="str">
        <f t="shared" si="64"/>
        <v>NORTH_CAROLINA_CHOWAN</v>
      </c>
      <c r="BT2089" t="s">
        <v>3202</v>
      </c>
      <c r="BU2089" s="1" t="str">
        <f t="shared" si="65"/>
        <v>NORTH_CAROLINA_CHOWAN_COTTON</v>
      </c>
      <c r="BV2089" s="28">
        <v>844.33333333333337</v>
      </c>
      <c r="BW2089" s="29">
        <v>106.32178685992749</v>
      </c>
      <c r="BX2089" s="30">
        <v>7.9413011977092838</v>
      </c>
    </row>
    <row r="2090" spans="1:76" x14ac:dyDescent="0.25">
      <c r="A2090"/>
      <c r="D2090"/>
      <c r="E2090"/>
      <c r="F2090"/>
      <c r="G2090"/>
      <c r="H2090"/>
      <c r="I2090"/>
      <c r="J2090"/>
      <c r="K2090"/>
      <c r="L2090"/>
      <c r="M2090"/>
      <c r="N2090"/>
      <c r="O2090"/>
      <c r="P2090"/>
      <c r="Q2090"/>
      <c r="R2090"/>
      <c r="S2090"/>
      <c r="T2090"/>
      <c r="U2090"/>
      <c r="V2090"/>
      <c r="W2090"/>
      <c r="X2090"/>
      <c r="Y2090"/>
      <c r="Z2090"/>
      <c r="AA2090"/>
      <c r="AB2090"/>
      <c r="AC2090"/>
      <c r="AD2090"/>
      <c r="AE2090"/>
      <c r="AF2090"/>
      <c r="BL2090"/>
      <c r="BN2090"/>
      <c r="BP2090" t="s">
        <v>4389</v>
      </c>
      <c r="BQ2090" t="s">
        <v>3231</v>
      </c>
      <c r="BR2090" t="s">
        <v>4018</v>
      </c>
      <c r="BS2090" s="1" t="str">
        <f t="shared" si="64"/>
        <v>NORTH_CAROLINA_CLEVELAND</v>
      </c>
      <c r="BT2090" t="s">
        <v>2586</v>
      </c>
      <c r="BU2090" s="1" t="str">
        <f t="shared" si="65"/>
        <v>NORTH_CAROLINA_CLEVELAND_CORN</v>
      </c>
      <c r="BV2090" s="28">
        <v>4377.3333333333339</v>
      </c>
      <c r="BW2090" s="29">
        <v>143.67368866109737</v>
      </c>
      <c r="BX2090" s="30">
        <v>30.467188349696681</v>
      </c>
    </row>
    <row r="2091" spans="1:76" x14ac:dyDescent="0.25">
      <c r="A2091"/>
      <c r="D2091"/>
      <c r="E2091"/>
      <c r="F2091"/>
      <c r="G2091"/>
      <c r="H2091"/>
      <c r="I2091"/>
      <c r="J2091"/>
      <c r="K2091"/>
      <c r="L2091"/>
      <c r="M2091"/>
      <c r="N2091"/>
      <c r="O2091"/>
      <c r="P2091"/>
      <c r="Q2091"/>
      <c r="R2091"/>
      <c r="S2091"/>
      <c r="T2091"/>
      <c r="U2091"/>
      <c r="V2091"/>
      <c r="W2091"/>
      <c r="X2091"/>
      <c r="Y2091"/>
      <c r="Z2091"/>
      <c r="AA2091"/>
      <c r="AB2091"/>
      <c r="AC2091"/>
      <c r="AD2091"/>
      <c r="AE2091"/>
      <c r="AF2091"/>
      <c r="BL2091"/>
      <c r="BN2091"/>
      <c r="BP2091" t="s">
        <v>4389</v>
      </c>
      <c r="BQ2091" t="s">
        <v>3231</v>
      </c>
      <c r="BR2091" t="s">
        <v>4042</v>
      </c>
      <c r="BS2091" s="1" t="str">
        <f t="shared" si="64"/>
        <v>NORTH_CAROLINA_COLUMBUS</v>
      </c>
      <c r="BT2091" t="s">
        <v>2586</v>
      </c>
      <c r="BU2091" s="1" t="str">
        <f t="shared" si="65"/>
        <v>NORTH_CAROLINA_COLUMBUS_CORN</v>
      </c>
      <c r="BV2091" s="28">
        <v>4504.2666666666664</v>
      </c>
      <c r="BW2091" s="29">
        <v>271.69235451011781</v>
      </c>
      <c r="BX2091" s="30">
        <v>16.578555089590964</v>
      </c>
    </row>
    <row r="2092" spans="1:76" x14ac:dyDescent="0.25">
      <c r="A2092"/>
      <c r="D2092"/>
      <c r="E2092"/>
      <c r="F2092"/>
      <c r="G2092"/>
      <c r="H2092"/>
      <c r="I2092"/>
      <c r="J2092"/>
      <c r="K2092"/>
      <c r="L2092"/>
      <c r="M2092"/>
      <c r="N2092"/>
      <c r="O2092"/>
      <c r="P2092"/>
      <c r="Q2092"/>
      <c r="R2092"/>
      <c r="S2092"/>
      <c r="T2092"/>
      <c r="U2092"/>
      <c r="V2092"/>
      <c r="W2092"/>
      <c r="X2092"/>
      <c r="Y2092"/>
      <c r="Z2092"/>
      <c r="AA2092"/>
      <c r="AB2092"/>
      <c r="AC2092"/>
      <c r="AD2092"/>
      <c r="AE2092"/>
      <c r="AF2092"/>
      <c r="BL2092"/>
      <c r="BN2092"/>
      <c r="BP2092" t="s">
        <v>4389</v>
      </c>
      <c r="BQ2092" t="s">
        <v>3231</v>
      </c>
      <c r="BR2092" t="s">
        <v>4042</v>
      </c>
      <c r="BS2092" s="1" t="str">
        <f t="shared" si="64"/>
        <v>NORTH_CAROLINA_COLUMBUS</v>
      </c>
      <c r="BT2092" t="s">
        <v>3202</v>
      </c>
      <c r="BU2092" s="1" t="str">
        <f t="shared" si="65"/>
        <v>NORTH_CAROLINA_COLUMBUS_COTTON</v>
      </c>
      <c r="BV2092" s="28">
        <v>855.33333333333337</v>
      </c>
      <c r="BW2092" s="29">
        <v>175.68503907614152</v>
      </c>
      <c r="BX2092" s="30">
        <v>4.8685610216509883</v>
      </c>
    </row>
    <row r="2093" spans="1:76" x14ac:dyDescent="0.25">
      <c r="A2093"/>
      <c r="D2093"/>
      <c r="E2093"/>
      <c r="F2093"/>
      <c r="G2093"/>
      <c r="H2093"/>
      <c r="I2093"/>
      <c r="J2093"/>
      <c r="K2093"/>
      <c r="L2093"/>
      <c r="M2093"/>
      <c r="N2093"/>
      <c r="O2093"/>
      <c r="P2093"/>
      <c r="Q2093"/>
      <c r="R2093"/>
      <c r="S2093"/>
      <c r="T2093"/>
      <c r="U2093"/>
      <c r="V2093"/>
      <c r="W2093"/>
      <c r="X2093"/>
      <c r="Y2093"/>
      <c r="Z2093"/>
      <c r="AA2093"/>
      <c r="AB2093"/>
      <c r="AC2093"/>
      <c r="AD2093"/>
      <c r="AE2093"/>
      <c r="AF2093"/>
      <c r="BL2093"/>
      <c r="BN2093"/>
      <c r="BP2093" t="s">
        <v>4389</v>
      </c>
      <c r="BQ2093" t="s">
        <v>3231</v>
      </c>
      <c r="BR2093" t="s">
        <v>4035</v>
      </c>
      <c r="BS2093" s="1" t="str">
        <f t="shared" si="64"/>
        <v>NORTH_CAROLINA_CRAVEN</v>
      </c>
      <c r="BT2093" t="s">
        <v>2586</v>
      </c>
      <c r="BU2093" s="1" t="str">
        <f t="shared" si="65"/>
        <v>NORTH_CAROLINA_CRAVEN_CORN</v>
      </c>
      <c r="BV2093" s="28">
        <v>4929.8666666666677</v>
      </c>
      <c r="BW2093" s="29">
        <v>169.82271671021508</v>
      </c>
      <c r="BX2093" s="30">
        <v>29.029488882096828</v>
      </c>
    </row>
    <row r="2094" spans="1:76" x14ac:dyDescent="0.25">
      <c r="A2094"/>
      <c r="D2094"/>
      <c r="E2094"/>
      <c r="F2094"/>
      <c r="G2094"/>
      <c r="H2094"/>
      <c r="I2094"/>
      <c r="J2094"/>
      <c r="K2094"/>
      <c r="L2094"/>
      <c r="M2094"/>
      <c r="N2094"/>
      <c r="O2094"/>
      <c r="P2094"/>
      <c r="Q2094"/>
      <c r="R2094"/>
      <c r="S2094"/>
      <c r="T2094"/>
      <c r="U2094"/>
      <c r="V2094"/>
      <c r="W2094"/>
      <c r="X2094"/>
      <c r="Y2094"/>
      <c r="Z2094"/>
      <c r="AA2094"/>
      <c r="AB2094"/>
      <c r="AC2094"/>
      <c r="AD2094"/>
      <c r="AE2094"/>
      <c r="AF2094"/>
      <c r="BL2094"/>
      <c r="BN2094"/>
      <c r="BP2094" t="s">
        <v>4389</v>
      </c>
      <c r="BQ2094" t="s">
        <v>3231</v>
      </c>
      <c r="BR2094" t="s">
        <v>4035</v>
      </c>
      <c r="BS2094" s="1" t="str">
        <f t="shared" si="64"/>
        <v>NORTH_CAROLINA_CRAVEN</v>
      </c>
      <c r="BT2094" t="s">
        <v>3202</v>
      </c>
      <c r="BU2094" s="1" t="str">
        <f t="shared" si="65"/>
        <v>NORTH_CAROLINA_CRAVEN_COTTON</v>
      </c>
      <c r="BV2094" s="28">
        <v>786.33333333333337</v>
      </c>
      <c r="BW2094" s="29">
        <v>107.47993813206654</v>
      </c>
      <c r="BX2094" s="30">
        <v>7.3160940264695924</v>
      </c>
    </row>
    <row r="2095" spans="1:76" x14ac:dyDescent="0.25">
      <c r="A2095"/>
      <c r="D2095"/>
      <c r="E2095"/>
      <c r="F2095"/>
      <c r="G2095"/>
      <c r="H2095"/>
      <c r="I2095"/>
      <c r="J2095"/>
      <c r="K2095"/>
      <c r="L2095"/>
      <c r="M2095"/>
      <c r="N2095"/>
      <c r="O2095"/>
      <c r="P2095"/>
      <c r="Q2095"/>
      <c r="R2095"/>
      <c r="S2095"/>
      <c r="T2095"/>
      <c r="U2095"/>
      <c r="V2095"/>
      <c r="W2095"/>
      <c r="X2095"/>
      <c r="Y2095"/>
      <c r="Z2095"/>
      <c r="AA2095"/>
      <c r="AB2095"/>
      <c r="AC2095"/>
      <c r="AD2095"/>
      <c r="AE2095"/>
      <c r="AF2095"/>
      <c r="BL2095"/>
      <c r="BN2095"/>
      <c r="BP2095" t="s">
        <v>4389</v>
      </c>
      <c r="BQ2095" t="s">
        <v>3231</v>
      </c>
      <c r="BR2095" t="s">
        <v>3441</v>
      </c>
      <c r="BS2095" s="1" t="str">
        <f t="shared" si="64"/>
        <v>NORTH_CAROLINA_CUMBERLAND</v>
      </c>
      <c r="BT2095" t="s">
        <v>2586</v>
      </c>
      <c r="BU2095" s="1" t="str">
        <f t="shared" si="65"/>
        <v>NORTH_CAROLINA_CUMBERLAND_CORN</v>
      </c>
      <c r="BV2095" s="28">
        <v>4638.6666666666661</v>
      </c>
      <c r="BW2095" s="29">
        <v>82.255774534202388</v>
      </c>
      <c r="BX2095" s="30">
        <v>56.393203917104735</v>
      </c>
    </row>
    <row r="2096" spans="1:76" x14ac:dyDescent="0.25">
      <c r="A2096"/>
      <c r="D2096"/>
      <c r="E2096"/>
      <c r="F2096"/>
      <c r="G2096"/>
      <c r="H2096"/>
      <c r="I2096"/>
      <c r="J2096"/>
      <c r="K2096"/>
      <c r="L2096"/>
      <c r="M2096"/>
      <c r="N2096"/>
      <c r="O2096"/>
      <c r="P2096"/>
      <c r="Q2096"/>
      <c r="R2096"/>
      <c r="S2096"/>
      <c r="T2096"/>
      <c r="U2096"/>
      <c r="V2096"/>
      <c r="W2096"/>
      <c r="X2096"/>
      <c r="Y2096"/>
      <c r="Z2096"/>
      <c r="AA2096"/>
      <c r="AB2096"/>
      <c r="AC2096"/>
      <c r="AD2096"/>
      <c r="AE2096"/>
      <c r="AF2096"/>
      <c r="BL2096"/>
      <c r="BN2096"/>
      <c r="BP2096" t="s">
        <v>4389</v>
      </c>
      <c r="BQ2096" t="s">
        <v>3231</v>
      </c>
      <c r="BR2096" t="s">
        <v>3441</v>
      </c>
      <c r="BS2096" s="1" t="str">
        <f t="shared" si="64"/>
        <v>NORTH_CAROLINA_CUMBERLAND</v>
      </c>
      <c r="BT2096" t="s">
        <v>3202</v>
      </c>
      <c r="BU2096" s="1" t="str">
        <f t="shared" si="65"/>
        <v>NORTH_CAROLINA_CUMBERLAND_COTTON</v>
      </c>
      <c r="BV2096" s="28">
        <v>628</v>
      </c>
      <c r="BW2096" s="29">
        <v>52.7765830757453</v>
      </c>
      <c r="BX2096" s="30">
        <v>11.899216724559267</v>
      </c>
    </row>
    <row r="2097" spans="1:76" x14ac:dyDescent="0.25">
      <c r="A2097"/>
      <c r="D2097"/>
      <c r="E2097"/>
      <c r="F2097"/>
      <c r="G2097"/>
      <c r="H2097"/>
      <c r="I2097"/>
      <c r="J2097"/>
      <c r="K2097"/>
      <c r="L2097"/>
      <c r="M2097"/>
      <c r="N2097"/>
      <c r="O2097"/>
      <c r="P2097"/>
      <c r="Q2097"/>
      <c r="R2097"/>
      <c r="S2097"/>
      <c r="T2097"/>
      <c r="U2097"/>
      <c r="V2097"/>
      <c r="W2097"/>
      <c r="X2097"/>
      <c r="Y2097"/>
      <c r="Z2097"/>
      <c r="AA2097"/>
      <c r="AB2097"/>
      <c r="AC2097"/>
      <c r="AD2097"/>
      <c r="AE2097"/>
      <c r="AF2097"/>
      <c r="BL2097"/>
      <c r="BN2097"/>
      <c r="BP2097" t="s">
        <v>4389</v>
      </c>
      <c r="BQ2097" t="s">
        <v>3231</v>
      </c>
      <c r="BR2097" t="s">
        <v>4024</v>
      </c>
      <c r="BS2097" s="1" t="str">
        <f t="shared" si="64"/>
        <v>NORTH_CAROLINA_CURRITUCK</v>
      </c>
      <c r="BT2097" t="s">
        <v>2586</v>
      </c>
      <c r="BU2097" s="1" t="str">
        <f t="shared" si="65"/>
        <v>NORTH_CAROLINA_CURRITUCK_CORN</v>
      </c>
      <c r="BV2097" s="28">
        <v>7845.5999999999995</v>
      </c>
      <c r="BW2097" s="29">
        <v>130.82716767191616</v>
      </c>
      <c r="BX2097" s="30">
        <v>59.969195539529856</v>
      </c>
    </row>
    <row r="2098" spans="1:76" x14ac:dyDescent="0.25">
      <c r="A2098"/>
      <c r="D2098"/>
      <c r="E2098"/>
      <c r="F2098"/>
      <c r="G2098"/>
      <c r="H2098"/>
      <c r="I2098"/>
      <c r="J2098"/>
      <c r="K2098"/>
      <c r="L2098"/>
      <c r="M2098"/>
      <c r="N2098"/>
      <c r="O2098"/>
      <c r="P2098"/>
      <c r="Q2098"/>
      <c r="R2098"/>
      <c r="S2098"/>
      <c r="T2098"/>
      <c r="U2098"/>
      <c r="V2098"/>
      <c r="W2098"/>
      <c r="X2098"/>
      <c r="Y2098"/>
      <c r="Z2098"/>
      <c r="AA2098"/>
      <c r="AB2098"/>
      <c r="AC2098"/>
      <c r="AD2098"/>
      <c r="AE2098"/>
      <c r="AF2098"/>
      <c r="BL2098"/>
      <c r="BN2098"/>
      <c r="BP2098" t="s">
        <v>4389</v>
      </c>
      <c r="BQ2098" t="s">
        <v>3231</v>
      </c>
      <c r="BR2098" t="s">
        <v>4012</v>
      </c>
      <c r="BS2098" s="1" t="str">
        <f t="shared" si="64"/>
        <v>NORTH_CAROLINA_DAVIDSON</v>
      </c>
      <c r="BT2098" t="s">
        <v>2586</v>
      </c>
      <c r="BU2098" s="1" t="str">
        <f t="shared" si="65"/>
        <v>NORTH_CAROLINA_DAVIDSON_CORN</v>
      </c>
      <c r="BV2098" s="28">
        <v>5355.4666666666662</v>
      </c>
      <c r="BW2098" s="29">
        <v>122.36301489375353</v>
      </c>
      <c r="BX2098" s="30">
        <v>43.767037542485852</v>
      </c>
    </row>
    <row r="2099" spans="1:76" x14ac:dyDescent="0.25">
      <c r="A2099"/>
      <c r="D2099"/>
      <c r="E2099"/>
      <c r="F2099"/>
      <c r="G2099"/>
      <c r="H2099"/>
      <c r="I2099"/>
      <c r="J2099"/>
      <c r="K2099"/>
      <c r="L2099"/>
      <c r="M2099"/>
      <c r="N2099"/>
      <c r="O2099"/>
      <c r="P2099"/>
      <c r="Q2099"/>
      <c r="R2099"/>
      <c r="S2099"/>
      <c r="T2099"/>
      <c r="U2099"/>
      <c r="V2099"/>
      <c r="W2099"/>
      <c r="X2099"/>
      <c r="Y2099"/>
      <c r="Z2099"/>
      <c r="AA2099"/>
      <c r="AB2099"/>
      <c r="AC2099"/>
      <c r="AD2099"/>
      <c r="AE2099"/>
      <c r="AF2099"/>
      <c r="BL2099"/>
      <c r="BN2099"/>
      <c r="BP2099" t="s">
        <v>4389</v>
      </c>
      <c r="BQ2099" t="s">
        <v>3231</v>
      </c>
      <c r="BR2099" t="s">
        <v>4013</v>
      </c>
      <c r="BS2099" s="1" t="str">
        <f t="shared" si="64"/>
        <v>NORTH_CAROLINA_DAVIE</v>
      </c>
      <c r="BT2099" t="s">
        <v>2586</v>
      </c>
      <c r="BU2099" s="1" t="str">
        <f t="shared" si="65"/>
        <v>NORTH_CAROLINA_DAVIE_CORN</v>
      </c>
      <c r="BV2099" s="28">
        <v>5633.5999999999985</v>
      </c>
      <c r="BW2099" s="29">
        <v>112.09742538057243</v>
      </c>
      <c r="BX2099" s="30">
        <v>50.256283593256867</v>
      </c>
    </row>
    <row r="2100" spans="1:76" x14ac:dyDescent="0.25">
      <c r="A2100"/>
      <c r="D2100"/>
      <c r="E2100"/>
      <c r="F2100"/>
      <c r="G2100"/>
      <c r="H2100"/>
      <c r="I2100"/>
      <c r="J2100"/>
      <c r="K2100"/>
      <c r="L2100"/>
      <c r="M2100"/>
      <c r="N2100"/>
      <c r="O2100"/>
      <c r="P2100"/>
      <c r="Q2100"/>
      <c r="R2100"/>
      <c r="S2100"/>
      <c r="T2100"/>
      <c r="U2100"/>
      <c r="V2100"/>
      <c r="W2100"/>
      <c r="X2100"/>
      <c r="Y2100"/>
      <c r="Z2100"/>
      <c r="AA2100"/>
      <c r="AB2100"/>
      <c r="AC2100"/>
      <c r="AD2100"/>
      <c r="AE2100"/>
      <c r="AF2100"/>
      <c r="BL2100"/>
      <c r="BN2100"/>
      <c r="BP2100" t="s">
        <v>4389</v>
      </c>
      <c r="BQ2100" t="s">
        <v>3231</v>
      </c>
      <c r="BR2100" t="s">
        <v>4043</v>
      </c>
      <c r="BS2100" s="1" t="str">
        <f t="shared" si="64"/>
        <v>NORTH_CAROLINA_DUPLIN</v>
      </c>
      <c r="BT2100" t="s">
        <v>2586</v>
      </c>
      <c r="BU2100" s="1" t="str">
        <f t="shared" si="65"/>
        <v>NORTH_CAROLINA_DUPLIN_CORN</v>
      </c>
      <c r="BV2100" s="28">
        <v>4577.0666666666666</v>
      </c>
      <c r="BW2100" s="29">
        <v>102.50388824708683</v>
      </c>
      <c r="BX2100" s="30">
        <v>44.652615085523323</v>
      </c>
    </row>
    <row r="2101" spans="1:76" x14ac:dyDescent="0.25">
      <c r="A2101"/>
      <c r="D2101"/>
      <c r="E2101"/>
      <c r="F2101"/>
      <c r="G2101"/>
      <c r="H2101"/>
      <c r="I2101"/>
      <c r="J2101"/>
      <c r="K2101"/>
      <c r="L2101"/>
      <c r="M2101"/>
      <c r="N2101"/>
      <c r="O2101"/>
      <c r="P2101"/>
      <c r="Q2101"/>
      <c r="R2101"/>
      <c r="S2101"/>
      <c r="T2101"/>
      <c r="U2101"/>
      <c r="V2101"/>
      <c r="W2101"/>
      <c r="X2101"/>
      <c r="Y2101"/>
      <c r="Z2101"/>
      <c r="AA2101"/>
      <c r="AB2101"/>
      <c r="AC2101"/>
      <c r="AD2101"/>
      <c r="AE2101"/>
      <c r="AF2101"/>
      <c r="BL2101"/>
      <c r="BN2101"/>
      <c r="BP2101" t="s">
        <v>4389</v>
      </c>
      <c r="BQ2101" t="s">
        <v>3231</v>
      </c>
      <c r="BR2101" t="s">
        <v>4043</v>
      </c>
      <c r="BS2101" s="1" t="str">
        <f t="shared" si="64"/>
        <v>NORTH_CAROLINA_DUPLIN</v>
      </c>
      <c r="BT2101" t="s">
        <v>3202</v>
      </c>
      <c r="BU2101" s="1" t="str">
        <f t="shared" si="65"/>
        <v>NORTH_CAROLINA_DUPLIN_COTTON</v>
      </c>
      <c r="BV2101" s="28">
        <v>777.33333333333337</v>
      </c>
      <c r="BW2101" s="29">
        <v>66.082992447638802</v>
      </c>
      <c r="BX2101" s="30">
        <v>11.76298627743375</v>
      </c>
    </row>
    <row r="2102" spans="1:76" x14ac:dyDescent="0.25">
      <c r="A2102"/>
      <c r="D2102"/>
      <c r="E2102"/>
      <c r="F2102"/>
      <c r="G2102"/>
      <c r="H2102"/>
      <c r="I2102"/>
      <c r="J2102"/>
      <c r="K2102"/>
      <c r="L2102"/>
      <c r="M2102"/>
      <c r="N2102"/>
      <c r="O2102"/>
      <c r="P2102"/>
      <c r="Q2102"/>
      <c r="R2102"/>
      <c r="S2102"/>
      <c r="T2102"/>
      <c r="U2102"/>
      <c r="V2102"/>
      <c r="W2102"/>
      <c r="X2102"/>
      <c r="Y2102"/>
      <c r="Z2102"/>
      <c r="AA2102"/>
      <c r="AB2102"/>
      <c r="AC2102"/>
      <c r="AD2102"/>
      <c r="AE2102"/>
      <c r="AF2102"/>
      <c r="BL2102"/>
      <c r="BN2102"/>
      <c r="BP2102" t="s">
        <v>4389</v>
      </c>
      <c r="BQ2102" t="s">
        <v>3231</v>
      </c>
      <c r="BR2102" t="s">
        <v>4005</v>
      </c>
      <c r="BS2102" s="1" t="str">
        <f t="shared" si="64"/>
        <v>NORTH_CAROLINA_DURHAM</v>
      </c>
      <c r="BT2102" t="s">
        <v>2586</v>
      </c>
      <c r="BU2102" s="1" t="str">
        <f t="shared" si="65"/>
        <v>NORTH_CAROLINA_DURHAM_CORN</v>
      </c>
      <c r="BV2102" s="28">
        <v>2615.2000000000003</v>
      </c>
      <c r="BW2102" s="29">
        <v>157.82648689881043</v>
      </c>
      <c r="BX2102" s="30">
        <v>16.570095751270959</v>
      </c>
    </row>
    <row r="2103" spans="1:76" x14ac:dyDescent="0.25">
      <c r="A2103"/>
      <c r="D2103"/>
      <c r="E2103"/>
      <c r="F2103"/>
      <c r="G2103"/>
      <c r="H2103"/>
      <c r="I2103"/>
      <c r="J2103"/>
      <c r="K2103"/>
      <c r="L2103"/>
      <c r="M2103"/>
      <c r="N2103"/>
      <c r="O2103"/>
      <c r="P2103"/>
      <c r="Q2103"/>
      <c r="R2103"/>
      <c r="S2103"/>
      <c r="T2103"/>
      <c r="U2103"/>
      <c r="V2103"/>
      <c r="W2103"/>
      <c r="X2103"/>
      <c r="Y2103"/>
      <c r="Z2103"/>
      <c r="AA2103"/>
      <c r="AB2103"/>
      <c r="AC2103"/>
      <c r="AD2103"/>
      <c r="AE2103"/>
      <c r="AF2103"/>
      <c r="BL2103"/>
      <c r="BN2103"/>
      <c r="BP2103" t="s">
        <v>4389</v>
      </c>
      <c r="BQ2103" t="s">
        <v>3231</v>
      </c>
      <c r="BR2103" t="s">
        <v>4025</v>
      </c>
      <c r="BS2103" s="1" t="str">
        <f t="shared" si="64"/>
        <v>NORTH_CAROLINA_EDGECOMBE</v>
      </c>
      <c r="BT2103" t="s">
        <v>2586</v>
      </c>
      <c r="BU2103" s="1" t="str">
        <f t="shared" si="65"/>
        <v>NORTH_CAROLINA_EDGECOMBE_CORN</v>
      </c>
      <c r="BV2103" s="28">
        <v>4289.6000000000004</v>
      </c>
      <c r="BW2103" s="29">
        <v>101.67383816100518</v>
      </c>
      <c r="BX2103" s="30">
        <v>42.189810846003695</v>
      </c>
    </row>
    <row r="2104" spans="1:76" x14ac:dyDescent="0.25">
      <c r="A2104"/>
      <c r="D2104"/>
      <c r="E2104"/>
      <c r="F2104"/>
      <c r="G2104"/>
      <c r="H2104"/>
      <c r="I2104"/>
      <c r="J2104"/>
      <c r="K2104"/>
      <c r="L2104"/>
      <c r="M2104"/>
      <c r="N2104"/>
      <c r="O2104"/>
      <c r="P2104"/>
      <c r="Q2104"/>
      <c r="R2104"/>
      <c r="S2104"/>
      <c r="T2104"/>
      <c r="U2104"/>
      <c r="V2104"/>
      <c r="W2104"/>
      <c r="X2104"/>
      <c r="Y2104"/>
      <c r="Z2104"/>
      <c r="AA2104"/>
      <c r="AB2104"/>
      <c r="AC2104"/>
      <c r="AD2104"/>
      <c r="AE2104"/>
      <c r="AF2104"/>
      <c r="BL2104"/>
      <c r="BN2104"/>
      <c r="BP2104" t="s">
        <v>4389</v>
      </c>
      <c r="BQ2104" t="s">
        <v>3231</v>
      </c>
      <c r="BR2104" t="s">
        <v>4025</v>
      </c>
      <c r="BS2104" s="1" t="str">
        <f t="shared" si="64"/>
        <v>NORTH_CAROLINA_EDGECOMBE</v>
      </c>
      <c r="BT2104" t="s">
        <v>3202</v>
      </c>
      <c r="BU2104" s="1" t="str">
        <f t="shared" si="65"/>
        <v>NORTH_CAROLINA_EDGECOMBE_COTTON</v>
      </c>
      <c r="BV2104" s="28">
        <v>808.33333333333337</v>
      </c>
      <c r="BW2104" s="29">
        <v>65.42074312366465</v>
      </c>
      <c r="BX2104" s="30">
        <v>12.355917935773721</v>
      </c>
    </row>
    <row r="2105" spans="1:76" x14ac:dyDescent="0.25">
      <c r="A2105"/>
      <c r="D2105"/>
      <c r="E2105"/>
      <c r="F2105"/>
      <c r="G2105"/>
      <c r="H2105"/>
      <c r="I2105"/>
      <c r="J2105"/>
      <c r="K2105"/>
      <c r="L2105"/>
      <c r="M2105"/>
      <c r="N2105"/>
      <c r="O2105"/>
      <c r="P2105"/>
      <c r="Q2105"/>
      <c r="R2105"/>
      <c r="S2105"/>
      <c r="T2105"/>
      <c r="U2105"/>
      <c r="V2105"/>
      <c r="W2105"/>
      <c r="X2105"/>
      <c r="Y2105"/>
      <c r="Z2105"/>
      <c r="AA2105"/>
      <c r="AB2105"/>
      <c r="AC2105"/>
      <c r="AD2105"/>
      <c r="AE2105"/>
      <c r="AF2105"/>
      <c r="BL2105"/>
      <c r="BN2105"/>
      <c r="BP2105" t="s">
        <v>4389</v>
      </c>
      <c r="BQ2105" t="s">
        <v>3231</v>
      </c>
      <c r="BR2105" t="s">
        <v>3310</v>
      </c>
      <c r="BS2105" s="1" t="str">
        <f t="shared" si="64"/>
        <v>NORTH_CAROLINA_FRANKLIN</v>
      </c>
      <c r="BT2105" t="s">
        <v>2586</v>
      </c>
      <c r="BU2105" s="1" t="str">
        <f t="shared" si="65"/>
        <v>NORTH_CAROLINA_FRANKLIN_CORN</v>
      </c>
      <c r="BV2105" s="28">
        <v>4530.3999999999996</v>
      </c>
      <c r="BW2105" s="29">
        <v>141.8442661573082</v>
      </c>
      <c r="BX2105" s="30">
        <v>31.939253681045471</v>
      </c>
    </row>
    <row r="2106" spans="1:76" x14ac:dyDescent="0.25">
      <c r="A2106"/>
      <c r="D2106"/>
      <c r="E2106"/>
      <c r="F2106"/>
      <c r="G2106"/>
      <c r="H2106"/>
      <c r="I2106"/>
      <c r="J2106"/>
      <c r="K2106"/>
      <c r="L2106"/>
      <c r="M2106"/>
      <c r="N2106"/>
      <c r="O2106"/>
      <c r="P2106"/>
      <c r="Q2106"/>
      <c r="R2106"/>
      <c r="S2106"/>
      <c r="T2106"/>
      <c r="U2106"/>
      <c r="V2106"/>
      <c r="W2106"/>
      <c r="X2106"/>
      <c r="Y2106"/>
      <c r="Z2106"/>
      <c r="AA2106"/>
      <c r="AB2106"/>
      <c r="AC2106"/>
      <c r="AD2106"/>
      <c r="AE2106"/>
      <c r="AF2106"/>
      <c r="BL2106"/>
      <c r="BN2106"/>
      <c r="BP2106" t="s">
        <v>4389</v>
      </c>
      <c r="BQ2106" t="s">
        <v>3231</v>
      </c>
      <c r="BR2106" t="s">
        <v>4026</v>
      </c>
      <c r="BS2106" s="1" t="str">
        <f t="shared" si="64"/>
        <v>NORTH_CAROLINA_GATES</v>
      </c>
      <c r="BT2106" t="s">
        <v>2586</v>
      </c>
      <c r="BU2106" s="1" t="str">
        <f t="shared" si="65"/>
        <v>NORTH_CAROLINA_GATES_CORN</v>
      </c>
      <c r="BV2106" s="28">
        <v>4674.1333333333332</v>
      </c>
      <c r="BW2106" s="29">
        <v>78.916316732528898</v>
      </c>
      <c r="BX2106" s="30">
        <v>59.228984915443725</v>
      </c>
    </row>
    <row r="2107" spans="1:76" x14ac:dyDescent="0.25">
      <c r="A2107"/>
      <c r="D2107"/>
      <c r="E2107"/>
      <c r="F2107"/>
      <c r="G2107"/>
      <c r="H2107"/>
      <c r="I2107"/>
      <c r="J2107"/>
      <c r="K2107"/>
      <c r="L2107"/>
      <c r="M2107"/>
      <c r="N2107"/>
      <c r="O2107"/>
      <c r="P2107"/>
      <c r="Q2107"/>
      <c r="R2107"/>
      <c r="S2107"/>
      <c r="T2107"/>
      <c r="U2107"/>
      <c r="V2107"/>
      <c r="W2107"/>
      <c r="X2107"/>
      <c r="Y2107"/>
      <c r="Z2107"/>
      <c r="AA2107"/>
      <c r="AB2107"/>
      <c r="AC2107"/>
      <c r="AD2107"/>
      <c r="AE2107"/>
      <c r="AF2107"/>
      <c r="BL2107"/>
      <c r="BN2107"/>
      <c r="BP2107" t="s">
        <v>4389</v>
      </c>
      <c r="BQ2107" t="s">
        <v>3231</v>
      </c>
      <c r="BR2107" t="s">
        <v>4026</v>
      </c>
      <c r="BS2107" s="1" t="str">
        <f t="shared" si="64"/>
        <v>NORTH_CAROLINA_GATES</v>
      </c>
      <c r="BT2107" t="s">
        <v>3202</v>
      </c>
      <c r="BU2107" s="1" t="str">
        <f t="shared" si="65"/>
        <v>NORTH_CAROLINA_GATES_COTTON</v>
      </c>
      <c r="BV2107" s="28">
        <v>794.66666666666663</v>
      </c>
      <c r="BW2107" s="29">
        <v>50.207932092084128</v>
      </c>
      <c r="BX2107" s="30">
        <v>15.827512378107985</v>
      </c>
    </row>
    <row r="2108" spans="1:76" x14ac:dyDescent="0.25">
      <c r="A2108"/>
      <c r="D2108"/>
      <c r="E2108"/>
      <c r="F2108"/>
      <c r="G2108"/>
      <c r="H2108"/>
      <c r="I2108"/>
      <c r="J2108"/>
      <c r="K2108"/>
      <c r="L2108"/>
      <c r="M2108"/>
      <c r="N2108"/>
      <c r="O2108"/>
      <c r="P2108"/>
      <c r="Q2108"/>
      <c r="R2108"/>
      <c r="S2108"/>
      <c r="T2108"/>
      <c r="U2108"/>
      <c r="V2108"/>
      <c r="W2108"/>
      <c r="X2108"/>
      <c r="Y2108"/>
      <c r="Z2108"/>
      <c r="AA2108"/>
      <c r="AB2108"/>
      <c r="AC2108"/>
      <c r="AD2108"/>
      <c r="AE2108"/>
      <c r="AF2108"/>
      <c r="BL2108"/>
      <c r="BN2108"/>
      <c r="BP2108" t="s">
        <v>4389</v>
      </c>
      <c r="BQ2108" t="s">
        <v>3231</v>
      </c>
      <c r="BR2108" t="s">
        <v>4006</v>
      </c>
      <c r="BS2108" s="1" t="str">
        <f t="shared" si="64"/>
        <v>NORTH_CAROLINA_GRANVILLE</v>
      </c>
      <c r="BT2108" t="s">
        <v>2586</v>
      </c>
      <c r="BU2108" s="1" t="str">
        <f t="shared" si="65"/>
        <v>NORTH_CAROLINA_GRANVILLE_CORN</v>
      </c>
      <c r="BV2108" s="28">
        <v>3014.666666666667</v>
      </c>
      <c r="BW2108" s="29">
        <v>132.80913222708404</v>
      </c>
      <c r="BX2108" s="30">
        <v>22.699242259275</v>
      </c>
    </row>
    <row r="2109" spans="1:76" x14ac:dyDescent="0.25">
      <c r="A2109"/>
      <c r="D2109"/>
      <c r="E2109"/>
      <c r="F2109"/>
      <c r="G2109"/>
      <c r="H2109"/>
      <c r="I2109"/>
      <c r="J2109"/>
      <c r="K2109"/>
      <c r="L2109"/>
      <c r="M2109"/>
      <c r="N2109"/>
      <c r="O2109"/>
      <c r="P2109"/>
      <c r="Q2109"/>
      <c r="R2109"/>
      <c r="S2109"/>
      <c r="T2109"/>
      <c r="U2109"/>
      <c r="V2109"/>
      <c r="W2109"/>
      <c r="X2109"/>
      <c r="Y2109"/>
      <c r="Z2109"/>
      <c r="AA2109"/>
      <c r="AB2109"/>
      <c r="AC2109"/>
      <c r="AD2109"/>
      <c r="AE2109"/>
      <c r="AF2109"/>
      <c r="BL2109"/>
      <c r="BN2109"/>
      <c r="BP2109" t="s">
        <v>4389</v>
      </c>
      <c r="BQ2109" t="s">
        <v>3231</v>
      </c>
      <c r="BR2109" t="s">
        <v>3599</v>
      </c>
      <c r="BS2109" s="1" t="str">
        <f t="shared" si="64"/>
        <v>NORTH_CAROLINA_GREENE</v>
      </c>
      <c r="BT2109" t="s">
        <v>2586</v>
      </c>
      <c r="BU2109" s="1" t="str">
        <f t="shared" si="65"/>
        <v>NORTH_CAROLINA_GREENE_CORN</v>
      </c>
      <c r="BV2109" s="28">
        <v>3931.2000000000003</v>
      </c>
      <c r="BW2109" s="29">
        <v>86.554898185216359</v>
      </c>
      <c r="BX2109" s="30">
        <v>45.418573442114592</v>
      </c>
    </row>
    <row r="2110" spans="1:76" x14ac:dyDescent="0.25">
      <c r="A2110"/>
      <c r="D2110"/>
      <c r="E2110"/>
      <c r="F2110"/>
      <c r="G2110"/>
      <c r="H2110"/>
      <c r="I2110"/>
      <c r="J2110"/>
      <c r="K2110"/>
      <c r="L2110"/>
      <c r="M2110"/>
      <c r="N2110"/>
      <c r="O2110"/>
      <c r="P2110"/>
      <c r="Q2110"/>
      <c r="R2110"/>
      <c r="S2110"/>
      <c r="T2110"/>
      <c r="U2110"/>
      <c r="V2110"/>
      <c r="W2110"/>
      <c r="X2110"/>
      <c r="Y2110"/>
      <c r="Z2110"/>
      <c r="AA2110"/>
      <c r="AB2110"/>
      <c r="AC2110"/>
      <c r="AD2110"/>
      <c r="AE2110"/>
      <c r="AF2110"/>
      <c r="BL2110"/>
      <c r="BN2110"/>
      <c r="BP2110" t="s">
        <v>4389</v>
      </c>
      <c r="BQ2110" t="s">
        <v>3231</v>
      </c>
      <c r="BR2110" t="s">
        <v>3599</v>
      </c>
      <c r="BS2110" s="1" t="str">
        <f t="shared" si="64"/>
        <v>NORTH_CAROLINA_GREENE</v>
      </c>
      <c r="BT2110" t="s">
        <v>3202</v>
      </c>
      <c r="BU2110" s="1" t="str">
        <f t="shared" si="65"/>
        <v>NORTH_CAROLINA_GREENE_COTTON</v>
      </c>
      <c r="BV2110" s="28">
        <v>869.66666666666663</v>
      </c>
      <c r="BW2110" s="29">
        <v>55.430688723488551</v>
      </c>
      <c r="BX2110" s="30">
        <v>15.689263234756607</v>
      </c>
    </row>
    <row r="2111" spans="1:76" x14ac:dyDescent="0.25">
      <c r="A2111"/>
      <c r="D2111"/>
      <c r="E2111"/>
      <c r="F2111"/>
      <c r="G2111"/>
      <c r="H2111"/>
      <c r="I2111"/>
      <c r="J2111"/>
      <c r="K2111"/>
      <c r="L2111"/>
      <c r="M2111"/>
      <c r="N2111"/>
      <c r="O2111"/>
      <c r="P2111"/>
      <c r="Q2111"/>
      <c r="R2111"/>
      <c r="S2111"/>
      <c r="T2111"/>
      <c r="U2111"/>
      <c r="V2111"/>
      <c r="W2111"/>
      <c r="X2111"/>
      <c r="Y2111"/>
      <c r="Z2111"/>
      <c r="AA2111"/>
      <c r="AB2111"/>
      <c r="AC2111"/>
      <c r="AD2111"/>
      <c r="AE2111"/>
      <c r="AF2111"/>
      <c r="BL2111"/>
      <c r="BN2111"/>
      <c r="BP2111" t="s">
        <v>4389</v>
      </c>
      <c r="BQ2111" t="s">
        <v>3231</v>
      </c>
      <c r="BR2111" t="s">
        <v>4007</v>
      </c>
      <c r="BS2111" s="1" t="str">
        <f t="shared" si="64"/>
        <v>NORTH_CAROLINA_GUILFORD</v>
      </c>
      <c r="BT2111" t="s">
        <v>2586</v>
      </c>
      <c r="BU2111" s="1" t="str">
        <f t="shared" si="65"/>
        <v>NORTH_CAROLINA_GUILFORD_CORN</v>
      </c>
      <c r="BV2111" s="28">
        <v>4354.9333333333334</v>
      </c>
      <c r="BW2111" s="29">
        <v>169.0905328660011</v>
      </c>
      <c r="BX2111" s="30">
        <v>25.75503938345549</v>
      </c>
    </row>
    <row r="2112" spans="1:76" x14ac:dyDescent="0.25">
      <c r="A2112"/>
      <c r="D2112"/>
      <c r="E2112"/>
      <c r="F2112"/>
      <c r="G2112"/>
      <c r="H2112"/>
      <c r="I2112"/>
      <c r="J2112"/>
      <c r="K2112"/>
      <c r="L2112"/>
      <c r="M2112"/>
      <c r="N2112"/>
      <c r="O2112"/>
      <c r="P2112"/>
      <c r="Q2112"/>
      <c r="R2112"/>
      <c r="S2112"/>
      <c r="T2112"/>
      <c r="U2112"/>
      <c r="V2112"/>
      <c r="W2112"/>
      <c r="X2112"/>
      <c r="Y2112"/>
      <c r="Z2112"/>
      <c r="AA2112"/>
      <c r="AB2112"/>
      <c r="AC2112"/>
      <c r="AD2112"/>
      <c r="AE2112"/>
      <c r="AF2112"/>
      <c r="BL2112"/>
      <c r="BN2112"/>
      <c r="BP2112" t="s">
        <v>4389</v>
      </c>
      <c r="BQ2112" t="s">
        <v>3231</v>
      </c>
      <c r="BR2112" t="s">
        <v>4027</v>
      </c>
      <c r="BS2112" s="1" t="str">
        <f t="shared" si="64"/>
        <v>NORTH_CAROLINA_HALIFAX</v>
      </c>
      <c r="BT2112" t="s">
        <v>2586</v>
      </c>
      <c r="BU2112" s="1" t="str">
        <f t="shared" si="65"/>
        <v>NORTH_CAROLINA_HALIFAX_CORN</v>
      </c>
      <c r="BV2112" s="28">
        <v>3535.4666666666667</v>
      </c>
      <c r="BW2112" s="29">
        <v>71.136705512261457</v>
      </c>
      <c r="BX2112" s="30">
        <v>49.699612052701497</v>
      </c>
    </row>
    <row r="2113" spans="1:76" x14ac:dyDescent="0.25">
      <c r="A2113"/>
      <c r="D2113"/>
      <c r="E2113"/>
      <c r="F2113"/>
      <c r="G2113"/>
      <c r="H2113"/>
      <c r="I2113"/>
      <c r="J2113"/>
      <c r="K2113"/>
      <c r="L2113"/>
      <c r="M2113"/>
      <c r="N2113"/>
      <c r="O2113"/>
      <c r="P2113"/>
      <c r="Q2113"/>
      <c r="R2113"/>
      <c r="S2113"/>
      <c r="T2113"/>
      <c r="U2113"/>
      <c r="V2113"/>
      <c r="W2113"/>
      <c r="X2113"/>
      <c r="Y2113"/>
      <c r="Z2113"/>
      <c r="AA2113"/>
      <c r="AB2113"/>
      <c r="AC2113"/>
      <c r="AD2113"/>
      <c r="AE2113"/>
      <c r="AF2113"/>
      <c r="BL2113"/>
      <c r="BN2113"/>
      <c r="BP2113" t="s">
        <v>4389</v>
      </c>
      <c r="BQ2113" t="s">
        <v>3231</v>
      </c>
      <c r="BR2113" t="s">
        <v>4377</v>
      </c>
      <c r="BS2113" s="1" t="str">
        <f t="shared" si="64"/>
        <v>NORTH_CAROLINA_HARNETT</v>
      </c>
      <c r="BT2113" t="s">
        <v>3202</v>
      </c>
      <c r="BU2113" s="1" t="str">
        <f t="shared" si="65"/>
        <v>NORTH_CAROLINA_HARNETT_COTTON</v>
      </c>
      <c r="BV2113" s="28">
        <v>654.33333333333337</v>
      </c>
      <c r="BW2113" s="29">
        <v>52.788154349001047</v>
      </c>
      <c r="BX2113" s="30">
        <v>12.395457681799323</v>
      </c>
    </row>
    <row r="2114" spans="1:76" x14ac:dyDescent="0.25">
      <c r="A2114"/>
      <c r="D2114"/>
      <c r="E2114"/>
      <c r="F2114"/>
      <c r="G2114"/>
      <c r="H2114"/>
      <c r="I2114"/>
      <c r="J2114"/>
      <c r="K2114"/>
      <c r="L2114"/>
      <c r="M2114"/>
      <c r="N2114"/>
      <c r="O2114"/>
      <c r="P2114"/>
      <c r="Q2114"/>
      <c r="R2114"/>
      <c r="S2114"/>
      <c r="T2114"/>
      <c r="U2114"/>
      <c r="V2114"/>
      <c r="W2114"/>
      <c r="X2114"/>
      <c r="Y2114"/>
      <c r="Z2114"/>
      <c r="AA2114"/>
      <c r="AB2114"/>
      <c r="AC2114"/>
      <c r="AD2114"/>
      <c r="AE2114"/>
      <c r="AF2114"/>
      <c r="BL2114"/>
      <c r="BN2114"/>
      <c r="BP2114" t="s">
        <v>4389</v>
      </c>
      <c r="BQ2114" t="s">
        <v>3231</v>
      </c>
      <c r="BR2114" t="s">
        <v>3999</v>
      </c>
      <c r="BS2114" s="1" t="str">
        <f t="shared" si="64"/>
        <v>NORTH_CAROLINA_HAYWOOD</v>
      </c>
      <c r="BT2114" t="s">
        <v>2586</v>
      </c>
      <c r="BU2114" s="1" t="str">
        <f t="shared" si="65"/>
        <v>NORTH_CAROLINA_HAYWOOD_CORN</v>
      </c>
      <c r="BV2114" s="28">
        <v>5527.2</v>
      </c>
      <c r="BW2114" s="29">
        <v>196.59247808529722</v>
      </c>
      <c r="BX2114" s="30">
        <v>28.115012607968996</v>
      </c>
    </row>
    <row r="2115" spans="1:76" x14ac:dyDescent="0.25">
      <c r="A2115"/>
      <c r="D2115"/>
      <c r="E2115"/>
      <c r="F2115"/>
      <c r="G2115"/>
      <c r="H2115"/>
      <c r="I2115"/>
      <c r="J2115"/>
      <c r="K2115"/>
      <c r="L2115"/>
      <c r="M2115"/>
      <c r="N2115"/>
      <c r="O2115"/>
      <c r="P2115"/>
      <c r="Q2115"/>
      <c r="R2115"/>
      <c r="S2115"/>
      <c r="T2115"/>
      <c r="U2115"/>
      <c r="V2115"/>
      <c r="W2115"/>
      <c r="X2115"/>
      <c r="Y2115"/>
      <c r="Z2115"/>
      <c r="AA2115"/>
      <c r="AB2115"/>
      <c r="AC2115"/>
      <c r="AD2115"/>
      <c r="AE2115"/>
      <c r="AF2115"/>
      <c r="BL2115"/>
      <c r="BN2115"/>
      <c r="BP2115" t="s">
        <v>4389</v>
      </c>
      <c r="BQ2115" t="s">
        <v>3231</v>
      </c>
      <c r="BR2115" t="s">
        <v>3579</v>
      </c>
      <c r="BS2115" s="1" t="str">
        <f t="shared" ref="BS2115:BS2178" si="66">BP2115&amp;"_"&amp;BR2115</f>
        <v>NORTH_CAROLINA_HENDERSON</v>
      </c>
      <c r="BT2115" t="s">
        <v>2586</v>
      </c>
      <c r="BU2115" s="1" t="str">
        <f t="shared" ref="BU2115:BU2178" si="67">BP2115&amp;"_"&amp;BR2115&amp;"_"&amp;BT2115</f>
        <v>NORTH_CAROLINA_HENDERSON_CORN</v>
      </c>
      <c r="BV2115" s="28">
        <v>8823.7333333333336</v>
      </c>
      <c r="BW2115" s="29">
        <v>223.89707885299342</v>
      </c>
      <c r="BX2115" s="30">
        <v>39.409774252243949</v>
      </c>
    </row>
    <row r="2116" spans="1:76" x14ac:dyDescent="0.25">
      <c r="A2116"/>
      <c r="D2116"/>
      <c r="E2116"/>
      <c r="F2116"/>
      <c r="G2116"/>
      <c r="H2116"/>
      <c r="I2116"/>
      <c r="J2116"/>
      <c r="K2116"/>
      <c r="L2116"/>
      <c r="M2116"/>
      <c r="N2116"/>
      <c r="O2116"/>
      <c r="P2116"/>
      <c r="Q2116"/>
      <c r="R2116"/>
      <c r="S2116"/>
      <c r="T2116"/>
      <c r="U2116"/>
      <c r="V2116"/>
      <c r="W2116"/>
      <c r="X2116"/>
      <c r="Y2116"/>
      <c r="Z2116"/>
      <c r="AA2116"/>
      <c r="AB2116"/>
      <c r="AC2116"/>
      <c r="AD2116"/>
      <c r="AE2116"/>
      <c r="AF2116"/>
      <c r="BL2116"/>
      <c r="BN2116"/>
      <c r="BP2116" t="s">
        <v>4389</v>
      </c>
      <c r="BQ2116" t="s">
        <v>3231</v>
      </c>
      <c r="BR2116" t="s">
        <v>4028</v>
      </c>
      <c r="BS2116" s="1" t="str">
        <f t="shared" si="66"/>
        <v>NORTH_CAROLINA_HERTFORD</v>
      </c>
      <c r="BT2116" t="s">
        <v>2586</v>
      </c>
      <c r="BU2116" s="1" t="str">
        <f t="shared" si="67"/>
        <v>NORTH_CAROLINA_HERTFORD_CORN</v>
      </c>
      <c r="BV2116" s="28">
        <v>4571.4666666666672</v>
      </c>
      <c r="BW2116" s="29">
        <v>64.945331962885319</v>
      </c>
      <c r="BX2116" s="30">
        <v>70.389457232725348</v>
      </c>
    </row>
    <row r="2117" spans="1:76" x14ac:dyDescent="0.25">
      <c r="A2117"/>
      <c r="D2117"/>
      <c r="E2117"/>
      <c r="F2117"/>
      <c r="G2117"/>
      <c r="H2117"/>
      <c r="I2117"/>
      <c r="J2117"/>
      <c r="K2117"/>
      <c r="L2117"/>
      <c r="M2117"/>
      <c r="N2117"/>
      <c r="O2117"/>
      <c r="P2117"/>
      <c r="Q2117"/>
      <c r="R2117"/>
      <c r="S2117"/>
      <c r="T2117"/>
      <c r="U2117"/>
      <c r="V2117"/>
      <c r="W2117"/>
      <c r="X2117"/>
      <c r="Y2117"/>
      <c r="Z2117"/>
      <c r="AA2117"/>
      <c r="AB2117"/>
      <c r="AC2117"/>
      <c r="AD2117"/>
      <c r="AE2117"/>
      <c r="AF2117"/>
      <c r="BL2117"/>
      <c r="BN2117"/>
      <c r="BP2117" t="s">
        <v>4389</v>
      </c>
      <c r="BQ2117" t="s">
        <v>3231</v>
      </c>
      <c r="BR2117" t="s">
        <v>4028</v>
      </c>
      <c r="BS2117" s="1" t="str">
        <f t="shared" si="66"/>
        <v>NORTH_CAROLINA_HERTFORD</v>
      </c>
      <c r="BT2117" t="s">
        <v>3202</v>
      </c>
      <c r="BU2117" s="1" t="str">
        <f t="shared" si="67"/>
        <v>NORTH_CAROLINA_HERTFORD_COTTON</v>
      </c>
      <c r="BV2117" s="28">
        <v>722.33333333333337</v>
      </c>
      <c r="BW2117" s="29">
        <v>41.456042923133047</v>
      </c>
      <c r="BX2117" s="30">
        <v>17.424078189823113</v>
      </c>
    </row>
    <row r="2118" spans="1:76" x14ac:dyDescent="0.25">
      <c r="A2118"/>
      <c r="D2118"/>
      <c r="E2118"/>
      <c r="F2118"/>
      <c r="G2118"/>
      <c r="H2118"/>
      <c r="I2118"/>
      <c r="J2118"/>
      <c r="K2118"/>
      <c r="L2118"/>
      <c r="M2118"/>
      <c r="N2118"/>
      <c r="O2118"/>
      <c r="P2118"/>
      <c r="Q2118"/>
      <c r="R2118"/>
      <c r="S2118"/>
      <c r="T2118"/>
      <c r="U2118"/>
      <c r="V2118"/>
      <c r="W2118"/>
      <c r="X2118"/>
      <c r="Y2118"/>
      <c r="Z2118"/>
      <c r="AA2118"/>
      <c r="AB2118"/>
      <c r="AC2118"/>
      <c r="AD2118"/>
      <c r="AE2118"/>
      <c r="AF2118"/>
      <c r="BL2118"/>
      <c r="BN2118"/>
      <c r="BP2118" t="s">
        <v>4389</v>
      </c>
      <c r="BQ2118" t="s">
        <v>3231</v>
      </c>
      <c r="BR2118" t="s">
        <v>4044</v>
      </c>
      <c r="BS2118" s="1" t="str">
        <f t="shared" si="66"/>
        <v>NORTH_CAROLINA_HOKE</v>
      </c>
      <c r="BT2118" t="s">
        <v>2586</v>
      </c>
      <c r="BU2118" s="1" t="str">
        <f t="shared" si="67"/>
        <v>NORTH_CAROLINA_HOKE_CORN</v>
      </c>
      <c r="BV2118" s="28">
        <v>5803.4666666666662</v>
      </c>
      <c r="BW2118" s="29">
        <v>112.17642562182571</v>
      </c>
      <c r="BX2118" s="30">
        <v>51.735171935604171</v>
      </c>
    </row>
    <row r="2119" spans="1:76" x14ac:dyDescent="0.25">
      <c r="A2119"/>
      <c r="D2119"/>
      <c r="E2119"/>
      <c r="F2119"/>
      <c r="G2119"/>
      <c r="H2119"/>
      <c r="I2119"/>
      <c r="J2119"/>
      <c r="K2119"/>
      <c r="L2119"/>
      <c r="M2119"/>
      <c r="N2119"/>
      <c r="O2119"/>
      <c r="P2119"/>
      <c r="Q2119"/>
      <c r="R2119"/>
      <c r="S2119"/>
      <c r="T2119"/>
      <c r="U2119"/>
      <c r="V2119"/>
      <c r="W2119"/>
      <c r="X2119"/>
      <c r="Y2119"/>
      <c r="Z2119"/>
      <c r="AA2119"/>
      <c r="AB2119"/>
      <c r="AC2119"/>
      <c r="AD2119"/>
      <c r="AE2119"/>
      <c r="AF2119"/>
      <c r="BL2119"/>
      <c r="BN2119"/>
      <c r="BP2119" t="s">
        <v>4389</v>
      </c>
      <c r="BQ2119" t="s">
        <v>3231</v>
      </c>
      <c r="BR2119" t="s">
        <v>4044</v>
      </c>
      <c r="BS2119" s="1" t="str">
        <f t="shared" si="66"/>
        <v>NORTH_CAROLINA_HOKE</v>
      </c>
      <c r="BT2119" t="s">
        <v>3202</v>
      </c>
      <c r="BU2119" s="1" t="str">
        <f t="shared" si="67"/>
        <v>NORTH_CAROLINA_HOKE_COTTON</v>
      </c>
      <c r="BV2119" s="28">
        <v>870.66666666666663</v>
      </c>
      <c r="BW2119" s="29">
        <v>71.84493234432945</v>
      </c>
      <c r="BX2119" s="30">
        <v>12.11869283269478</v>
      </c>
    </row>
    <row r="2120" spans="1:76" x14ac:dyDescent="0.25">
      <c r="A2120"/>
      <c r="D2120"/>
      <c r="E2120"/>
      <c r="F2120"/>
      <c r="G2120"/>
      <c r="H2120"/>
      <c r="I2120"/>
      <c r="J2120"/>
      <c r="K2120"/>
      <c r="L2120"/>
      <c r="M2120"/>
      <c r="N2120"/>
      <c r="O2120"/>
      <c r="P2120"/>
      <c r="Q2120"/>
      <c r="R2120"/>
      <c r="S2120"/>
      <c r="T2120"/>
      <c r="U2120"/>
      <c r="V2120"/>
      <c r="W2120"/>
      <c r="X2120"/>
      <c r="Y2120"/>
      <c r="Z2120"/>
      <c r="AA2120"/>
      <c r="AB2120"/>
      <c r="AC2120"/>
      <c r="AD2120"/>
      <c r="AE2120"/>
      <c r="AF2120"/>
      <c r="BL2120"/>
      <c r="BN2120"/>
      <c r="BP2120" t="s">
        <v>4389</v>
      </c>
      <c r="BQ2120" t="s">
        <v>3231</v>
      </c>
      <c r="BR2120" t="s">
        <v>4014</v>
      </c>
      <c r="BS2120" s="1" t="str">
        <f t="shared" si="66"/>
        <v>NORTH_CAROLINA_IREDELL</v>
      </c>
      <c r="BT2120" t="s">
        <v>2586</v>
      </c>
      <c r="BU2120" s="1" t="str">
        <f t="shared" si="67"/>
        <v>NORTH_CAROLINA_IREDELL_CORN</v>
      </c>
      <c r="BV2120" s="28">
        <v>6115.2</v>
      </c>
      <c r="BW2120" s="29">
        <v>168.74620031658461</v>
      </c>
      <c r="BX2120" s="30">
        <v>36.239038203688608</v>
      </c>
    </row>
    <row r="2121" spans="1:76" x14ac:dyDescent="0.25">
      <c r="A2121"/>
      <c r="D2121"/>
      <c r="E2121"/>
      <c r="F2121"/>
      <c r="G2121"/>
      <c r="H2121"/>
      <c r="I2121"/>
      <c r="J2121"/>
      <c r="K2121"/>
      <c r="L2121"/>
      <c r="M2121"/>
      <c r="N2121"/>
      <c r="O2121"/>
      <c r="P2121"/>
      <c r="Q2121"/>
      <c r="R2121"/>
      <c r="S2121"/>
      <c r="T2121"/>
      <c r="U2121"/>
      <c r="V2121"/>
      <c r="W2121"/>
      <c r="X2121"/>
      <c r="Y2121"/>
      <c r="Z2121"/>
      <c r="AA2121"/>
      <c r="AB2121"/>
      <c r="AC2121"/>
      <c r="AD2121"/>
      <c r="AE2121"/>
      <c r="AF2121"/>
      <c r="BL2121"/>
      <c r="BN2121"/>
      <c r="BP2121" t="s">
        <v>4389</v>
      </c>
      <c r="BQ2121" t="s">
        <v>3231</v>
      </c>
      <c r="BR2121" t="s">
        <v>4036</v>
      </c>
      <c r="BS2121" s="1" t="str">
        <f t="shared" si="66"/>
        <v>NORTH_CAROLINA_JOHNSTON</v>
      </c>
      <c r="BT2121" t="s">
        <v>2586</v>
      </c>
      <c r="BU2121" s="1" t="str">
        <f t="shared" si="67"/>
        <v>NORTH_CAROLINA_JOHNSTON_CORN</v>
      </c>
      <c r="BV2121" s="28">
        <v>4170.1333333333323</v>
      </c>
      <c r="BW2121" s="29">
        <v>109.62597007996924</v>
      </c>
      <c r="BX2121" s="30">
        <v>38.039648180913069</v>
      </c>
    </row>
    <row r="2122" spans="1:76" x14ac:dyDescent="0.25">
      <c r="A2122"/>
      <c r="D2122"/>
      <c r="E2122"/>
      <c r="F2122"/>
      <c r="G2122"/>
      <c r="H2122"/>
      <c r="I2122"/>
      <c r="J2122"/>
      <c r="K2122"/>
      <c r="L2122"/>
      <c r="M2122"/>
      <c r="N2122"/>
      <c r="O2122"/>
      <c r="P2122"/>
      <c r="Q2122"/>
      <c r="R2122"/>
      <c r="S2122"/>
      <c r="T2122"/>
      <c r="U2122"/>
      <c r="V2122"/>
      <c r="W2122"/>
      <c r="X2122"/>
      <c r="Y2122"/>
      <c r="Z2122"/>
      <c r="AA2122"/>
      <c r="AB2122"/>
      <c r="AC2122"/>
      <c r="AD2122"/>
      <c r="AE2122"/>
      <c r="AF2122"/>
      <c r="BL2122"/>
      <c r="BN2122"/>
      <c r="BP2122" t="s">
        <v>4389</v>
      </c>
      <c r="BQ2122" t="s">
        <v>3231</v>
      </c>
      <c r="BR2122" t="s">
        <v>3699</v>
      </c>
      <c r="BS2122" s="1" t="str">
        <f t="shared" si="66"/>
        <v>NORTH_CAROLINA_JONES</v>
      </c>
      <c r="BT2122" t="s">
        <v>2586</v>
      </c>
      <c r="BU2122" s="1" t="str">
        <f t="shared" si="67"/>
        <v>NORTH_CAROLINA_JONES_CORN</v>
      </c>
      <c r="BV2122" s="28">
        <v>3645.5999999999995</v>
      </c>
      <c r="BW2122" s="29">
        <v>98.120576779879926</v>
      </c>
      <c r="BX2122" s="30">
        <v>37.154286283685465</v>
      </c>
    </row>
    <row r="2123" spans="1:76" x14ac:dyDescent="0.25">
      <c r="A2123"/>
      <c r="D2123"/>
      <c r="E2123"/>
      <c r="F2123"/>
      <c r="G2123"/>
      <c r="H2123"/>
      <c r="I2123"/>
      <c r="J2123"/>
      <c r="K2123"/>
      <c r="L2123"/>
      <c r="M2123"/>
      <c r="N2123"/>
      <c r="O2123"/>
      <c r="P2123"/>
      <c r="Q2123"/>
      <c r="R2123"/>
      <c r="S2123"/>
      <c r="T2123"/>
      <c r="U2123"/>
      <c r="V2123"/>
      <c r="W2123"/>
      <c r="X2123"/>
      <c r="Y2123"/>
      <c r="Z2123"/>
      <c r="AA2123"/>
      <c r="AB2123"/>
      <c r="AC2123"/>
      <c r="AD2123"/>
      <c r="AE2123"/>
      <c r="AF2123"/>
      <c r="BL2123"/>
      <c r="BN2123"/>
      <c r="BP2123" t="s">
        <v>4389</v>
      </c>
      <c r="BQ2123" t="s">
        <v>3231</v>
      </c>
      <c r="BR2123" t="s">
        <v>3699</v>
      </c>
      <c r="BS2123" s="1" t="str">
        <f t="shared" si="66"/>
        <v>NORTH_CAROLINA_JONES</v>
      </c>
      <c r="BT2123" t="s">
        <v>3202</v>
      </c>
      <c r="BU2123" s="1" t="str">
        <f t="shared" si="67"/>
        <v>NORTH_CAROLINA_JONES_COTTON</v>
      </c>
      <c r="BV2123" s="28">
        <v>759.66666666666663</v>
      </c>
      <c r="BW2123" s="29">
        <v>63.290909923079568</v>
      </c>
      <c r="BX2123" s="30">
        <v>12.00277682197847</v>
      </c>
    </row>
    <row r="2124" spans="1:76" x14ac:dyDescent="0.25">
      <c r="A2124"/>
      <c r="D2124"/>
      <c r="E2124"/>
      <c r="F2124"/>
      <c r="G2124"/>
      <c r="H2124"/>
      <c r="I2124"/>
      <c r="J2124"/>
      <c r="K2124"/>
      <c r="L2124"/>
      <c r="M2124"/>
      <c r="N2124"/>
      <c r="O2124"/>
      <c r="P2124"/>
      <c r="Q2124"/>
      <c r="R2124"/>
      <c r="S2124"/>
      <c r="T2124"/>
      <c r="U2124"/>
      <c r="V2124"/>
      <c r="W2124"/>
      <c r="X2124"/>
      <c r="Y2124"/>
      <c r="Z2124"/>
      <c r="AA2124"/>
      <c r="AB2124"/>
      <c r="AC2124"/>
      <c r="AD2124"/>
      <c r="AE2124"/>
      <c r="AF2124"/>
      <c r="BL2124"/>
      <c r="BN2124"/>
      <c r="BP2124" t="s">
        <v>4389</v>
      </c>
      <c r="BQ2124" t="s">
        <v>3231</v>
      </c>
      <c r="BR2124" t="s">
        <v>3522</v>
      </c>
      <c r="BS2124" s="1" t="str">
        <f t="shared" si="66"/>
        <v>NORTH_CAROLINA_LEE</v>
      </c>
      <c r="BT2124" t="s">
        <v>2586</v>
      </c>
      <c r="BU2124" s="1" t="str">
        <f t="shared" si="67"/>
        <v>NORTH_CAROLINA_LEE_CORN</v>
      </c>
      <c r="BV2124" s="28">
        <v>3742.6666666666665</v>
      </c>
      <c r="BW2124" s="29">
        <v>130.10615871372906</v>
      </c>
      <c r="BX2124" s="30">
        <v>28.766252909684383</v>
      </c>
    </row>
    <row r="2125" spans="1:76" x14ac:dyDescent="0.25">
      <c r="A2125"/>
      <c r="D2125"/>
      <c r="E2125"/>
      <c r="F2125"/>
      <c r="G2125"/>
      <c r="H2125"/>
      <c r="I2125"/>
      <c r="J2125"/>
      <c r="K2125"/>
      <c r="L2125"/>
      <c r="M2125"/>
      <c r="N2125"/>
      <c r="O2125"/>
      <c r="P2125"/>
      <c r="Q2125"/>
      <c r="R2125"/>
      <c r="S2125"/>
      <c r="T2125"/>
      <c r="U2125"/>
      <c r="V2125"/>
      <c r="W2125"/>
      <c r="X2125"/>
      <c r="Y2125"/>
      <c r="Z2125"/>
      <c r="AA2125"/>
      <c r="AB2125"/>
      <c r="AC2125"/>
      <c r="AD2125"/>
      <c r="AE2125"/>
      <c r="AF2125"/>
      <c r="BL2125"/>
      <c r="BN2125"/>
      <c r="BP2125" t="s">
        <v>4389</v>
      </c>
      <c r="BQ2125" t="s">
        <v>3231</v>
      </c>
      <c r="BR2125" t="s">
        <v>3522</v>
      </c>
      <c r="BS2125" s="1" t="str">
        <f t="shared" si="66"/>
        <v>NORTH_CAROLINA_LEE</v>
      </c>
      <c r="BT2125" t="s">
        <v>3202</v>
      </c>
      <c r="BU2125" s="1" t="str">
        <f t="shared" si="67"/>
        <v>NORTH_CAROLINA_LEE_COTTON</v>
      </c>
      <c r="BV2125" s="28">
        <v>760</v>
      </c>
      <c r="BW2125" s="29">
        <v>84.267408940149139</v>
      </c>
      <c r="BX2125" s="30">
        <v>9.0189078975928805</v>
      </c>
    </row>
    <row r="2126" spans="1:76" x14ac:dyDescent="0.25">
      <c r="A2126"/>
      <c r="D2126"/>
      <c r="E2126"/>
      <c r="F2126"/>
      <c r="G2126"/>
      <c r="H2126"/>
      <c r="I2126"/>
      <c r="J2126"/>
      <c r="K2126"/>
      <c r="L2126"/>
      <c r="M2126"/>
      <c r="N2126"/>
      <c r="O2126"/>
      <c r="P2126"/>
      <c r="Q2126"/>
      <c r="R2126"/>
      <c r="S2126"/>
      <c r="T2126"/>
      <c r="U2126"/>
      <c r="V2126"/>
      <c r="W2126"/>
      <c r="X2126"/>
      <c r="Y2126"/>
      <c r="Z2126"/>
      <c r="AA2126"/>
      <c r="AB2126"/>
      <c r="AC2126"/>
      <c r="AD2126"/>
      <c r="AE2126"/>
      <c r="AF2126"/>
      <c r="BL2126"/>
      <c r="BN2126"/>
      <c r="BP2126" t="s">
        <v>4389</v>
      </c>
      <c r="BQ2126" t="s">
        <v>3231</v>
      </c>
      <c r="BR2126" t="s">
        <v>4037</v>
      </c>
      <c r="BS2126" s="1" t="str">
        <f t="shared" si="66"/>
        <v>NORTH_CAROLINA_LENOIR</v>
      </c>
      <c r="BT2126" t="s">
        <v>2586</v>
      </c>
      <c r="BU2126" s="1" t="str">
        <f t="shared" si="67"/>
        <v>NORTH_CAROLINA_LENOIR_CORN</v>
      </c>
      <c r="BV2126" s="28">
        <v>4259.7333333333336</v>
      </c>
      <c r="BW2126" s="29">
        <v>138.50475027687784</v>
      </c>
      <c r="BX2126" s="30">
        <v>30.755142511848266</v>
      </c>
    </row>
    <row r="2127" spans="1:76" x14ac:dyDescent="0.25">
      <c r="A2127"/>
      <c r="D2127"/>
      <c r="E2127"/>
      <c r="F2127"/>
      <c r="G2127"/>
      <c r="H2127"/>
      <c r="I2127"/>
      <c r="J2127"/>
      <c r="K2127"/>
      <c r="L2127"/>
      <c r="M2127"/>
      <c r="N2127"/>
      <c r="O2127"/>
      <c r="P2127"/>
      <c r="Q2127"/>
      <c r="R2127"/>
      <c r="S2127"/>
      <c r="T2127"/>
      <c r="U2127"/>
      <c r="V2127"/>
      <c r="W2127"/>
      <c r="X2127"/>
      <c r="Y2127"/>
      <c r="Z2127"/>
      <c r="AA2127"/>
      <c r="AB2127"/>
      <c r="AC2127"/>
      <c r="AD2127"/>
      <c r="AE2127"/>
      <c r="AF2127"/>
      <c r="BL2127"/>
      <c r="BN2127"/>
      <c r="BP2127" t="s">
        <v>4389</v>
      </c>
      <c r="BQ2127" t="s">
        <v>3231</v>
      </c>
      <c r="BR2127" t="s">
        <v>4037</v>
      </c>
      <c r="BS2127" s="1" t="str">
        <f t="shared" si="66"/>
        <v>NORTH_CAROLINA_LENOIR</v>
      </c>
      <c r="BT2127" t="s">
        <v>3202</v>
      </c>
      <c r="BU2127" s="1" t="str">
        <f t="shared" si="67"/>
        <v>NORTH_CAROLINA_LENOIR_COTTON</v>
      </c>
      <c r="BV2127" s="28">
        <v>819.33333333333337</v>
      </c>
      <c r="BW2127" s="29">
        <v>89.389125298482199</v>
      </c>
      <c r="BX2127" s="30">
        <v>9.1659173372316847</v>
      </c>
    </row>
    <row r="2128" spans="1:76" x14ac:dyDescent="0.25">
      <c r="A2128"/>
      <c r="D2128"/>
      <c r="E2128"/>
      <c r="F2128"/>
      <c r="G2128"/>
      <c r="H2128"/>
      <c r="I2128"/>
      <c r="J2128"/>
      <c r="K2128"/>
      <c r="L2128"/>
      <c r="M2128"/>
      <c r="N2128"/>
      <c r="O2128"/>
      <c r="P2128"/>
      <c r="Q2128"/>
      <c r="R2128"/>
      <c r="S2128"/>
      <c r="T2128"/>
      <c r="U2128"/>
      <c r="V2128"/>
      <c r="W2128"/>
      <c r="X2128"/>
      <c r="Y2128"/>
      <c r="Z2128"/>
      <c r="AA2128"/>
      <c r="AB2128"/>
      <c r="AC2128"/>
      <c r="AD2128"/>
      <c r="AE2128"/>
      <c r="AF2128"/>
      <c r="BL2128"/>
      <c r="BN2128"/>
      <c r="BP2128" t="s">
        <v>4389</v>
      </c>
      <c r="BQ2128" t="s">
        <v>3231</v>
      </c>
      <c r="BR2128" t="s">
        <v>3300</v>
      </c>
      <c r="BS2128" s="1" t="str">
        <f t="shared" si="66"/>
        <v>NORTH_CAROLINA_LINCOLN</v>
      </c>
      <c r="BT2128" t="s">
        <v>2586</v>
      </c>
      <c r="BU2128" s="1" t="str">
        <f t="shared" si="67"/>
        <v>NORTH_CAROLINA_LINCOLN_CORN</v>
      </c>
      <c r="BV2128" s="28">
        <v>4203.7333333333336</v>
      </c>
      <c r="BW2128" s="29">
        <v>132.07875200460282</v>
      </c>
      <c r="BX2128" s="30">
        <v>31.827476180171942</v>
      </c>
    </row>
    <row r="2129" spans="1:76" x14ac:dyDescent="0.25">
      <c r="A2129"/>
      <c r="D2129"/>
      <c r="E2129"/>
      <c r="F2129"/>
      <c r="G2129"/>
      <c r="H2129"/>
      <c r="I2129"/>
      <c r="J2129"/>
      <c r="K2129"/>
      <c r="L2129"/>
      <c r="M2129"/>
      <c r="N2129"/>
      <c r="O2129"/>
      <c r="P2129"/>
      <c r="Q2129"/>
      <c r="R2129"/>
      <c r="S2129"/>
      <c r="T2129"/>
      <c r="U2129"/>
      <c r="V2129"/>
      <c r="W2129"/>
      <c r="X2129"/>
      <c r="Y2129"/>
      <c r="Z2129"/>
      <c r="AA2129"/>
      <c r="AB2129"/>
      <c r="AC2129"/>
      <c r="AD2129"/>
      <c r="AE2129"/>
      <c r="AF2129"/>
      <c r="BL2129"/>
      <c r="BN2129"/>
      <c r="BP2129" t="s">
        <v>4389</v>
      </c>
      <c r="BQ2129" t="s">
        <v>3231</v>
      </c>
      <c r="BR2129" t="s">
        <v>3655</v>
      </c>
      <c r="BS2129" s="1" t="str">
        <f t="shared" si="66"/>
        <v>NORTH_CAROLINA_MARTIN</v>
      </c>
      <c r="BT2129" t="s">
        <v>2586</v>
      </c>
      <c r="BU2129" s="1" t="str">
        <f t="shared" si="67"/>
        <v>NORTH_CAROLINA_MARTIN_CORN</v>
      </c>
      <c r="BV2129" s="28">
        <v>3908.7999999999997</v>
      </c>
      <c r="BW2129" s="29">
        <v>103.55465301151317</v>
      </c>
      <c r="BX2129" s="30">
        <v>37.746251726278494</v>
      </c>
    </row>
    <row r="2130" spans="1:76" x14ac:dyDescent="0.25">
      <c r="A2130"/>
      <c r="D2130"/>
      <c r="E2130"/>
      <c r="F2130"/>
      <c r="G2130"/>
      <c r="H2130"/>
      <c r="I2130"/>
      <c r="J2130"/>
      <c r="K2130"/>
      <c r="L2130"/>
      <c r="M2130"/>
      <c r="N2130"/>
      <c r="O2130"/>
      <c r="P2130"/>
      <c r="Q2130"/>
      <c r="R2130"/>
      <c r="S2130"/>
      <c r="T2130"/>
      <c r="U2130"/>
      <c r="V2130"/>
      <c r="W2130"/>
      <c r="X2130"/>
      <c r="Y2130"/>
      <c r="Z2130"/>
      <c r="AA2130"/>
      <c r="AB2130"/>
      <c r="AC2130"/>
      <c r="AD2130"/>
      <c r="AE2130"/>
      <c r="AF2130"/>
      <c r="BL2130"/>
      <c r="BN2130"/>
      <c r="BP2130" t="s">
        <v>4389</v>
      </c>
      <c r="BQ2130" t="s">
        <v>3231</v>
      </c>
      <c r="BR2130" t="s">
        <v>3655</v>
      </c>
      <c r="BS2130" s="1" t="str">
        <f t="shared" si="66"/>
        <v>NORTH_CAROLINA_MARTIN</v>
      </c>
      <c r="BT2130" t="s">
        <v>3202</v>
      </c>
      <c r="BU2130" s="1" t="str">
        <f t="shared" si="67"/>
        <v>NORTH_CAROLINA_MARTIN_COTTON</v>
      </c>
      <c r="BV2130" s="28">
        <v>804.33333333333337</v>
      </c>
      <c r="BW2130" s="29">
        <v>65.549231408600448</v>
      </c>
      <c r="BX2130" s="30">
        <v>12.270675277937737</v>
      </c>
    </row>
    <row r="2131" spans="1:76" x14ac:dyDescent="0.25">
      <c r="A2131"/>
      <c r="D2131"/>
      <c r="E2131"/>
      <c r="F2131"/>
      <c r="G2131"/>
      <c r="H2131"/>
      <c r="I2131"/>
      <c r="J2131"/>
      <c r="K2131"/>
      <c r="L2131"/>
      <c r="M2131"/>
      <c r="N2131"/>
      <c r="O2131"/>
      <c r="P2131"/>
      <c r="Q2131"/>
      <c r="R2131"/>
      <c r="S2131"/>
      <c r="T2131"/>
      <c r="U2131"/>
      <c r="V2131"/>
      <c r="W2131"/>
      <c r="X2131"/>
      <c r="Y2131"/>
      <c r="Z2131"/>
      <c r="AA2131"/>
      <c r="AB2131"/>
      <c r="AC2131"/>
      <c r="AD2131"/>
      <c r="AE2131"/>
      <c r="AF2131"/>
      <c r="BL2131"/>
      <c r="BN2131"/>
      <c r="BP2131" t="s">
        <v>4389</v>
      </c>
      <c r="BQ2131" t="s">
        <v>3231</v>
      </c>
      <c r="BR2131" t="s">
        <v>4000</v>
      </c>
      <c r="BS2131" s="1" t="str">
        <f t="shared" si="66"/>
        <v>NORTH_CAROLINA_MCDOWELL</v>
      </c>
      <c r="BT2131" t="s">
        <v>2586</v>
      </c>
      <c r="BU2131" s="1" t="str">
        <f t="shared" si="67"/>
        <v>NORTH_CAROLINA_MCDOWELL_CORN</v>
      </c>
      <c r="BV2131" s="28">
        <v>6988.8</v>
      </c>
      <c r="BW2131" s="29">
        <v>122.72727409469474</v>
      </c>
      <c r="BX2131" s="30">
        <v>56.945777143290371</v>
      </c>
    </row>
    <row r="2132" spans="1:76" x14ac:dyDescent="0.25">
      <c r="A2132"/>
      <c r="D2132"/>
      <c r="E2132"/>
      <c r="F2132"/>
      <c r="G2132"/>
      <c r="H2132"/>
      <c r="I2132"/>
      <c r="J2132"/>
      <c r="K2132"/>
      <c r="L2132"/>
      <c r="M2132"/>
      <c r="N2132"/>
      <c r="O2132"/>
      <c r="P2132"/>
      <c r="Q2132"/>
      <c r="R2132"/>
      <c r="S2132"/>
      <c r="T2132"/>
      <c r="U2132"/>
      <c r="V2132"/>
      <c r="W2132"/>
      <c r="X2132"/>
      <c r="Y2132"/>
      <c r="Z2132"/>
      <c r="AA2132"/>
      <c r="AB2132"/>
      <c r="AC2132"/>
      <c r="AD2132"/>
      <c r="AE2132"/>
      <c r="AF2132"/>
      <c r="BL2132"/>
      <c r="BN2132"/>
      <c r="BP2132" t="s">
        <v>4389</v>
      </c>
      <c r="BQ2132" t="s">
        <v>3231</v>
      </c>
      <c r="BR2132" t="s">
        <v>3602</v>
      </c>
      <c r="BS2132" s="1" t="str">
        <f t="shared" si="66"/>
        <v>NORTH_CAROLINA_MONTGOMERY</v>
      </c>
      <c r="BT2132" t="s">
        <v>2586</v>
      </c>
      <c r="BU2132" s="1" t="str">
        <f t="shared" si="67"/>
        <v>NORTH_CAROLINA_MONTGOMERY_CORN</v>
      </c>
      <c r="BV2132" s="28">
        <v>5843.5999999999995</v>
      </c>
      <c r="BW2132" s="29">
        <v>113.66679880975273</v>
      </c>
      <c r="BX2132" s="30">
        <v>51.409910907938865</v>
      </c>
    </row>
    <row r="2133" spans="1:76" x14ac:dyDescent="0.25">
      <c r="A2133"/>
      <c r="D2133"/>
      <c r="E2133"/>
      <c r="F2133"/>
      <c r="G2133"/>
      <c r="H2133"/>
      <c r="I2133"/>
      <c r="J2133"/>
      <c r="K2133"/>
      <c r="L2133"/>
      <c r="M2133"/>
      <c r="N2133"/>
      <c r="O2133"/>
      <c r="P2133"/>
      <c r="Q2133"/>
      <c r="R2133"/>
      <c r="S2133"/>
      <c r="T2133"/>
      <c r="U2133"/>
      <c r="V2133"/>
      <c r="W2133"/>
      <c r="X2133"/>
      <c r="Y2133"/>
      <c r="Z2133"/>
      <c r="AA2133"/>
      <c r="AB2133"/>
      <c r="AC2133"/>
      <c r="AD2133"/>
      <c r="AE2133"/>
      <c r="AF2133"/>
      <c r="BL2133"/>
      <c r="BN2133"/>
      <c r="BP2133" t="s">
        <v>4389</v>
      </c>
      <c r="BQ2133" t="s">
        <v>3231</v>
      </c>
      <c r="BR2133" t="s">
        <v>4019</v>
      </c>
      <c r="BS2133" s="1" t="str">
        <f t="shared" si="66"/>
        <v>NORTH_CAROLINA_MOORE</v>
      </c>
      <c r="BT2133" t="s">
        <v>2586</v>
      </c>
      <c r="BU2133" s="1" t="str">
        <f t="shared" si="67"/>
        <v>NORTH_CAROLINA_MOORE_CORN</v>
      </c>
      <c r="BV2133" s="28">
        <v>3589.5999999999995</v>
      </c>
      <c r="BW2133" s="29">
        <v>164.29211896760089</v>
      </c>
      <c r="BX2133" s="30">
        <v>21.848887351120499</v>
      </c>
    </row>
    <row r="2134" spans="1:76" x14ac:dyDescent="0.25">
      <c r="A2134"/>
      <c r="D2134"/>
      <c r="E2134"/>
      <c r="F2134"/>
      <c r="G2134"/>
      <c r="H2134"/>
      <c r="I2134"/>
      <c r="J2134"/>
      <c r="K2134"/>
      <c r="L2134"/>
      <c r="M2134"/>
      <c r="N2134"/>
      <c r="O2134"/>
      <c r="P2134"/>
      <c r="Q2134"/>
      <c r="R2134"/>
      <c r="S2134"/>
      <c r="T2134"/>
      <c r="U2134"/>
      <c r="V2134"/>
      <c r="W2134"/>
      <c r="X2134"/>
      <c r="Y2134"/>
      <c r="Z2134"/>
      <c r="AA2134"/>
      <c r="AB2134"/>
      <c r="AC2134"/>
      <c r="AD2134"/>
      <c r="AE2134"/>
      <c r="AF2134"/>
      <c r="BL2134"/>
      <c r="BN2134"/>
      <c r="BP2134" t="s">
        <v>4389</v>
      </c>
      <c r="BQ2134" t="s">
        <v>3231</v>
      </c>
      <c r="BR2134" t="s">
        <v>4029</v>
      </c>
      <c r="BS2134" s="1" t="str">
        <f t="shared" si="66"/>
        <v>NORTH_CAROLINA_NASH</v>
      </c>
      <c r="BT2134" t="s">
        <v>2586</v>
      </c>
      <c r="BU2134" s="1" t="str">
        <f t="shared" si="67"/>
        <v>NORTH_CAROLINA_NASH_CORN</v>
      </c>
      <c r="BV2134" s="28">
        <v>2402.4</v>
      </c>
      <c r="BW2134" s="29">
        <v>103.46181806424067</v>
      </c>
      <c r="BX2134" s="30">
        <v>23.220160296316475</v>
      </c>
    </row>
    <row r="2135" spans="1:76" x14ac:dyDescent="0.25">
      <c r="A2135"/>
      <c r="D2135"/>
      <c r="E2135"/>
      <c r="F2135"/>
      <c r="G2135"/>
      <c r="H2135"/>
      <c r="I2135"/>
      <c r="J2135"/>
      <c r="K2135"/>
      <c r="L2135"/>
      <c r="M2135"/>
      <c r="N2135"/>
      <c r="O2135"/>
      <c r="P2135"/>
      <c r="Q2135"/>
      <c r="R2135"/>
      <c r="S2135"/>
      <c r="T2135"/>
      <c r="U2135"/>
      <c r="V2135"/>
      <c r="W2135"/>
      <c r="X2135"/>
      <c r="Y2135"/>
      <c r="Z2135"/>
      <c r="AA2135"/>
      <c r="AB2135"/>
      <c r="AC2135"/>
      <c r="AD2135"/>
      <c r="AE2135"/>
      <c r="AF2135"/>
      <c r="BL2135"/>
      <c r="BN2135"/>
      <c r="BP2135" t="s">
        <v>4389</v>
      </c>
      <c r="BQ2135" t="s">
        <v>3231</v>
      </c>
      <c r="BR2135" t="s">
        <v>3467</v>
      </c>
      <c r="BS2135" s="1" t="str">
        <f t="shared" si="66"/>
        <v>NORTH_CAROLINA_NORTHAMPTON</v>
      </c>
      <c r="BT2135" t="s">
        <v>2586</v>
      </c>
      <c r="BU2135" s="1" t="str">
        <f t="shared" si="67"/>
        <v>NORTH_CAROLINA_NORTHAMPTON_CORN</v>
      </c>
      <c r="BV2135" s="28">
        <v>4474.3999999999996</v>
      </c>
      <c r="BW2135" s="29">
        <v>45.812986210378291</v>
      </c>
      <c r="BX2135" s="30">
        <v>97.666630580531489</v>
      </c>
    </row>
    <row r="2136" spans="1:76" x14ac:dyDescent="0.25">
      <c r="A2136"/>
      <c r="D2136"/>
      <c r="E2136"/>
      <c r="F2136"/>
      <c r="G2136"/>
      <c r="H2136"/>
      <c r="I2136"/>
      <c r="J2136"/>
      <c r="K2136"/>
      <c r="L2136"/>
      <c r="M2136"/>
      <c r="N2136"/>
      <c r="O2136"/>
      <c r="P2136"/>
      <c r="Q2136"/>
      <c r="R2136"/>
      <c r="S2136"/>
      <c r="T2136"/>
      <c r="U2136"/>
      <c r="V2136"/>
      <c r="W2136"/>
      <c r="X2136"/>
      <c r="Y2136"/>
      <c r="Z2136"/>
      <c r="AA2136"/>
      <c r="AB2136"/>
      <c r="AC2136"/>
      <c r="AD2136"/>
      <c r="AE2136"/>
      <c r="AF2136"/>
      <c r="BL2136"/>
      <c r="BN2136"/>
      <c r="BP2136" t="s">
        <v>4389</v>
      </c>
      <c r="BQ2136" t="s">
        <v>3231</v>
      </c>
      <c r="BR2136" t="s">
        <v>4045</v>
      </c>
      <c r="BS2136" s="1" t="str">
        <f t="shared" si="66"/>
        <v>NORTH_CAROLINA_ONSLOW</v>
      </c>
      <c r="BT2136" t="s">
        <v>2586</v>
      </c>
      <c r="BU2136" s="1" t="str">
        <f t="shared" si="67"/>
        <v>NORTH_CAROLINA_ONSLOW_CORN</v>
      </c>
      <c r="BV2136" s="28">
        <v>4347.4666666666662</v>
      </c>
      <c r="BW2136" s="29">
        <v>111.84119716944072</v>
      </c>
      <c r="BX2136" s="30">
        <v>38.871782283233287</v>
      </c>
    </row>
    <row r="2137" spans="1:76" x14ac:dyDescent="0.25">
      <c r="A2137"/>
      <c r="D2137"/>
      <c r="E2137"/>
      <c r="F2137"/>
      <c r="G2137"/>
      <c r="H2137"/>
      <c r="I2137"/>
      <c r="J2137"/>
      <c r="K2137"/>
      <c r="L2137"/>
      <c r="M2137"/>
      <c r="N2137"/>
      <c r="O2137"/>
      <c r="P2137"/>
      <c r="Q2137"/>
      <c r="R2137"/>
      <c r="S2137"/>
      <c r="T2137"/>
      <c r="U2137"/>
      <c r="V2137"/>
      <c r="W2137"/>
      <c r="X2137"/>
      <c r="Y2137"/>
      <c r="Z2137"/>
      <c r="AA2137"/>
      <c r="AB2137"/>
      <c r="AC2137"/>
      <c r="AD2137"/>
      <c r="AE2137"/>
      <c r="AF2137"/>
      <c r="BL2137"/>
      <c r="BN2137"/>
      <c r="BP2137" t="s">
        <v>4389</v>
      </c>
      <c r="BQ2137" t="s">
        <v>3231</v>
      </c>
      <c r="BR2137" t="s">
        <v>4045</v>
      </c>
      <c r="BS2137" s="1" t="str">
        <f t="shared" si="66"/>
        <v>NORTH_CAROLINA_ONSLOW</v>
      </c>
      <c r="BT2137" t="s">
        <v>3202</v>
      </c>
      <c r="BU2137" s="1" t="str">
        <f t="shared" si="67"/>
        <v>NORTH_CAROLINA_ONSLOW_COTTON</v>
      </c>
      <c r="BV2137" s="28">
        <v>816</v>
      </c>
      <c r="BW2137" s="29">
        <v>72.544647431492407</v>
      </c>
      <c r="BX2137" s="30">
        <v>11.248245444580736</v>
      </c>
    </row>
    <row r="2138" spans="1:76" x14ac:dyDescent="0.25">
      <c r="A2138"/>
      <c r="D2138"/>
      <c r="E2138"/>
      <c r="F2138"/>
      <c r="G2138"/>
      <c r="H2138"/>
      <c r="I2138"/>
      <c r="J2138"/>
      <c r="K2138"/>
      <c r="L2138"/>
      <c r="M2138"/>
      <c r="N2138"/>
      <c r="O2138"/>
      <c r="P2138"/>
      <c r="Q2138"/>
      <c r="R2138"/>
      <c r="S2138"/>
      <c r="T2138"/>
      <c r="U2138"/>
      <c r="V2138"/>
      <c r="W2138"/>
      <c r="X2138"/>
      <c r="Y2138"/>
      <c r="Z2138"/>
      <c r="AA2138"/>
      <c r="AB2138"/>
      <c r="AC2138"/>
      <c r="AD2138"/>
      <c r="AE2138"/>
      <c r="AF2138"/>
      <c r="BL2138"/>
      <c r="BN2138"/>
      <c r="BP2138" t="s">
        <v>4389</v>
      </c>
      <c r="BQ2138" t="s">
        <v>3231</v>
      </c>
      <c r="BR2138" t="s">
        <v>3460</v>
      </c>
      <c r="BS2138" s="1" t="str">
        <f t="shared" si="66"/>
        <v>NORTH_CAROLINA_ORANGE</v>
      </c>
      <c r="BT2138" t="s">
        <v>2586</v>
      </c>
      <c r="BU2138" s="1" t="str">
        <f t="shared" si="67"/>
        <v>NORTH_CAROLINA_ORANGE_CORN</v>
      </c>
      <c r="BV2138" s="28">
        <v>4745.0666666666666</v>
      </c>
      <c r="BW2138" s="29">
        <v>153.75328954057821</v>
      </c>
      <c r="BX2138" s="30">
        <v>30.861561927196099</v>
      </c>
    </row>
    <row r="2139" spans="1:76" x14ac:dyDescent="0.25">
      <c r="A2139"/>
      <c r="D2139"/>
      <c r="E2139"/>
      <c r="F2139"/>
      <c r="G2139"/>
      <c r="H2139"/>
      <c r="I2139"/>
      <c r="J2139"/>
      <c r="K2139"/>
      <c r="L2139"/>
      <c r="M2139"/>
      <c r="N2139"/>
      <c r="O2139"/>
      <c r="P2139"/>
      <c r="Q2139"/>
      <c r="R2139"/>
      <c r="S2139"/>
      <c r="T2139"/>
      <c r="U2139"/>
      <c r="V2139"/>
      <c r="W2139"/>
      <c r="X2139"/>
      <c r="Y2139"/>
      <c r="Z2139"/>
      <c r="AA2139"/>
      <c r="AB2139"/>
      <c r="AC2139"/>
      <c r="AD2139"/>
      <c r="AE2139"/>
      <c r="AF2139"/>
      <c r="BL2139"/>
      <c r="BN2139"/>
      <c r="BP2139" t="s">
        <v>4389</v>
      </c>
      <c r="BQ2139" t="s">
        <v>3231</v>
      </c>
      <c r="BR2139" t="s">
        <v>4038</v>
      </c>
      <c r="BS2139" s="1" t="str">
        <f t="shared" si="66"/>
        <v>NORTH_CAROLINA_PAMLICO</v>
      </c>
      <c r="BT2139" t="s">
        <v>2586</v>
      </c>
      <c r="BU2139" s="1" t="str">
        <f t="shared" si="67"/>
        <v>NORTH_CAROLINA_PAMLICO_CORN</v>
      </c>
      <c r="BV2139" s="28">
        <v>6611.7333333333336</v>
      </c>
      <c r="BW2139" s="29">
        <v>118.47690716113686</v>
      </c>
      <c r="BX2139" s="30">
        <v>55.806093286524728</v>
      </c>
    </row>
    <row r="2140" spans="1:76" x14ac:dyDescent="0.25">
      <c r="A2140"/>
      <c r="D2140"/>
      <c r="E2140"/>
      <c r="F2140"/>
      <c r="G2140"/>
      <c r="H2140"/>
      <c r="I2140"/>
      <c r="J2140"/>
      <c r="K2140"/>
      <c r="L2140"/>
      <c r="M2140"/>
      <c r="N2140"/>
      <c r="O2140"/>
      <c r="P2140"/>
      <c r="Q2140"/>
      <c r="R2140"/>
      <c r="S2140"/>
      <c r="T2140"/>
      <c r="U2140"/>
      <c r="V2140"/>
      <c r="W2140"/>
      <c r="X2140"/>
      <c r="Y2140"/>
      <c r="Z2140"/>
      <c r="AA2140"/>
      <c r="AB2140"/>
      <c r="AC2140"/>
      <c r="AD2140"/>
      <c r="AE2140"/>
      <c r="AF2140"/>
      <c r="BL2140"/>
      <c r="BN2140"/>
      <c r="BP2140" t="s">
        <v>4389</v>
      </c>
      <c r="BQ2140" t="s">
        <v>3231</v>
      </c>
      <c r="BR2140" t="s">
        <v>4030</v>
      </c>
      <c r="BS2140" s="1" t="str">
        <f t="shared" si="66"/>
        <v>NORTH_CAROLINA_PASQUOTANK</v>
      </c>
      <c r="BT2140" t="s">
        <v>2586</v>
      </c>
      <c r="BU2140" s="1" t="str">
        <f t="shared" si="67"/>
        <v>NORTH_CAROLINA_PASQUOTANK_CORN</v>
      </c>
      <c r="BV2140" s="28">
        <v>7093.3333333333339</v>
      </c>
      <c r="BW2140" s="29">
        <v>109.30163051200594</v>
      </c>
      <c r="BX2140" s="30">
        <v>64.896866589324901</v>
      </c>
    </row>
    <row r="2141" spans="1:76" x14ac:dyDescent="0.25">
      <c r="A2141"/>
      <c r="D2141"/>
      <c r="E2141"/>
      <c r="F2141"/>
      <c r="G2141"/>
      <c r="H2141"/>
      <c r="I2141"/>
      <c r="J2141"/>
      <c r="K2141"/>
      <c r="L2141"/>
      <c r="M2141"/>
      <c r="N2141"/>
      <c r="O2141"/>
      <c r="P2141"/>
      <c r="Q2141"/>
      <c r="R2141"/>
      <c r="S2141"/>
      <c r="T2141"/>
      <c r="U2141"/>
      <c r="V2141"/>
      <c r="W2141"/>
      <c r="X2141"/>
      <c r="Y2141"/>
      <c r="Z2141"/>
      <c r="AA2141"/>
      <c r="AB2141"/>
      <c r="AC2141"/>
      <c r="AD2141"/>
      <c r="AE2141"/>
      <c r="AF2141"/>
      <c r="BL2141"/>
      <c r="BN2141"/>
      <c r="BP2141" t="s">
        <v>4389</v>
      </c>
      <c r="BQ2141" t="s">
        <v>3231</v>
      </c>
      <c r="BR2141" t="s">
        <v>4046</v>
      </c>
      <c r="BS2141" s="1" t="str">
        <f t="shared" si="66"/>
        <v>NORTH_CAROLINA_PENDER</v>
      </c>
      <c r="BT2141" t="s">
        <v>2586</v>
      </c>
      <c r="BU2141" s="1" t="str">
        <f t="shared" si="67"/>
        <v>NORTH_CAROLINA_PENDER_CORN</v>
      </c>
      <c r="BV2141" s="28">
        <v>7184.8000000000011</v>
      </c>
      <c r="BW2141" s="29">
        <v>370.12120338300252</v>
      </c>
      <c r="BX2141" s="30">
        <v>19.412019452895674</v>
      </c>
    </row>
    <row r="2142" spans="1:76" x14ac:dyDescent="0.25">
      <c r="A2142"/>
      <c r="D2142"/>
      <c r="E2142"/>
      <c r="F2142"/>
      <c r="G2142"/>
      <c r="H2142"/>
      <c r="I2142"/>
      <c r="J2142"/>
      <c r="K2142"/>
      <c r="L2142"/>
      <c r="M2142"/>
      <c r="N2142"/>
      <c r="O2142"/>
      <c r="P2142"/>
      <c r="Q2142"/>
      <c r="R2142"/>
      <c r="S2142"/>
      <c r="T2142"/>
      <c r="U2142"/>
      <c r="V2142"/>
      <c r="W2142"/>
      <c r="X2142"/>
      <c r="Y2142"/>
      <c r="Z2142"/>
      <c r="AA2142"/>
      <c r="AB2142"/>
      <c r="AC2142"/>
      <c r="AD2142"/>
      <c r="AE2142"/>
      <c r="AF2142"/>
      <c r="BL2142"/>
      <c r="BN2142"/>
      <c r="BP2142" t="s">
        <v>4389</v>
      </c>
      <c r="BQ2142" t="s">
        <v>3231</v>
      </c>
      <c r="BR2142" t="s">
        <v>4031</v>
      </c>
      <c r="BS2142" s="1" t="str">
        <f t="shared" si="66"/>
        <v>NORTH_CAROLINA_PERQUIMANS</v>
      </c>
      <c r="BT2142" t="s">
        <v>2586</v>
      </c>
      <c r="BU2142" s="1" t="str">
        <f t="shared" si="67"/>
        <v>NORTH_CAROLINA_PERQUIMANS_CORN</v>
      </c>
      <c r="BV2142" s="28">
        <v>6512.8</v>
      </c>
      <c r="BW2142" s="29">
        <v>114.59450606659733</v>
      </c>
      <c r="BX2142" s="30">
        <v>56.8334401320692</v>
      </c>
    </row>
    <row r="2143" spans="1:76" x14ac:dyDescent="0.25">
      <c r="A2143"/>
      <c r="D2143"/>
      <c r="E2143"/>
      <c r="F2143"/>
      <c r="G2143"/>
      <c r="H2143"/>
      <c r="I2143"/>
      <c r="J2143"/>
      <c r="K2143"/>
      <c r="L2143"/>
      <c r="M2143"/>
      <c r="N2143"/>
      <c r="O2143"/>
      <c r="P2143"/>
      <c r="Q2143"/>
      <c r="R2143"/>
      <c r="S2143"/>
      <c r="T2143"/>
      <c r="U2143"/>
      <c r="V2143"/>
      <c r="W2143"/>
      <c r="X2143"/>
      <c r="Y2143"/>
      <c r="Z2143"/>
      <c r="AA2143"/>
      <c r="AB2143"/>
      <c r="AC2143"/>
      <c r="AD2143"/>
      <c r="AE2143"/>
      <c r="AF2143"/>
      <c r="BL2143"/>
      <c r="BN2143"/>
      <c r="BP2143" t="s">
        <v>4389</v>
      </c>
      <c r="BQ2143" t="s">
        <v>3231</v>
      </c>
      <c r="BR2143" t="s">
        <v>4031</v>
      </c>
      <c r="BS2143" s="1" t="str">
        <f t="shared" si="66"/>
        <v>NORTH_CAROLINA_PERQUIMANS</v>
      </c>
      <c r="BT2143" t="s">
        <v>3202</v>
      </c>
      <c r="BU2143" s="1" t="str">
        <f t="shared" si="67"/>
        <v>NORTH_CAROLINA_PERQUIMANS_COTTON</v>
      </c>
      <c r="BV2143" s="28">
        <v>850.33333333333337</v>
      </c>
      <c r="BW2143" s="29">
        <v>73.213159425071666</v>
      </c>
      <c r="BX2143" s="30">
        <v>11.614487614123354</v>
      </c>
    </row>
    <row r="2144" spans="1:76" x14ac:dyDescent="0.25">
      <c r="A2144"/>
      <c r="D2144"/>
      <c r="E2144"/>
      <c r="F2144"/>
      <c r="G2144"/>
      <c r="H2144"/>
      <c r="I2144"/>
      <c r="J2144"/>
      <c r="K2144"/>
      <c r="L2144"/>
      <c r="M2144"/>
      <c r="N2144"/>
      <c r="O2144"/>
      <c r="P2144"/>
      <c r="Q2144"/>
      <c r="R2144"/>
      <c r="S2144"/>
      <c r="T2144"/>
      <c r="U2144"/>
      <c r="V2144"/>
      <c r="W2144"/>
      <c r="X2144"/>
      <c r="Y2144"/>
      <c r="Z2144"/>
      <c r="AA2144"/>
      <c r="AB2144"/>
      <c r="AC2144"/>
      <c r="AD2144"/>
      <c r="AE2144"/>
      <c r="AF2144"/>
      <c r="BL2144"/>
      <c r="BN2144"/>
      <c r="BP2144" t="s">
        <v>4389</v>
      </c>
      <c r="BQ2144" t="s">
        <v>3231</v>
      </c>
      <c r="BR2144" t="s">
        <v>4008</v>
      </c>
      <c r="BS2144" s="1" t="str">
        <f t="shared" si="66"/>
        <v>NORTH_CAROLINA_PERSON</v>
      </c>
      <c r="BT2144" t="s">
        <v>2586</v>
      </c>
      <c r="BU2144" s="1" t="str">
        <f t="shared" si="67"/>
        <v>NORTH_CAROLINA_PERSON_CORN</v>
      </c>
      <c r="BV2144" s="28">
        <v>3016.5333333333333</v>
      </c>
      <c r="BW2144" s="29">
        <v>58.744640820386429</v>
      </c>
      <c r="BX2144" s="30">
        <v>51.349932371813765</v>
      </c>
    </row>
    <row r="2145" spans="1:76" x14ac:dyDescent="0.25">
      <c r="A2145"/>
      <c r="D2145"/>
      <c r="E2145"/>
      <c r="F2145"/>
      <c r="G2145"/>
      <c r="H2145"/>
      <c r="I2145"/>
      <c r="J2145"/>
      <c r="K2145"/>
      <c r="L2145"/>
      <c r="M2145"/>
      <c r="N2145"/>
      <c r="O2145"/>
      <c r="P2145"/>
      <c r="Q2145"/>
      <c r="R2145"/>
      <c r="S2145"/>
      <c r="T2145"/>
      <c r="U2145"/>
      <c r="V2145"/>
      <c r="W2145"/>
      <c r="X2145"/>
      <c r="Y2145"/>
      <c r="Z2145"/>
      <c r="AA2145"/>
      <c r="AB2145"/>
      <c r="AC2145"/>
      <c r="AD2145"/>
      <c r="AE2145"/>
      <c r="AF2145"/>
      <c r="BL2145"/>
      <c r="BN2145"/>
      <c r="BP2145" t="s">
        <v>4389</v>
      </c>
      <c r="BQ2145" t="s">
        <v>3231</v>
      </c>
      <c r="BR2145" t="s">
        <v>4039</v>
      </c>
      <c r="BS2145" s="1" t="str">
        <f t="shared" si="66"/>
        <v>NORTH_CAROLINA_PITT</v>
      </c>
      <c r="BT2145" t="s">
        <v>2586</v>
      </c>
      <c r="BU2145" s="1" t="str">
        <f t="shared" si="67"/>
        <v>NORTH_CAROLINA_PITT_CORN</v>
      </c>
      <c r="BV2145" s="28">
        <v>3707.2000000000003</v>
      </c>
      <c r="BW2145" s="29">
        <v>114.0042872710751</v>
      </c>
      <c r="BX2145" s="30">
        <v>32.518075317511169</v>
      </c>
    </row>
    <row r="2146" spans="1:76" x14ac:dyDescent="0.25">
      <c r="A2146"/>
      <c r="D2146"/>
      <c r="E2146"/>
      <c r="F2146"/>
      <c r="G2146"/>
      <c r="H2146"/>
      <c r="I2146"/>
      <c r="J2146"/>
      <c r="K2146"/>
      <c r="L2146"/>
      <c r="M2146"/>
      <c r="N2146"/>
      <c r="O2146"/>
      <c r="P2146"/>
      <c r="Q2146"/>
      <c r="R2146"/>
      <c r="S2146"/>
      <c r="T2146"/>
      <c r="U2146"/>
      <c r="V2146"/>
      <c r="W2146"/>
      <c r="X2146"/>
      <c r="Y2146"/>
      <c r="Z2146"/>
      <c r="AA2146"/>
      <c r="AB2146"/>
      <c r="AC2146"/>
      <c r="AD2146"/>
      <c r="AE2146"/>
      <c r="AF2146"/>
      <c r="BL2146"/>
      <c r="BN2146"/>
      <c r="BP2146" t="s">
        <v>4389</v>
      </c>
      <c r="BQ2146" t="s">
        <v>3231</v>
      </c>
      <c r="BR2146" t="s">
        <v>4039</v>
      </c>
      <c r="BS2146" s="1" t="str">
        <f t="shared" si="66"/>
        <v>NORTH_CAROLINA_PITT</v>
      </c>
      <c r="BT2146" t="s">
        <v>3202</v>
      </c>
      <c r="BU2146" s="1" t="str">
        <f t="shared" si="67"/>
        <v>NORTH_CAROLINA_PITT_COTTON</v>
      </c>
      <c r="BV2146" s="28">
        <v>762</v>
      </c>
      <c r="BW2146" s="29">
        <v>72.685754171219656</v>
      </c>
      <c r="BX2146" s="30">
        <v>10.483484813337993</v>
      </c>
    </row>
    <row r="2147" spans="1:76" x14ac:dyDescent="0.25">
      <c r="A2147"/>
      <c r="D2147"/>
      <c r="E2147"/>
      <c r="F2147"/>
      <c r="G2147"/>
      <c r="H2147"/>
      <c r="I2147"/>
      <c r="J2147"/>
      <c r="K2147"/>
      <c r="L2147"/>
      <c r="M2147"/>
      <c r="N2147"/>
      <c r="O2147"/>
      <c r="P2147"/>
      <c r="Q2147"/>
      <c r="R2147"/>
      <c r="S2147"/>
      <c r="T2147"/>
      <c r="U2147"/>
      <c r="V2147"/>
      <c r="W2147"/>
      <c r="X2147"/>
      <c r="Y2147"/>
      <c r="Z2147"/>
      <c r="AA2147"/>
      <c r="AB2147"/>
      <c r="AC2147"/>
      <c r="AD2147"/>
      <c r="AE2147"/>
      <c r="AF2147"/>
      <c r="BL2147"/>
      <c r="BN2147"/>
      <c r="BP2147" t="s">
        <v>4389</v>
      </c>
      <c r="BQ2147" t="s">
        <v>3231</v>
      </c>
      <c r="BR2147" t="s">
        <v>3525</v>
      </c>
      <c r="BS2147" s="1" t="str">
        <f t="shared" si="66"/>
        <v>NORTH_CAROLINA_RANDOLPH</v>
      </c>
      <c r="BT2147" t="s">
        <v>2586</v>
      </c>
      <c r="BU2147" s="1" t="str">
        <f t="shared" si="67"/>
        <v>NORTH_CAROLINA_RANDOLPH_CORN</v>
      </c>
      <c r="BV2147" s="28">
        <v>4489.3333333333339</v>
      </c>
      <c r="BW2147" s="29">
        <v>118.35947038194782</v>
      </c>
      <c r="BX2147" s="30">
        <v>37.929650401832546</v>
      </c>
    </row>
    <row r="2148" spans="1:76" x14ac:dyDescent="0.25">
      <c r="A2148"/>
      <c r="D2148"/>
      <c r="E2148"/>
      <c r="F2148"/>
      <c r="G2148"/>
      <c r="H2148"/>
      <c r="I2148"/>
      <c r="J2148"/>
      <c r="K2148"/>
      <c r="L2148"/>
      <c r="M2148"/>
      <c r="N2148"/>
      <c r="O2148"/>
      <c r="P2148"/>
      <c r="Q2148"/>
      <c r="R2148"/>
      <c r="S2148"/>
      <c r="T2148"/>
      <c r="U2148"/>
      <c r="V2148"/>
      <c r="W2148"/>
      <c r="X2148"/>
      <c r="Y2148"/>
      <c r="Z2148"/>
      <c r="AA2148"/>
      <c r="AB2148"/>
      <c r="AC2148"/>
      <c r="AD2148"/>
      <c r="AE2148"/>
      <c r="AF2148"/>
      <c r="BL2148"/>
      <c r="BN2148"/>
      <c r="BP2148" t="s">
        <v>4389</v>
      </c>
      <c r="BQ2148" t="s">
        <v>3231</v>
      </c>
      <c r="BR2148" t="s">
        <v>4047</v>
      </c>
      <c r="BS2148" s="1" t="str">
        <f t="shared" si="66"/>
        <v>NORTH_CAROLINA_ROBESON</v>
      </c>
      <c r="BT2148" t="s">
        <v>2586</v>
      </c>
      <c r="BU2148" s="1" t="str">
        <f t="shared" si="67"/>
        <v>NORTH_CAROLINA_ROBESON_CORN</v>
      </c>
      <c r="BV2148" s="28">
        <v>5911.7333333333336</v>
      </c>
      <c r="BW2148" s="29">
        <v>135.66664755884332</v>
      </c>
      <c r="BX2148" s="30">
        <v>43.575436112764635</v>
      </c>
    </row>
    <row r="2149" spans="1:76" x14ac:dyDescent="0.25">
      <c r="A2149"/>
      <c r="D2149"/>
      <c r="E2149"/>
      <c r="F2149"/>
      <c r="G2149"/>
      <c r="H2149"/>
      <c r="I2149"/>
      <c r="J2149"/>
      <c r="K2149"/>
      <c r="L2149"/>
      <c r="M2149"/>
      <c r="N2149"/>
      <c r="O2149"/>
      <c r="P2149"/>
      <c r="Q2149"/>
      <c r="R2149"/>
      <c r="S2149"/>
      <c r="T2149"/>
      <c r="U2149"/>
      <c r="V2149"/>
      <c r="W2149"/>
      <c r="X2149"/>
      <c r="Y2149"/>
      <c r="Z2149"/>
      <c r="AA2149"/>
      <c r="AB2149"/>
      <c r="AC2149"/>
      <c r="AD2149"/>
      <c r="AE2149"/>
      <c r="AF2149"/>
      <c r="BL2149"/>
      <c r="BN2149"/>
      <c r="BP2149" t="s">
        <v>4389</v>
      </c>
      <c r="BQ2149" t="s">
        <v>3231</v>
      </c>
      <c r="BR2149" t="s">
        <v>4047</v>
      </c>
      <c r="BS2149" s="1" t="str">
        <f t="shared" si="66"/>
        <v>NORTH_CAROLINA_ROBESON</v>
      </c>
      <c r="BT2149" t="s">
        <v>3202</v>
      </c>
      <c r="BU2149" s="1" t="str">
        <f t="shared" si="67"/>
        <v>NORTH_CAROLINA_ROBESON_COTTON</v>
      </c>
      <c r="BV2149" s="28">
        <v>882.66666666666663</v>
      </c>
      <c r="BW2149" s="29">
        <v>87.238918014986211</v>
      </c>
      <c r="BX2149" s="30">
        <v>10.117808505087591</v>
      </c>
    </row>
    <row r="2150" spans="1:76" x14ac:dyDescent="0.25">
      <c r="A2150"/>
      <c r="D2150"/>
      <c r="E2150"/>
      <c r="F2150"/>
      <c r="G2150"/>
      <c r="H2150"/>
      <c r="I2150"/>
      <c r="J2150"/>
      <c r="K2150"/>
      <c r="L2150"/>
      <c r="M2150"/>
      <c r="N2150"/>
      <c r="O2150"/>
      <c r="P2150"/>
      <c r="Q2150"/>
      <c r="R2150"/>
      <c r="S2150"/>
      <c r="T2150"/>
      <c r="U2150"/>
      <c r="V2150"/>
      <c r="W2150"/>
      <c r="X2150"/>
      <c r="Y2150"/>
      <c r="Z2150"/>
      <c r="AA2150"/>
      <c r="AB2150"/>
      <c r="AC2150"/>
      <c r="AD2150"/>
      <c r="AE2150"/>
      <c r="AF2150"/>
      <c r="BL2150"/>
      <c r="BN2150"/>
      <c r="BP2150" t="s">
        <v>4389</v>
      </c>
      <c r="BQ2150" t="s">
        <v>3231</v>
      </c>
      <c r="BR2150" t="s">
        <v>3452</v>
      </c>
      <c r="BS2150" s="1" t="str">
        <f t="shared" si="66"/>
        <v>NORTH_CAROLINA_ROCKINGHAM</v>
      </c>
      <c r="BT2150" t="s">
        <v>2586</v>
      </c>
      <c r="BU2150" s="1" t="str">
        <f t="shared" si="67"/>
        <v>NORTH_CAROLINA_ROCKINGHAM_CORN</v>
      </c>
      <c r="BV2150" s="28">
        <v>4427.7333333333336</v>
      </c>
      <c r="BW2150" s="29">
        <v>119.00448012483191</v>
      </c>
      <c r="BX2150" s="30">
        <v>37.206442385099976</v>
      </c>
    </row>
    <row r="2151" spans="1:76" x14ac:dyDescent="0.25">
      <c r="A2151"/>
      <c r="D2151"/>
      <c r="E2151"/>
      <c r="F2151"/>
      <c r="G2151"/>
      <c r="H2151"/>
      <c r="I2151"/>
      <c r="J2151"/>
      <c r="K2151"/>
      <c r="L2151"/>
      <c r="M2151"/>
      <c r="N2151"/>
      <c r="O2151"/>
      <c r="P2151"/>
      <c r="Q2151"/>
      <c r="R2151"/>
      <c r="S2151"/>
      <c r="T2151"/>
      <c r="U2151"/>
      <c r="V2151"/>
      <c r="W2151"/>
      <c r="X2151"/>
      <c r="Y2151"/>
      <c r="Z2151"/>
      <c r="AA2151"/>
      <c r="AB2151"/>
      <c r="AC2151"/>
      <c r="AD2151"/>
      <c r="AE2151"/>
      <c r="AF2151"/>
      <c r="BL2151"/>
      <c r="BN2151"/>
      <c r="BP2151" t="s">
        <v>4389</v>
      </c>
      <c r="BQ2151" t="s">
        <v>3231</v>
      </c>
      <c r="BR2151" t="s">
        <v>3811</v>
      </c>
      <c r="BS2151" s="1" t="str">
        <f t="shared" si="66"/>
        <v>NORTH_CAROLINA_ROWAN</v>
      </c>
      <c r="BT2151" t="s">
        <v>2586</v>
      </c>
      <c r="BU2151" s="1" t="str">
        <f t="shared" si="67"/>
        <v>NORTH_CAROLINA_ROWAN_CORN</v>
      </c>
      <c r="BV2151" s="28">
        <v>6010.6666666666661</v>
      </c>
      <c r="BW2151" s="29">
        <v>126.79490761743807</v>
      </c>
      <c r="BX2151" s="30">
        <v>47.404637769853309</v>
      </c>
    </row>
    <row r="2152" spans="1:76" x14ac:dyDescent="0.25">
      <c r="A2152"/>
      <c r="D2152"/>
      <c r="E2152"/>
      <c r="F2152"/>
      <c r="G2152"/>
      <c r="H2152"/>
      <c r="I2152"/>
      <c r="J2152"/>
      <c r="K2152"/>
      <c r="L2152"/>
      <c r="M2152"/>
      <c r="N2152"/>
      <c r="O2152"/>
      <c r="P2152"/>
      <c r="Q2152"/>
      <c r="R2152"/>
      <c r="S2152"/>
      <c r="T2152"/>
      <c r="U2152"/>
      <c r="V2152"/>
      <c r="W2152"/>
      <c r="X2152"/>
      <c r="Y2152"/>
      <c r="Z2152"/>
      <c r="AA2152"/>
      <c r="AB2152"/>
      <c r="AC2152"/>
      <c r="AD2152"/>
      <c r="AE2152"/>
      <c r="AF2152"/>
      <c r="BL2152"/>
      <c r="BN2152"/>
      <c r="BP2152" t="s">
        <v>4389</v>
      </c>
      <c r="BQ2152" t="s">
        <v>3231</v>
      </c>
      <c r="BR2152" t="s">
        <v>4001</v>
      </c>
      <c r="BS2152" s="1" t="str">
        <f t="shared" si="66"/>
        <v>NORTH_CAROLINA_RUTHERFORD</v>
      </c>
      <c r="BT2152" t="s">
        <v>2586</v>
      </c>
      <c r="BU2152" s="1" t="str">
        <f t="shared" si="67"/>
        <v>NORTH_CAROLINA_RUTHERFORD_CORN</v>
      </c>
      <c r="BV2152" s="28">
        <v>4782.4000000000005</v>
      </c>
      <c r="BW2152" s="29">
        <v>226.53061970577119</v>
      </c>
      <c r="BX2152" s="30">
        <v>21.11149480018026</v>
      </c>
    </row>
    <row r="2153" spans="1:76" x14ac:dyDescent="0.25">
      <c r="A2153"/>
      <c r="D2153"/>
      <c r="E2153"/>
      <c r="F2153"/>
      <c r="G2153"/>
      <c r="H2153"/>
      <c r="I2153"/>
      <c r="J2153"/>
      <c r="K2153"/>
      <c r="L2153"/>
      <c r="M2153"/>
      <c r="N2153"/>
      <c r="O2153"/>
      <c r="P2153"/>
      <c r="Q2153"/>
      <c r="R2153"/>
      <c r="S2153"/>
      <c r="T2153"/>
      <c r="U2153"/>
      <c r="V2153"/>
      <c r="W2153"/>
      <c r="X2153"/>
      <c r="Y2153"/>
      <c r="Z2153"/>
      <c r="AA2153"/>
      <c r="AB2153"/>
      <c r="AC2153"/>
      <c r="AD2153"/>
      <c r="AE2153"/>
      <c r="AF2153"/>
      <c r="BL2153"/>
      <c r="BN2153"/>
      <c r="BP2153" t="s">
        <v>4389</v>
      </c>
      <c r="BQ2153" t="s">
        <v>3231</v>
      </c>
      <c r="BR2153" t="s">
        <v>4048</v>
      </c>
      <c r="BS2153" s="1" t="str">
        <f t="shared" si="66"/>
        <v>NORTH_CAROLINA_SAMPSON</v>
      </c>
      <c r="BT2153" t="s">
        <v>2586</v>
      </c>
      <c r="BU2153" s="1" t="str">
        <f t="shared" si="67"/>
        <v>NORTH_CAROLINA_SAMPSON_CORN</v>
      </c>
      <c r="BV2153" s="28">
        <v>4575.2</v>
      </c>
      <c r="BW2153" s="29">
        <v>85.280149675110962</v>
      </c>
      <c r="BX2153" s="30">
        <v>53.649061562743405</v>
      </c>
    </row>
    <row r="2154" spans="1:76" x14ac:dyDescent="0.25">
      <c r="A2154"/>
      <c r="D2154"/>
      <c r="E2154"/>
      <c r="F2154"/>
      <c r="G2154"/>
      <c r="H2154"/>
      <c r="I2154"/>
      <c r="J2154"/>
      <c r="K2154"/>
      <c r="L2154"/>
      <c r="M2154"/>
      <c r="N2154"/>
      <c r="O2154"/>
      <c r="P2154"/>
      <c r="Q2154"/>
      <c r="R2154"/>
      <c r="S2154"/>
      <c r="T2154"/>
      <c r="U2154"/>
      <c r="V2154"/>
      <c r="W2154"/>
      <c r="X2154"/>
      <c r="Y2154"/>
      <c r="Z2154"/>
      <c r="AA2154"/>
      <c r="AB2154"/>
      <c r="AC2154"/>
      <c r="AD2154"/>
      <c r="AE2154"/>
      <c r="AF2154"/>
      <c r="BL2154"/>
      <c r="BN2154"/>
      <c r="BP2154" t="s">
        <v>4389</v>
      </c>
      <c r="BQ2154" t="s">
        <v>3231</v>
      </c>
      <c r="BR2154" t="s">
        <v>4048</v>
      </c>
      <c r="BS2154" s="1" t="str">
        <f t="shared" si="66"/>
        <v>NORTH_CAROLINA_SAMPSON</v>
      </c>
      <c r="BT2154" t="s">
        <v>3202</v>
      </c>
      <c r="BU2154" s="1" t="str">
        <f t="shared" si="67"/>
        <v>NORTH_CAROLINA_SAMPSON_COTTON</v>
      </c>
      <c r="BV2154" s="28">
        <v>789</v>
      </c>
      <c r="BW2154" s="29">
        <v>55.326294737754722</v>
      </c>
      <c r="BX2154" s="30">
        <v>14.260850175126324</v>
      </c>
    </row>
    <row r="2155" spans="1:76" x14ac:dyDescent="0.25">
      <c r="A2155"/>
      <c r="D2155"/>
      <c r="E2155"/>
      <c r="F2155"/>
      <c r="G2155"/>
      <c r="H2155"/>
      <c r="I2155"/>
      <c r="J2155"/>
      <c r="K2155"/>
      <c r="L2155"/>
      <c r="M2155"/>
      <c r="N2155"/>
      <c r="O2155"/>
      <c r="P2155"/>
      <c r="Q2155"/>
      <c r="R2155"/>
      <c r="S2155"/>
      <c r="T2155"/>
      <c r="U2155"/>
      <c r="V2155"/>
      <c r="W2155"/>
      <c r="X2155"/>
      <c r="Y2155"/>
      <c r="Z2155"/>
      <c r="AA2155"/>
      <c r="AB2155"/>
      <c r="AC2155"/>
      <c r="AD2155"/>
      <c r="AE2155"/>
      <c r="AF2155"/>
      <c r="BL2155"/>
      <c r="BN2155"/>
      <c r="BP2155" t="s">
        <v>4389</v>
      </c>
      <c r="BQ2155" t="s">
        <v>3231</v>
      </c>
      <c r="BR2155" t="s">
        <v>3909</v>
      </c>
      <c r="BS2155" s="1" t="str">
        <f t="shared" si="66"/>
        <v>NORTH_CAROLINA_SCOTLAND</v>
      </c>
      <c r="BT2155" t="s">
        <v>2586</v>
      </c>
      <c r="BU2155" s="1" t="str">
        <f t="shared" si="67"/>
        <v>NORTH_CAROLINA_SCOTLAND_CORN</v>
      </c>
      <c r="BV2155" s="28">
        <v>5411.4666666666662</v>
      </c>
      <c r="BW2155" s="29">
        <v>163.97145024433939</v>
      </c>
      <c r="BX2155" s="30">
        <v>33.002493169407586</v>
      </c>
    </row>
    <row r="2156" spans="1:76" x14ac:dyDescent="0.25">
      <c r="A2156"/>
      <c r="D2156"/>
      <c r="E2156"/>
      <c r="F2156"/>
      <c r="G2156"/>
      <c r="H2156"/>
      <c r="I2156"/>
      <c r="J2156"/>
      <c r="K2156"/>
      <c r="L2156"/>
      <c r="M2156"/>
      <c r="N2156"/>
      <c r="O2156"/>
      <c r="P2156"/>
      <c r="Q2156"/>
      <c r="R2156"/>
      <c r="S2156"/>
      <c r="T2156"/>
      <c r="U2156"/>
      <c r="V2156"/>
      <c r="W2156"/>
      <c r="X2156"/>
      <c r="Y2156"/>
      <c r="Z2156"/>
      <c r="AA2156"/>
      <c r="AB2156"/>
      <c r="AC2156"/>
      <c r="AD2156"/>
      <c r="AE2156"/>
      <c r="AF2156"/>
      <c r="BL2156"/>
      <c r="BN2156"/>
      <c r="BP2156" t="s">
        <v>4389</v>
      </c>
      <c r="BQ2156" t="s">
        <v>3231</v>
      </c>
      <c r="BR2156" t="s">
        <v>4020</v>
      </c>
      <c r="BS2156" s="1" t="str">
        <f t="shared" si="66"/>
        <v>NORTH_CAROLINA_STANLY</v>
      </c>
      <c r="BT2156" t="s">
        <v>2586</v>
      </c>
      <c r="BU2156" s="1" t="str">
        <f t="shared" si="67"/>
        <v>NORTH_CAROLINA_STANLY_CORN</v>
      </c>
      <c r="BV2156" s="28">
        <v>6133.8666666666677</v>
      </c>
      <c r="BW2156" s="29">
        <v>129.76761619651163</v>
      </c>
      <c r="BX2156" s="30">
        <v>47.268084645848312</v>
      </c>
    </row>
    <row r="2157" spans="1:76" x14ac:dyDescent="0.25">
      <c r="A2157"/>
      <c r="D2157"/>
      <c r="E2157"/>
      <c r="F2157"/>
      <c r="G2157"/>
      <c r="H2157"/>
      <c r="I2157"/>
      <c r="J2157"/>
      <c r="K2157"/>
      <c r="L2157"/>
      <c r="M2157"/>
      <c r="N2157"/>
      <c r="O2157"/>
      <c r="P2157"/>
      <c r="Q2157"/>
      <c r="R2157"/>
      <c r="S2157"/>
      <c r="T2157"/>
      <c r="U2157"/>
      <c r="V2157"/>
      <c r="W2157"/>
      <c r="X2157"/>
      <c r="Y2157"/>
      <c r="Z2157"/>
      <c r="AA2157"/>
      <c r="AB2157"/>
      <c r="AC2157"/>
      <c r="AD2157"/>
      <c r="AE2157"/>
      <c r="AF2157"/>
      <c r="BL2157"/>
      <c r="BN2157"/>
      <c r="BP2157" t="s">
        <v>4389</v>
      </c>
      <c r="BQ2157" t="s">
        <v>3231</v>
      </c>
      <c r="BR2157" t="s">
        <v>4009</v>
      </c>
      <c r="BS2157" s="1" t="str">
        <f t="shared" si="66"/>
        <v>NORTH_CAROLINA_STOKES</v>
      </c>
      <c r="BT2157" t="s">
        <v>2586</v>
      </c>
      <c r="BU2157" s="1" t="str">
        <f t="shared" si="67"/>
        <v>NORTH_CAROLINA_STOKES_CORN</v>
      </c>
      <c r="BV2157" s="28">
        <v>4454.8</v>
      </c>
      <c r="BW2157" s="29">
        <v>126.07107455332961</v>
      </c>
      <c r="BX2157" s="30">
        <v>35.335623304420757</v>
      </c>
    </row>
    <row r="2158" spans="1:76" x14ac:dyDescent="0.25">
      <c r="A2158"/>
      <c r="D2158"/>
      <c r="E2158"/>
      <c r="F2158"/>
      <c r="G2158"/>
      <c r="H2158"/>
      <c r="I2158"/>
      <c r="J2158"/>
      <c r="K2158"/>
      <c r="L2158"/>
      <c r="M2158"/>
      <c r="N2158"/>
      <c r="O2158"/>
      <c r="P2158"/>
      <c r="Q2158"/>
      <c r="R2158"/>
      <c r="S2158"/>
      <c r="T2158"/>
      <c r="U2158"/>
      <c r="V2158"/>
      <c r="W2158"/>
      <c r="X2158"/>
      <c r="Y2158"/>
      <c r="Z2158"/>
      <c r="AA2158"/>
      <c r="AB2158"/>
      <c r="AC2158"/>
      <c r="AD2158"/>
      <c r="AE2158"/>
      <c r="AF2158"/>
      <c r="BL2158"/>
      <c r="BN2158"/>
      <c r="BP2158" t="s">
        <v>4389</v>
      </c>
      <c r="BQ2158" t="s">
        <v>3231</v>
      </c>
      <c r="BR2158" t="s">
        <v>3995</v>
      </c>
      <c r="BS2158" s="1" t="str">
        <f t="shared" si="66"/>
        <v>NORTH_CAROLINA_SURRY</v>
      </c>
      <c r="BT2158" t="s">
        <v>2586</v>
      </c>
      <c r="BU2158" s="1" t="str">
        <f t="shared" si="67"/>
        <v>NORTH_CAROLINA_SURRY_CORN</v>
      </c>
      <c r="BV2158" s="28">
        <v>7050.4000000000015</v>
      </c>
      <c r="BW2158" s="29">
        <v>116.11793678730449</v>
      </c>
      <c r="BX2158" s="30">
        <v>60.717578998276196</v>
      </c>
    </row>
    <row r="2159" spans="1:76" x14ac:dyDescent="0.25">
      <c r="A2159"/>
      <c r="D2159"/>
      <c r="E2159"/>
      <c r="F2159"/>
      <c r="G2159"/>
      <c r="H2159"/>
      <c r="I2159"/>
      <c r="J2159"/>
      <c r="K2159"/>
      <c r="L2159"/>
      <c r="M2159"/>
      <c r="N2159"/>
      <c r="O2159"/>
      <c r="P2159"/>
      <c r="Q2159"/>
      <c r="R2159"/>
      <c r="S2159"/>
      <c r="T2159"/>
      <c r="U2159"/>
      <c r="V2159"/>
      <c r="W2159"/>
      <c r="X2159"/>
      <c r="Y2159"/>
      <c r="Z2159"/>
      <c r="AA2159"/>
      <c r="AB2159"/>
      <c r="AC2159"/>
      <c r="AD2159"/>
      <c r="AE2159"/>
      <c r="AF2159"/>
      <c r="BL2159"/>
      <c r="BN2159"/>
      <c r="BP2159" t="s">
        <v>4389</v>
      </c>
      <c r="BQ2159" t="s">
        <v>3231</v>
      </c>
      <c r="BR2159" t="s">
        <v>4002</v>
      </c>
      <c r="BS2159" s="1" t="str">
        <f t="shared" si="66"/>
        <v>NORTH_CAROLINA_TRANSYLVANIA</v>
      </c>
      <c r="BT2159" t="s">
        <v>2586</v>
      </c>
      <c r="BU2159" s="1" t="str">
        <f t="shared" si="67"/>
        <v>NORTH_CAROLINA_TRANSYLVANIA_CORN</v>
      </c>
      <c r="BV2159" s="28">
        <v>6580</v>
      </c>
      <c r="BW2159" s="29">
        <v>47.803457354573169</v>
      </c>
      <c r="BX2159" s="30">
        <v>137.64694781789706</v>
      </c>
    </row>
    <row r="2160" spans="1:76" x14ac:dyDescent="0.25">
      <c r="A2160"/>
      <c r="D2160"/>
      <c r="E2160"/>
      <c r="F2160"/>
      <c r="G2160"/>
      <c r="H2160"/>
      <c r="I2160"/>
      <c r="J2160"/>
      <c r="K2160"/>
      <c r="L2160"/>
      <c r="M2160"/>
      <c r="N2160"/>
      <c r="O2160"/>
      <c r="P2160"/>
      <c r="Q2160"/>
      <c r="R2160"/>
      <c r="S2160"/>
      <c r="T2160"/>
      <c r="U2160"/>
      <c r="V2160"/>
      <c r="W2160"/>
      <c r="X2160"/>
      <c r="Y2160"/>
      <c r="Z2160"/>
      <c r="AA2160"/>
      <c r="AB2160"/>
      <c r="AC2160"/>
      <c r="AD2160"/>
      <c r="AE2160"/>
      <c r="AF2160"/>
      <c r="BL2160"/>
      <c r="BN2160"/>
      <c r="BP2160" t="s">
        <v>4389</v>
      </c>
      <c r="BQ2160" t="s">
        <v>3231</v>
      </c>
      <c r="BR2160" t="s">
        <v>4032</v>
      </c>
      <c r="BS2160" s="1" t="str">
        <f t="shared" si="66"/>
        <v>NORTH_CAROLINA_TYRRELL</v>
      </c>
      <c r="BT2160" t="s">
        <v>2586</v>
      </c>
      <c r="BU2160" s="1" t="str">
        <f t="shared" si="67"/>
        <v>NORTH_CAROLINA_TYRRELL_CORN</v>
      </c>
      <c r="BV2160" s="28">
        <v>7496.5333333333338</v>
      </c>
      <c r="BW2160" s="29">
        <v>117.89517498208097</v>
      </c>
      <c r="BX2160" s="30">
        <v>63.586430356227389</v>
      </c>
    </row>
    <row r="2161" spans="1:76" x14ac:dyDescent="0.25">
      <c r="A2161"/>
      <c r="D2161"/>
      <c r="E2161"/>
      <c r="F2161"/>
      <c r="G2161"/>
      <c r="H2161"/>
      <c r="I2161"/>
      <c r="J2161"/>
      <c r="K2161"/>
      <c r="L2161"/>
      <c r="M2161"/>
      <c r="N2161"/>
      <c r="O2161"/>
      <c r="P2161"/>
      <c r="Q2161"/>
      <c r="R2161"/>
      <c r="S2161"/>
      <c r="T2161"/>
      <c r="U2161"/>
      <c r="V2161"/>
      <c r="W2161"/>
      <c r="X2161"/>
      <c r="Y2161"/>
      <c r="Z2161"/>
      <c r="AA2161"/>
      <c r="AB2161"/>
      <c r="AC2161"/>
      <c r="AD2161"/>
      <c r="AE2161"/>
      <c r="AF2161"/>
      <c r="BL2161"/>
      <c r="BN2161"/>
      <c r="BP2161" t="s">
        <v>4389</v>
      </c>
      <c r="BQ2161" t="s">
        <v>3231</v>
      </c>
      <c r="BR2161" t="s">
        <v>3423</v>
      </c>
      <c r="BS2161" s="1" t="str">
        <f t="shared" si="66"/>
        <v>NORTH_CAROLINA_UNION</v>
      </c>
      <c r="BT2161" t="s">
        <v>2586</v>
      </c>
      <c r="BU2161" s="1" t="str">
        <f t="shared" si="67"/>
        <v>NORTH_CAROLINA_UNION_CORN</v>
      </c>
      <c r="BV2161" s="28">
        <v>6092.8</v>
      </c>
      <c r="BW2161" s="29">
        <v>157.72410807786875</v>
      </c>
      <c r="BX2161" s="30">
        <v>38.629478234183267</v>
      </c>
    </row>
    <row r="2162" spans="1:76" x14ac:dyDescent="0.25">
      <c r="A2162"/>
      <c r="D2162"/>
      <c r="E2162"/>
      <c r="F2162"/>
      <c r="G2162"/>
      <c r="H2162"/>
      <c r="I2162"/>
      <c r="J2162"/>
      <c r="K2162"/>
      <c r="L2162"/>
      <c r="M2162"/>
      <c r="N2162"/>
      <c r="O2162"/>
      <c r="P2162"/>
      <c r="Q2162"/>
      <c r="R2162"/>
      <c r="S2162"/>
      <c r="T2162"/>
      <c r="U2162"/>
      <c r="V2162"/>
      <c r="W2162"/>
      <c r="X2162"/>
      <c r="Y2162"/>
      <c r="Z2162"/>
      <c r="AA2162"/>
      <c r="AB2162"/>
      <c r="AC2162"/>
      <c r="AD2162"/>
      <c r="AE2162"/>
      <c r="AF2162"/>
      <c r="BL2162"/>
      <c r="BN2162"/>
      <c r="BP2162" t="s">
        <v>4389</v>
      </c>
      <c r="BQ2162" t="s">
        <v>3231</v>
      </c>
      <c r="BR2162" t="s">
        <v>4015</v>
      </c>
      <c r="BS2162" s="1" t="str">
        <f t="shared" si="66"/>
        <v>NORTH_CAROLINA_WAKE</v>
      </c>
      <c r="BT2162" t="s">
        <v>2586</v>
      </c>
      <c r="BU2162" s="1" t="str">
        <f t="shared" si="67"/>
        <v>NORTH_CAROLINA_WAKE_CORN</v>
      </c>
      <c r="BV2162" s="28">
        <v>2212</v>
      </c>
      <c r="BW2162" s="29">
        <v>148.44202292298402</v>
      </c>
      <c r="BX2162" s="30">
        <v>14.901440686695903</v>
      </c>
    </row>
    <row r="2163" spans="1:76" x14ac:dyDescent="0.25">
      <c r="A2163"/>
      <c r="D2163"/>
      <c r="E2163"/>
      <c r="F2163"/>
      <c r="G2163"/>
      <c r="H2163"/>
      <c r="I2163"/>
      <c r="J2163"/>
      <c r="K2163"/>
      <c r="L2163"/>
      <c r="M2163"/>
      <c r="N2163"/>
      <c r="O2163"/>
      <c r="P2163"/>
      <c r="Q2163"/>
      <c r="R2163"/>
      <c r="S2163"/>
      <c r="T2163"/>
      <c r="U2163"/>
      <c r="V2163"/>
      <c r="W2163"/>
      <c r="X2163"/>
      <c r="Y2163"/>
      <c r="Z2163"/>
      <c r="AA2163"/>
      <c r="AB2163"/>
      <c r="AC2163"/>
      <c r="AD2163"/>
      <c r="AE2163"/>
      <c r="AF2163"/>
      <c r="BL2163"/>
      <c r="BN2163"/>
      <c r="BP2163" t="s">
        <v>4389</v>
      </c>
      <c r="BQ2163" t="s">
        <v>3231</v>
      </c>
      <c r="BR2163" t="s">
        <v>3583</v>
      </c>
      <c r="BS2163" s="1" t="str">
        <f t="shared" si="66"/>
        <v>NORTH_CAROLINA_WARREN</v>
      </c>
      <c r="BT2163" t="s">
        <v>2586</v>
      </c>
      <c r="BU2163" s="1" t="str">
        <f t="shared" si="67"/>
        <v>NORTH_CAROLINA_WARREN_CORN</v>
      </c>
      <c r="BV2163" s="28">
        <v>1727.6000000000001</v>
      </c>
      <c r="BW2163" s="29">
        <v>103.88963769601469</v>
      </c>
      <c r="BX2163" s="30">
        <v>16.629184953508339</v>
      </c>
    </row>
    <row r="2164" spans="1:76" x14ac:dyDescent="0.25">
      <c r="A2164"/>
      <c r="D2164"/>
      <c r="E2164"/>
      <c r="F2164"/>
      <c r="G2164"/>
      <c r="H2164"/>
      <c r="I2164"/>
      <c r="J2164"/>
      <c r="K2164"/>
      <c r="L2164"/>
      <c r="M2164"/>
      <c r="N2164"/>
      <c r="O2164"/>
      <c r="P2164"/>
      <c r="Q2164"/>
      <c r="R2164"/>
      <c r="S2164"/>
      <c r="T2164"/>
      <c r="U2164"/>
      <c r="V2164"/>
      <c r="W2164"/>
      <c r="X2164"/>
      <c r="Y2164"/>
      <c r="Z2164"/>
      <c r="AA2164"/>
      <c r="AB2164"/>
      <c r="AC2164"/>
      <c r="AD2164"/>
      <c r="AE2164"/>
      <c r="AF2164"/>
      <c r="BL2164"/>
      <c r="BN2164"/>
      <c r="BP2164" t="s">
        <v>4389</v>
      </c>
      <c r="BQ2164" t="s">
        <v>3231</v>
      </c>
      <c r="BR2164" t="s">
        <v>3262</v>
      </c>
      <c r="BS2164" s="1" t="str">
        <f t="shared" si="66"/>
        <v>NORTH_CAROLINA_WASHINGTON</v>
      </c>
      <c r="BT2164" t="s">
        <v>2586</v>
      </c>
      <c r="BU2164" s="1" t="str">
        <f t="shared" si="67"/>
        <v>NORTH_CAROLINA_WASHINGTON_CORN</v>
      </c>
      <c r="BV2164" s="28">
        <v>6292.5333333333338</v>
      </c>
      <c r="BW2164" s="29">
        <v>95.407330210170969</v>
      </c>
      <c r="BX2164" s="30">
        <v>65.954401191938118</v>
      </c>
    </row>
    <row r="2165" spans="1:76" x14ac:dyDescent="0.25">
      <c r="A2165"/>
      <c r="D2165"/>
      <c r="E2165"/>
      <c r="F2165"/>
      <c r="G2165"/>
      <c r="H2165"/>
      <c r="I2165"/>
      <c r="J2165"/>
      <c r="K2165"/>
      <c r="L2165"/>
      <c r="M2165"/>
      <c r="N2165"/>
      <c r="O2165"/>
      <c r="P2165"/>
      <c r="Q2165"/>
      <c r="R2165"/>
      <c r="S2165"/>
      <c r="T2165"/>
      <c r="U2165"/>
      <c r="V2165"/>
      <c r="W2165"/>
      <c r="X2165"/>
      <c r="Y2165"/>
      <c r="Z2165"/>
      <c r="AA2165"/>
      <c r="AB2165"/>
      <c r="AC2165"/>
      <c r="AD2165"/>
      <c r="AE2165"/>
      <c r="AF2165"/>
      <c r="BL2165"/>
      <c r="BN2165"/>
      <c r="BP2165" t="s">
        <v>4389</v>
      </c>
      <c r="BQ2165" t="s">
        <v>3231</v>
      </c>
      <c r="BR2165" t="s">
        <v>3262</v>
      </c>
      <c r="BS2165" s="1" t="str">
        <f t="shared" si="66"/>
        <v>NORTH_CAROLINA_WASHINGTON</v>
      </c>
      <c r="BT2165" t="s">
        <v>3202</v>
      </c>
      <c r="BU2165" s="1" t="str">
        <f t="shared" si="67"/>
        <v>NORTH_CAROLINA_WASHINGTON_COTTON</v>
      </c>
      <c r="BV2165" s="28">
        <v>927.66666666666663</v>
      </c>
      <c r="BW2165" s="29">
        <v>61.411390770922218</v>
      </c>
      <c r="BX2165" s="30">
        <v>15.105775248228202</v>
      </c>
    </row>
    <row r="2166" spans="1:76" x14ac:dyDescent="0.25">
      <c r="A2166"/>
      <c r="D2166"/>
      <c r="E2166"/>
      <c r="F2166"/>
      <c r="G2166"/>
      <c r="H2166"/>
      <c r="I2166"/>
      <c r="J2166"/>
      <c r="K2166"/>
      <c r="L2166"/>
      <c r="M2166"/>
      <c r="N2166"/>
      <c r="O2166"/>
      <c r="P2166"/>
      <c r="Q2166"/>
      <c r="R2166"/>
      <c r="S2166"/>
      <c r="T2166"/>
      <c r="U2166"/>
      <c r="V2166"/>
      <c r="W2166"/>
      <c r="X2166"/>
      <c r="Y2166"/>
      <c r="Z2166"/>
      <c r="AA2166"/>
      <c r="AB2166"/>
      <c r="AC2166"/>
      <c r="AD2166"/>
      <c r="AE2166"/>
      <c r="AF2166"/>
      <c r="BL2166"/>
      <c r="BN2166"/>
      <c r="BP2166" t="s">
        <v>4389</v>
      </c>
      <c r="BQ2166" t="s">
        <v>3231</v>
      </c>
      <c r="BR2166" t="s">
        <v>3559</v>
      </c>
      <c r="BS2166" s="1" t="str">
        <f t="shared" si="66"/>
        <v>NORTH_CAROLINA_WAYNE</v>
      </c>
      <c r="BT2166" t="s">
        <v>2586</v>
      </c>
      <c r="BU2166" s="1" t="str">
        <f t="shared" si="67"/>
        <v>NORTH_CAROLINA_WAYNE_CORN</v>
      </c>
      <c r="BV2166" s="28">
        <v>4349.3333333333339</v>
      </c>
      <c r="BW2166" s="29">
        <v>115.20089092854592</v>
      </c>
      <c r="BX2166" s="30">
        <v>37.754337646841947</v>
      </c>
    </row>
    <row r="2167" spans="1:76" x14ac:dyDescent="0.25">
      <c r="A2167"/>
      <c r="D2167"/>
      <c r="E2167"/>
      <c r="F2167"/>
      <c r="G2167"/>
      <c r="H2167"/>
      <c r="I2167"/>
      <c r="J2167"/>
      <c r="K2167"/>
      <c r="L2167"/>
      <c r="M2167"/>
      <c r="N2167"/>
      <c r="O2167"/>
      <c r="P2167"/>
      <c r="Q2167"/>
      <c r="R2167"/>
      <c r="S2167"/>
      <c r="T2167"/>
      <c r="U2167"/>
      <c r="V2167"/>
      <c r="W2167"/>
      <c r="X2167"/>
      <c r="Y2167"/>
      <c r="Z2167"/>
      <c r="AA2167"/>
      <c r="AB2167"/>
      <c r="AC2167"/>
      <c r="AD2167"/>
      <c r="AE2167"/>
      <c r="AF2167"/>
      <c r="BL2167"/>
      <c r="BN2167"/>
      <c r="BP2167" t="s">
        <v>4389</v>
      </c>
      <c r="BQ2167" t="s">
        <v>3231</v>
      </c>
      <c r="BR2167" t="s">
        <v>3559</v>
      </c>
      <c r="BS2167" s="1" t="str">
        <f t="shared" si="66"/>
        <v>NORTH_CAROLINA_WAYNE</v>
      </c>
      <c r="BT2167" t="s">
        <v>3202</v>
      </c>
      <c r="BU2167" s="1" t="str">
        <f t="shared" si="67"/>
        <v>NORTH_CAROLINA_WAYNE_COTTON</v>
      </c>
      <c r="BV2167" s="28">
        <v>848.33333333333337</v>
      </c>
      <c r="BW2167" s="29">
        <v>73.683860036939507</v>
      </c>
      <c r="BX2167" s="30">
        <v>11.513150002022741</v>
      </c>
    </row>
    <row r="2168" spans="1:76" x14ac:dyDescent="0.25">
      <c r="A2168"/>
      <c r="D2168"/>
      <c r="E2168"/>
      <c r="F2168"/>
      <c r="G2168"/>
      <c r="H2168"/>
      <c r="I2168"/>
      <c r="J2168"/>
      <c r="K2168"/>
      <c r="L2168"/>
      <c r="M2168"/>
      <c r="N2168"/>
      <c r="O2168"/>
      <c r="P2168"/>
      <c r="Q2168"/>
      <c r="R2168"/>
      <c r="S2168"/>
      <c r="T2168"/>
      <c r="U2168"/>
      <c r="V2168"/>
      <c r="W2168"/>
      <c r="X2168"/>
      <c r="Y2168"/>
      <c r="Z2168"/>
      <c r="AA2168"/>
      <c r="AB2168"/>
      <c r="AC2168"/>
      <c r="AD2168"/>
      <c r="AE2168"/>
      <c r="AF2168"/>
      <c r="BL2168"/>
      <c r="BN2168"/>
      <c r="BP2168" t="s">
        <v>4389</v>
      </c>
      <c r="BQ2168" t="s">
        <v>3231</v>
      </c>
      <c r="BR2168" t="s">
        <v>3996</v>
      </c>
      <c r="BS2168" s="1" t="str">
        <f t="shared" si="66"/>
        <v>NORTH_CAROLINA_WILKES</v>
      </c>
      <c r="BT2168" t="s">
        <v>2586</v>
      </c>
      <c r="BU2168" s="1" t="str">
        <f t="shared" si="67"/>
        <v>NORTH_CAROLINA_WILKES_CORN</v>
      </c>
      <c r="BV2168" s="28">
        <v>6896.4000000000005</v>
      </c>
      <c r="BW2168" s="29">
        <v>104.2394179593033</v>
      </c>
      <c r="BX2168" s="30">
        <v>66.159233570283973</v>
      </c>
    </row>
    <row r="2169" spans="1:76" x14ac:dyDescent="0.25">
      <c r="A2169"/>
      <c r="D2169"/>
      <c r="E2169"/>
      <c r="F2169"/>
      <c r="G2169"/>
      <c r="H2169"/>
      <c r="I2169"/>
      <c r="J2169"/>
      <c r="K2169"/>
      <c r="L2169"/>
      <c r="M2169"/>
      <c r="N2169"/>
      <c r="O2169"/>
      <c r="P2169"/>
      <c r="Q2169"/>
      <c r="R2169"/>
      <c r="S2169"/>
      <c r="T2169"/>
      <c r="U2169"/>
      <c r="V2169"/>
      <c r="W2169"/>
      <c r="X2169"/>
      <c r="Y2169"/>
      <c r="Z2169"/>
      <c r="AA2169"/>
      <c r="AB2169"/>
      <c r="AC2169"/>
      <c r="AD2169"/>
      <c r="AE2169"/>
      <c r="AF2169"/>
      <c r="BL2169"/>
      <c r="BN2169"/>
      <c r="BP2169" t="s">
        <v>4389</v>
      </c>
      <c r="BQ2169" t="s">
        <v>3231</v>
      </c>
      <c r="BR2169" t="s">
        <v>3770</v>
      </c>
      <c r="BS2169" s="1" t="str">
        <f t="shared" si="66"/>
        <v>NORTH_CAROLINA_WILSON</v>
      </c>
      <c r="BT2169" t="s">
        <v>2586</v>
      </c>
      <c r="BU2169" s="1" t="str">
        <f t="shared" si="67"/>
        <v>NORTH_CAROLINA_WILSON_CORN</v>
      </c>
      <c r="BV2169" s="28">
        <v>4956</v>
      </c>
      <c r="BW2169" s="29">
        <v>99.11329202645662</v>
      </c>
      <c r="BX2169" s="30">
        <v>50.00338399290662</v>
      </c>
    </row>
    <row r="2170" spans="1:76" x14ac:dyDescent="0.25">
      <c r="A2170"/>
      <c r="D2170"/>
      <c r="E2170"/>
      <c r="F2170"/>
      <c r="G2170"/>
      <c r="H2170"/>
      <c r="I2170"/>
      <c r="J2170"/>
      <c r="K2170"/>
      <c r="L2170"/>
      <c r="M2170"/>
      <c r="N2170"/>
      <c r="O2170"/>
      <c r="P2170"/>
      <c r="Q2170"/>
      <c r="R2170"/>
      <c r="S2170"/>
      <c r="T2170"/>
      <c r="U2170"/>
      <c r="V2170"/>
      <c r="W2170"/>
      <c r="X2170"/>
      <c r="Y2170"/>
      <c r="Z2170"/>
      <c r="AA2170"/>
      <c r="AB2170"/>
      <c r="AC2170"/>
      <c r="AD2170"/>
      <c r="AE2170"/>
      <c r="AF2170"/>
      <c r="BL2170"/>
      <c r="BN2170"/>
      <c r="BP2170" t="s">
        <v>4389</v>
      </c>
      <c r="BQ2170" t="s">
        <v>3231</v>
      </c>
      <c r="BR2170" t="s">
        <v>3770</v>
      </c>
      <c r="BS2170" s="1" t="str">
        <f t="shared" si="66"/>
        <v>NORTH_CAROLINA_WILSON</v>
      </c>
      <c r="BT2170" t="s">
        <v>3202</v>
      </c>
      <c r="BU2170" s="1" t="str">
        <f t="shared" si="67"/>
        <v>NORTH_CAROLINA_WILSON_COTTON</v>
      </c>
      <c r="BV2170" s="28">
        <v>908</v>
      </c>
      <c r="BW2170" s="29">
        <v>63.395229625529957</v>
      </c>
      <c r="BX2170" s="30">
        <v>14.322844248115766</v>
      </c>
    </row>
    <row r="2171" spans="1:76" x14ac:dyDescent="0.25">
      <c r="A2171"/>
      <c r="D2171"/>
      <c r="E2171"/>
      <c r="F2171"/>
      <c r="G2171"/>
      <c r="H2171"/>
      <c r="I2171"/>
      <c r="J2171"/>
      <c r="K2171"/>
      <c r="L2171"/>
      <c r="M2171"/>
      <c r="N2171"/>
      <c r="O2171"/>
      <c r="P2171"/>
      <c r="Q2171"/>
      <c r="R2171"/>
      <c r="S2171"/>
      <c r="T2171"/>
      <c r="U2171"/>
      <c r="V2171"/>
      <c r="W2171"/>
      <c r="X2171"/>
      <c r="Y2171"/>
      <c r="Z2171"/>
      <c r="AA2171"/>
      <c r="AB2171"/>
      <c r="AC2171"/>
      <c r="AD2171"/>
      <c r="AE2171"/>
      <c r="AF2171"/>
      <c r="BL2171"/>
      <c r="BN2171"/>
      <c r="BP2171" t="s">
        <v>4389</v>
      </c>
      <c r="BQ2171" t="s">
        <v>3231</v>
      </c>
      <c r="BR2171" t="s">
        <v>3997</v>
      </c>
      <c r="BS2171" s="1" t="str">
        <f t="shared" si="66"/>
        <v>NORTH_CAROLINA_YADKIN</v>
      </c>
      <c r="BT2171" t="s">
        <v>2586</v>
      </c>
      <c r="BU2171" s="1" t="str">
        <f t="shared" si="67"/>
        <v>NORTH_CAROLINA_YADKIN_CORN</v>
      </c>
      <c r="BV2171" s="28">
        <v>6245.8666666666677</v>
      </c>
      <c r="BW2171" s="29">
        <v>158.3962735966139</v>
      </c>
      <c r="BX2171" s="30">
        <v>39.43190407732034</v>
      </c>
    </row>
    <row r="2172" spans="1:76" x14ac:dyDescent="0.25">
      <c r="A2172"/>
      <c r="D2172"/>
      <c r="E2172"/>
      <c r="F2172"/>
      <c r="G2172"/>
      <c r="H2172"/>
      <c r="I2172"/>
      <c r="J2172"/>
      <c r="K2172"/>
      <c r="L2172"/>
      <c r="M2172"/>
      <c r="N2172"/>
      <c r="O2172"/>
      <c r="P2172"/>
      <c r="Q2172"/>
      <c r="R2172"/>
      <c r="S2172"/>
      <c r="T2172"/>
      <c r="U2172"/>
      <c r="V2172"/>
      <c r="W2172"/>
      <c r="X2172"/>
      <c r="Y2172"/>
      <c r="Z2172"/>
      <c r="AA2172"/>
      <c r="AB2172"/>
      <c r="AC2172"/>
      <c r="AD2172"/>
      <c r="AE2172"/>
      <c r="AF2172"/>
      <c r="BL2172"/>
      <c r="BN2172"/>
      <c r="BP2172" t="s">
        <v>4390</v>
      </c>
      <c r="BQ2172" t="s">
        <v>3211</v>
      </c>
      <c r="BR2172" t="s">
        <v>3405</v>
      </c>
      <c r="BS2172" s="1" t="str">
        <f t="shared" si="66"/>
        <v>NORTH_DAKOTA_ADAMS</v>
      </c>
      <c r="BT2172" t="s">
        <v>3101</v>
      </c>
      <c r="BU2172" s="1" t="str">
        <f t="shared" si="67"/>
        <v>NORTH_DAKOTA_ADAMS_BARLEY</v>
      </c>
      <c r="BV2172" s="28">
        <v>1939.1999999999998</v>
      </c>
      <c r="BW2172" s="29">
        <v>100.21113362337097</v>
      </c>
      <c r="BX2172" s="30">
        <v>19.351143230134507</v>
      </c>
    </row>
    <row r="2173" spans="1:76" x14ac:dyDescent="0.25">
      <c r="A2173"/>
      <c r="D2173"/>
      <c r="E2173"/>
      <c r="F2173"/>
      <c r="G2173"/>
      <c r="H2173"/>
      <c r="I2173"/>
      <c r="J2173"/>
      <c r="K2173"/>
      <c r="L2173"/>
      <c r="M2173"/>
      <c r="N2173"/>
      <c r="O2173"/>
      <c r="P2173"/>
      <c r="Q2173"/>
      <c r="R2173"/>
      <c r="S2173"/>
      <c r="T2173"/>
      <c r="U2173"/>
      <c r="V2173"/>
      <c r="W2173"/>
      <c r="X2173"/>
      <c r="Y2173"/>
      <c r="Z2173"/>
      <c r="AA2173"/>
      <c r="AB2173"/>
      <c r="AC2173"/>
      <c r="AD2173"/>
      <c r="AE2173"/>
      <c r="AF2173"/>
      <c r="BL2173"/>
      <c r="BN2173"/>
      <c r="BP2173" t="s">
        <v>4390</v>
      </c>
      <c r="BQ2173" t="s">
        <v>3211</v>
      </c>
      <c r="BR2173" t="s">
        <v>3405</v>
      </c>
      <c r="BS2173" s="1" t="str">
        <f t="shared" si="66"/>
        <v>NORTH_DAKOTA_ADAMS</v>
      </c>
      <c r="BT2173" t="s">
        <v>2586</v>
      </c>
      <c r="BU2173" s="1" t="str">
        <f t="shared" si="67"/>
        <v>NORTH_DAKOTA_ADAMS_CORN</v>
      </c>
      <c r="BV2173" s="28">
        <v>4076.7999999999997</v>
      </c>
      <c r="BW2173" s="29">
        <v>160.08395625310558</v>
      </c>
      <c r="BX2173" s="30">
        <v>25.466636978625463</v>
      </c>
    </row>
    <row r="2174" spans="1:76" x14ac:dyDescent="0.25">
      <c r="A2174"/>
      <c r="D2174"/>
      <c r="E2174"/>
      <c r="F2174"/>
      <c r="G2174"/>
      <c r="H2174"/>
      <c r="I2174"/>
      <c r="J2174"/>
      <c r="K2174"/>
      <c r="L2174"/>
      <c r="M2174"/>
      <c r="N2174"/>
      <c r="O2174"/>
      <c r="P2174"/>
      <c r="Q2174"/>
      <c r="R2174"/>
      <c r="S2174"/>
      <c r="T2174"/>
      <c r="U2174"/>
      <c r="V2174"/>
      <c r="W2174"/>
      <c r="X2174"/>
      <c r="Y2174"/>
      <c r="Z2174"/>
      <c r="AA2174"/>
      <c r="AB2174"/>
      <c r="AC2174"/>
      <c r="AD2174"/>
      <c r="AE2174"/>
      <c r="AF2174"/>
      <c r="BL2174"/>
      <c r="BN2174"/>
      <c r="BP2174" t="s">
        <v>4390</v>
      </c>
      <c r="BQ2174" t="s">
        <v>3211</v>
      </c>
      <c r="BR2174" t="s">
        <v>3405</v>
      </c>
      <c r="BS2174" s="1" t="str">
        <f t="shared" si="66"/>
        <v>NORTH_DAKOTA_ADAMS</v>
      </c>
      <c r="BT2174" t="s">
        <v>2395</v>
      </c>
      <c r="BU2174" s="1" t="str">
        <f t="shared" si="67"/>
        <v>NORTH_DAKOTA_ADAMS_OATS</v>
      </c>
      <c r="BV2174" s="28">
        <v>1600</v>
      </c>
      <c r="BW2174" s="29">
        <v>30.684669283067507</v>
      </c>
      <c r="BX2174" s="30">
        <v>52.143302743136168</v>
      </c>
    </row>
    <row r="2175" spans="1:76" x14ac:dyDescent="0.25">
      <c r="A2175"/>
      <c r="D2175"/>
      <c r="E2175"/>
      <c r="F2175"/>
      <c r="G2175"/>
      <c r="H2175"/>
      <c r="I2175"/>
      <c r="J2175"/>
      <c r="K2175"/>
      <c r="L2175"/>
      <c r="M2175"/>
      <c r="N2175"/>
      <c r="O2175"/>
      <c r="P2175"/>
      <c r="Q2175"/>
      <c r="R2175"/>
      <c r="S2175"/>
      <c r="T2175"/>
      <c r="U2175"/>
      <c r="V2175"/>
      <c r="W2175"/>
      <c r="X2175"/>
      <c r="Y2175"/>
      <c r="Z2175"/>
      <c r="AA2175"/>
      <c r="AB2175"/>
      <c r="AC2175"/>
      <c r="AD2175"/>
      <c r="AE2175"/>
      <c r="AF2175"/>
      <c r="BL2175"/>
      <c r="BN2175"/>
      <c r="BP2175" t="s">
        <v>4390</v>
      </c>
      <c r="BQ2175" t="s">
        <v>3211</v>
      </c>
      <c r="BR2175" t="s">
        <v>3405</v>
      </c>
      <c r="BS2175" s="1" t="str">
        <f t="shared" si="66"/>
        <v>NORTH_DAKOTA_ADAMS</v>
      </c>
      <c r="BT2175" t="s">
        <v>2314</v>
      </c>
      <c r="BU2175" s="1" t="str">
        <f t="shared" si="67"/>
        <v>NORTH_DAKOTA_ADAMS_SPRING WHEAT (EXCL DURUM)</v>
      </c>
      <c r="BV2175" s="28">
        <v>1664</v>
      </c>
      <c r="BW2175" s="29">
        <v>74.29536462617385</v>
      </c>
      <c r="BX2175" s="30">
        <v>22.397090429162279</v>
      </c>
    </row>
    <row r="2176" spans="1:76" x14ac:dyDescent="0.25">
      <c r="A2176"/>
      <c r="D2176"/>
      <c r="E2176"/>
      <c r="F2176"/>
      <c r="G2176"/>
      <c r="H2176"/>
      <c r="I2176"/>
      <c r="J2176"/>
      <c r="K2176"/>
      <c r="L2176"/>
      <c r="M2176"/>
      <c r="N2176"/>
      <c r="O2176"/>
      <c r="P2176"/>
      <c r="Q2176"/>
      <c r="R2176"/>
      <c r="S2176"/>
      <c r="T2176"/>
      <c r="U2176"/>
      <c r="V2176"/>
      <c r="W2176"/>
      <c r="X2176"/>
      <c r="Y2176"/>
      <c r="Z2176"/>
      <c r="AA2176"/>
      <c r="AB2176"/>
      <c r="AC2176"/>
      <c r="AD2176"/>
      <c r="AE2176"/>
      <c r="AF2176"/>
      <c r="BL2176"/>
      <c r="BN2176"/>
      <c r="BP2176" t="s">
        <v>4390</v>
      </c>
      <c r="BQ2176" t="s">
        <v>3211</v>
      </c>
      <c r="BR2176" t="s">
        <v>3401</v>
      </c>
      <c r="BS2176" s="1" t="str">
        <f t="shared" si="66"/>
        <v>NORTH_DAKOTA_BARNES</v>
      </c>
      <c r="BT2176" t="s">
        <v>3101</v>
      </c>
      <c r="BU2176" s="1" t="str">
        <f t="shared" si="67"/>
        <v>NORTH_DAKOTA_BARNES_BARLEY</v>
      </c>
      <c r="BV2176" s="28">
        <v>2908.8</v>
      </c>
      <c r="BW2176" s="29">
        <v>122.75641465702877</v>
      </c>
      <c r="BX2176" s="30">
        <v>23.695706722348856</v>
      </c>
    </row>
    <row r="2177" spans="1:76" x14ac:dyDescent="0.25">
      <c r="A2177"/>
      <c r="D2177"/>
      <c r="E2177"/>
      <c r="F2177"/>
      <c r="G2177"/>
      <c r="H2177"/>
      <c r="I2177"/>
      <c r="J2177"/>
      <c r="K2177"/>
      <c r="L2177"/>
      <c r="M2177"/>
      <c r="N2177"/>
      <c r="O2177"/>
      <c r="P2177"/>
      <c r="Q2177"/>
      <c r="R2177"/>
      <c r="S2177"/>
      <c r="T2177"/>
      <c r="U2177"/>
      <c r="V2177"/>
      <c r="W2177"/>
      <c r="X2177"/>
      <c r="Y2177"/>
      <c r="Z2177"/>
      <c r="AA2177"/>
      <c r="AB2177"/>
      <c r="AC2177"/>
      <c r="AD2177"/>
      <c r="AE2177"/>
      <c r="AF2177"/>
      <c r="BL2177"/>
      <c r="BN2177"/>
      <c r="BP2177" t="s">
        <v>4390</v>
      </c>
      <c r="BQ2177" t="s">
        <v>3211</v>
      </c>
      <c r="BR2177" t="s">
        <v>3401</v>
      </c>
      <c r="BS2177" s="1" t="str">
        <f t="shared" si="66"/>
        <v>NORTH_DAKOTA_BARNES</v>
      </c>
      <c r="BT2177" t="s">
        <v>2586</v>
      </c>
      <c r="BU2177" s="1" t="str">
        <f t="shared" si="67"/>
        <v>NORTH_DAKOTA_BARNES_CORN</v>
      </c>
      <c r="BV2177" s="28">
        <v>7037.3333333333339</v>
      </c>
      <c r="BW2177" s="29">
        <v>185.52295755035092</v>
      </c>
      <c r="BX2177" s="30">
        <v>37.932412388495919</v>
      </c>
    </row>
    <row r="2178" spans="1:76" x14ac:dyDescent="0.25">
      <c r="A2178"/>
      <c r="D2178"/>
      <c r="E2178"/>
      <c r="F2178"/>
      <c r="G2178"/>
      <c r="H2178"/>
      <c r="I2178"/>
      <c r="J2178"/>
      <c r="K2178"/>
      <c r="L2178"/>
      <c r="M2178"/>
      <c r="N2178"/>
      <c r="O2178"/>
      <c r="P2178"/>
      <c r="Q2178"/>
      <c r="R2178"/>
      <c r="S2178"/>
      <c r="T2178"/>
      <c r="U2178"/>
      <c r="V2178"/>
      <c r="W2178"/>
      <c r="X2178"/>
      <c r="Y2178"/>
      <c r="Z2178"/>
      <c r="AA2178"/>
      <c r="AB2178"/>
      <c r="AC2178"/>
      <c r="AD2178"/>
      <c r="AE2178"/>
      <c r="AF2178"/>
      <c r="BL2178"/>
      <c r="BN2178"/>
      <c r="BP2178" t="s">
        <v>4390</v>
      </c>
      <c r="BQ2178" t="s">
        <v>3211</v>
      </c>
      <c r="BR2178" t="s">
        <v>3401</v>
      </c>
      <c r="BS2178" s="1" t="str">
        <f t="shared" si="66"/>
        <v>NORTH_DAKOTA_BARNES</v>
      </c>
      <c r="BT2178" t="s">
        <v>2395</v>
      </c>
      <c r="BU2178" s="1" t="str">
        <f t="shared" si="67"/>
        <v>NORTH_DAKOTA_BARNES_OATS</v>
      </c>
      <c r="BV2178" s="28">
        <v>2337.6</v>
      </c>
      <c r="BW2178" s="29">
        <v>35.544688889580307</v>
      </c>
      <c r="BX2178" s="30">
        <v>65.765099457242741</v>
      </c>
    </row>
    <row r="2179" spans="1:76" x14ac:dyDescent="0.25">
      <c r="A2179"/>
      <c r="D2179"/>
      <c r="E2179"/>
      <c r="F2179"/>
      <c r="G2179"/>
      <c r="H2179"/>
      <c r="I2179"/>
      <c r="J2179"/>
      <c r="K2179"/>
      <c r="L2179"/>
      <c r="M2179"/>
      <c r="N2179"/>
      <c r="O2179"/>
      <c r="P2179"/>
      <c r="Q2179"/>
      <c r="R2179"/>
      <c r="S2179"/>
      <c r="T2179"/>
      <c r="U2179"/>
      <c r="V2179"/>
      <c r="W2179"/>
      <c r="X2179"/>
      <c r="Y2179"/>
      <c r="Z2179"/>
      <c r="AA2179"/>
      <c r="AB2179"/>
      <c r="AC2179"/>
      <c r="AD2179"/>
      <c r="AE2179"/>
      <c r="AF2179"/>
      <c r="BL2179"/>
      <c r="BN2179"/>
      <c r="BP2179" t="s">
        <v>4390</v>
      </c>
      <c r="BQ2179" t="s">
        <v>3211</v>
      </c>
      <c r="BR2179" t="s">
        <v>3401</v>
      </c>
      <c r="BS2179" s="1" t="str">
        <f t="shared" ref="BS2179:BS2242" si="68">BP2179&amp;"_"&amp;BR2179</f>
        <v>NORTH_DAKOTA_BARNES</v>
      </c>
      <c r="BT2179" t="s">
        <v>2314</v>
      </c>
      <c r="BU2179" s="1" t="str">
        <f t="shared" ref="BU2179:BU2242" si="69">BP2179&amp;"_"&amp;BR2179&amp;"_"&amp;BT2179</f>
        <v>NORTH_DAKOTA_BARNES_SPRING WHEAT (EXCL DURUM)</v>
      </c>
      <c r="BV2179" s="28">
        <v>2711.9999999999995</v>
      </c>
      <c r="BW2179" s="29">
        <v>83.563472072364448</v>
      </c>
      <c r="BX2179" s="30">
        <v>32.454371901295062</v>
      </c>
    </row>
    <row r="2180" spans="1:76" x14ac:dyDescent="0.25">
      <c r="A2180"/>
      <c r="D2180"/>
      <c r="E2180"/>
      <c r="F2180"/>
      <c r="G2180"/>
      <c r="H2180"/>
      <c r="I2180"/>
      <c r="J2180"/>
      <c r="K2180"/>
      <c r="L2180"/>
      <c r="M2180"/>
      <c r="N2180"/>
      <c r="O2180"/>
      <c r="P2180"/>
      <c r="Q2180"/>
      <c r="R2180"/>
      <c r="S2180"/>
      <c r="T2180"/>
      <c r="U2180"/>
      <c r="V2180"/>
      <c r="W2180"/>
      <c r="X2180"/>
      <c r="Y2180"/>
      <c r="Z2180"/>
      <c r="AA2180"/>
      <c r="AB2180"/>
      <c r="AC2180"/>
      <c r="AD2180"/>
      <c r="AE2180"/>
      <c r="AF2180"/>
      <c r="BL2180"/>
      <c r="BN2180"/>
      <c r="BP2180" t="s">
        <v>4390</v>
      </c>
      <c r="BQ2180" t="s">
        <v>3211</v>
      </c>
      <c r="BR2180" t="s">
        <v>3381</v>
      </c>
      <c r="BS2180" s="1" t="str">
        <f t="shared" si="68"/>
        <v>NORTH_DAKOTA_BENSON</v>
      </c>
      <c r="BT2180" t="s">
        <v>3101</v>
      </c>
      <c r="BU2180" s="1" t="str">
        <f t="shared" si="69"/>
        <v>NORTH_DAKOTA_BENSON_BARLEY</v>
      </c>
      <c r="BV2180" s="28">
        <v>3055.2000000000003</v>
      </c>
      <c r="BW2180" s="29">
        <v>107.68619473389349</v>
      </c>
      <c r="BX2180" s="30">
        <v>28.37132473247657</v>
      </c>
    </row>
    <row r="2181" spans="1:76" x14ac:dyDescent="0.25">
      <c r="A2181"/>
      <c r="D2181"/>
      <c r="E2181"/>
      <c r="F2181"/>
      <c r="G2181"/>
      <c r="H2181"/>
      <c r="I2181"/>
      <c r="J2181"/>
      <c r="K2181"/>
      <c r="L2181"/>
      <c r="M2181"/>
      <c r="N2181"/>
      <c r="O2181"/>
      <c r="P2181"/>
      <c r="Q2181"/>
      <c r="R2181"/>
      <c r="S2181"/>
      <c r="T2181"/>
      <c r="U2181"/>
      <c r="V2181"/>
      <c r="W2181"/>
      <c r="X2181"/>
      <c r="Y2181"/>
      <c r="Z2181"/>
      <c r="AA2181"/>
      <c r="AB2181"/>
      <c r="AC2181"/>
      <c r="AD2181"/>
      <c r="AE2181"/>
      <c r="AF2181"/>
      <c r="BL2181"/>
      <c r="BN2181"/>
      <c r="BP2181" t="s">
        <v>4390</v>
      </c>
      <c r="BQ2181" t="s">
        <v>3211</v>
      </c>
      <c r="BR2181" t="s">
        <v>3381</v>
      </c>
      <c r="BS2181" s="1" t="str">
        <f t="shared" si="68"/>
        <v>NORTH_DAKOTA_BENSON</v>
      </c>
      <c r="BT2181" t="s">
        <v>2586</v>
      </c>
      <c r="BU2181" s="1" t="str">
        <f t="shared" si="69"/>
        <v>NORTH_DAKOTA_BENSON_CORN</v>
      </c>
      <c r="BV2181" s="28">
        <v>6184.2666666666664</v>
      </c>
      <c r="BW2181" s="29">
        <v>170.3564178429566</v>
      </c>
      <c r="BX2181" s="30">
        <v>36.301929478040826</v>
      </c>
    </row>
    <row r="2182" spans="1:76" x14ac:dyDescent="0.25">
      <c r="A2182"/>
      <c r="D2182"/>
      <c r="E2182"/>
      <c r="F2182"/>
      <c r="G2182"/>
      <c r="H2182"/>
      <c r="I2182"/>
      <c r="J2182"/>
      <c r="K2182"/>
      <c r="L2182"/>
      <c r="M2182"/>
      <c r="N2182"/>
      <c r="O2182"/>
      <c r="P2182"/>
      <c r="Q2182"/>
      <c r="R2182"/>
      <c r="S2182"/>
      <c r="T2182"/>
      <c r="U2182"/>
      <c r="V2182"/>
      <c r="W2182"/>
      <c r="X2182"/>
      <c r="Y2182"/>
      <c r="Z2182"/>
      <c r="AA2182"/>
      <c r="AB2182"/>
      <c r="AC2182"/>
      <c r="AD2182"/>
      <c r="AE2182"/>
      <c r="AF2182"/>
      <c r="BL2182"/>
      <c r="BN2182"/>
      <c r="BP2182" t="s">
        <v>4390</v>
      </c>
      <c r="BQ2182" t="s">
        <v>3211</v>
      </c>
      <c r="BR2182" t="s">
        <v>3381</v>
      </c>
      <c r="BS2182" s="1" t="str">
        <f t="shared" si="68"/>
        <v>NORTH_DAKOTA_BENSON</v>
      </c>
      <c r="BT2182" t="s">
        <v>2395</v>
      </c>
      <c r="BU2182" s="1" t="str">
        <f t="shared" si="69"/>
        <v>NORTH_DAKOTA_BENSON_OATS</v>
      </c>
      <c r="BV2182" s="28">
        <v>2148.8000000000002</v>
      </c>
      <c r="BW2182" s="29">
        <v>33.142530584088775</v>
      </c>
      <c r="BX2182" s="30">
        <v>64.835121583371375</v>
      </c>
    </row>
    <row r="2183" spans="1:76" x14ac:dyDescent="0.25">
      <c r="A2183"/>
      <c r="D2183"/>
      <c r="E2183"/>
      <c r="F2183"/>
      <c r="G2183"/>
      <c r="H2183"/>
      <c r="I2183"/>
      <c r="J2183"/>
      <c r="K2183"/>
      <c r="L2183"/>
      <c r="M2183"/>
      <c r="N2183"/>
      <c r="O2183"/>
      <c r="P2183"/>
      <c r="Q2183"/>
      <c r="R2183"/>
      <c r="S2183"/>
      <c r="T2183"/>
      <c r="U2183"/>
      <c r="V2183"/>
      <c r="W2183"/>
      <c r="X2183"/>
      <c r="Y2183"/>
      <c r="Z2183"/>
      <c r="AA2183"/>
      <c r="AB2183"/>
      <c r="AC2183"/>
      <c r="AD2183"/>
      <c r="AE2183"/>
      <c r="AF2183"/>
      <c r="BL2183"/>
      <c r="BN2183"/>
      <c r="BP2183" t="s">
        <v>4390</v>
      </c>
      <c r="BQ2183" t="s">
        <v>3211</v>
      </c>
      <c r="BR2183" t="s">
        <v>3381</v>
      </c>
      <c r="BS2183" s="1" t="str">
        <f t="shared" si="68"/>
        <v>NORTH_DAKOTA_BENSON</v>
      </c>
      <c r="BT2183" t="s">
        <v>2314</v>
      </c>
      <c r="BU2183" s="1" t="str">
        <f t="shared" si="69"/>
        <v>NORTH_DAKOTA_BENSON_SPRING WHEAT (EXCL DURUM)</v>
      </c>
      <c r="BV2183" s="28">
        <v>2552</v>
      </c>
      <c r="BW2183" s="29">
        <v>79.584054899163661</v>
      </c>
      <c r="BX2183" s="30">
        <v>32.066724964359899</v>
      </c>
    </row>
    <row r="2184" spans="1:76" x14ac:dyDescent="0.25">
      <c r="A2184"/>
      <c r="D2184"/>
      <c r="E2184"/>
      <c r="F2184"/>
      <c r="G2184"/>
      <c r="H2184"/>
      <c r="I2184"/>
      <c r="J2184"/>
      <c r="K2184"/>
      <c r="L2184"/>
      <c r="M2184"/>
      <c r="N2184"/>
      <c r="O2184"/>
      <c r="P2184"/>
      <c r="Q2184"/>
      <c r="R2184"/>
      <c r="S2184"/>
      <c r="T2184"/>
      <c r="U2184"/>
      <c r="V2184"/>
      <c r="W2184"/>
      <c r="X2184"/>
      <c r="Y2184"/>
      <c r="Z2184"/>
      <c r="AA2184"/>
      <c r="AB2184"/>
      <c r="AC2184"/>
      <c r="AD2184"/>
      <c r="AE2184"/>
      <c r="AF2184"/>
      <c r="BL2184"/>
      <c r="BN2184"/>
      <c r="BP2184" t="s">
        <v>4390</v>
      </c>
      <c r="BQ2184" t="s">
        <v>3211</v>
      </c>
      <c r="BR2184" t="s">
        <v>3406</v>
      </c>
      <c r="BS2184" s="1" t="str">
        <f t="shared" si="68"/>
        <v>NORTH_DAKOTA_BILLINGS</v>
      </c>
      <c r="BT2184" t="s">
        <v>3101</v>
      </c>
      <c r="BU2184" s="1" t="str">
        <f t="shared" si="69"/>
        <v>NORTH_DAKOTA_BILLINGS_BARLEY</v>
      </c>
      <c r="BV2184" s="28">
        <v>2481.6000000000004</v>
      </c>
      <c r="BW2184" s="29">
        <v>44.401801550280346</v>
      </c>
      <c r="BX2184" s="30">
        <v>55.889624144863824</v>
      </c>
    </row>
    <row r="2185" spans="1:76" x14ac:dyDescent="0.25">
      <c r="A2185"/>
      <c r="D2185"/>
      <c r="E2185"/>
      <c r="F2185"/>
      <c r="G2185"/>
      <c r="H2185"/>
      <c r="I2185"/>
      <c r="J2185"/>
      <c r="K2185"/>
      <c r="L2185"/>
      <c r="M2185"/>
      <c r="N2185"/>
      <c r="O2185"/>
      <c r="P2185"/>
      <c r="Q2185"/>
      <c r="R2185"/>
      <c r="S2185"/>
      <c r="T2185"/>
      <c r="U2185"/>
      <c r="V2185"/>
      <c r="W2185"/>
      <c r="X2185"/>
      <c r="Y2185"/>
      <c r="Z2185"/>
      <c r="AA2185"/>
      <c r="AB2185"/>
      <c r="AC2185"/>
      <c r="AD2185"/>
      <c r="AE2185"/>
      <c r="AF2185"/>
      <c r="BL2185"/>
      <c r="BN2185"/>
      <c r="BP2185" t="s">
        <v>4390</v>
      </c>
      <c r="BQ2185" t="s">
        <v>3211</v>
      </c>
      <c r="BR2185" t="s">
        <v>3406</v>
      </c>
      <c r="BS2185" s="1" t="str">
        <f t="shared" si="68"/>
        <v>NORTH_DAKOTA_BILLINGS</v>
      </c>
      <c r="BT2185" t="s">
        <v>2586</v>
      </c>
      <c r="BU2185" s="1" t="str">
        <f t="shared" si="69"/>
        <v>NORTH_DAKOTA_BILLINGS_CORN</v>
      </c>
      <c r="BV2185" s="28">
        <v>2296</v>
      </c>
      <c r="BW2185" s="29">
        <v>70.096129976527308</v>
      </c>
      <c r="BX2185" s="30">
        <v>32.755018012675571</v>
      </c>
    </row>
    <row r="2186" spans="1:76" x14ac:dyDescent="0.25">
      <c r="A2186"/>
      <c r="D2186"/>
      <c r="E2186"/>
      <c r="F2186"/>
      <c r="G2186"/>
      <c r="H2186"/>
      <c r="I2186"/>
      <c r="J2186"/>
      <c r="K2186"/>
      <c r="L2186"/>
      <c r="M2186"/>
      <c r="N2186"/>
      <c r="O2186"/>
      <c r="P2186"/>
      <c r="Q2186"/>
      <c r="R2186"/>
      <c r="S2186"/>
      <c r="T2186"/>
      <c r="U2186"/>
      <c r="V2186"/>
      <c r="W2186"/>
      <c r="X2186"/>
      <c r="Y2186"/>
      <c r="Z2186"/>
      <c r="AA2186"/>
      <c r="AB2186"/>
      <c r="AC2186"/>
      <c r="AD2186"/>
      <c r="AE2186"/>
      <c r="AF2186"/>
      <c r="BL2186"/>
      <c r="BN2186"/>
      <c r="BP2186" t="s">
        <v>4390</v>
      </c>
      <c r="BQ2186" t="s">
        <v>3211</v>
      </c>
      <c r="BR2186" t="s">
        <v>3406</v>
      </c>
      <c r="BS2186" s="1" t="str">
        <f t="shared" si="68"/>
        <v>NORTH_DAKOTA_BILLINGS</v>
      </c>
      <c r="BT2186" t="s">
        <v>2395</v>
      </c>
      <c r="BU2186" s="1" t="str">
        <f t="shared" si="69"/>
        <v>NORTH_DAKOTA_BILLINGS_OATS</v>
      </c>
      <c r="BV2186" s="28">
        <v>1376</v>
      </c>
      <c r="BW2186" s="29">
        <v>12.035497595840043</v>
      </c>
      <c r="BX2186" s="30">
        <v>114.32846785459053</v>
      </c>
    </row>
    <row r="2187" spans="1:76" x14ac:dyDescent="0.25">
      <c r="A2187"/>
      <c r="D2187"/>
      <c r="E2187"/>
      <c r="F2187"/>
      <c r="G2187"/>
      <c r="H2187"/>
      <c r="I2187"/>
      <c r="J2187"/>
      <c r="K2187"/>
      <c r="L2187"/>
      <c r="M2187"/>
      <c r="N2187"/>
      <c r="O2187"/>
      <c r="P2187"/>
      <c r="Q2187"/>
      <c r="R2187"/>
      <c r="S2187"/>
      <c r="T2187"/>
      <c r="U2187"/>
      <c r="V2187"/>
      <c r="W2187"/>
      <c r="X2187"/>
      <c r="Y2187"/>
      <c r="Z2187"/>
      <c r="AA2187"/>
      <c r="AB2187"/>
      <c r="AC2187"/>
      <c r="AD2187"/>
      <c r="AE2187"/>
      <c r="AF2187"/>
      <c r="BL2187"/>
      <c r="BN2187"/>
      <c r="BP2187" t="s">
        <v>4390</v>
      </c>
      <c r="BQ2187" t="s">
        <v>3211</v>
      </c>
      <c r="BR2187" t="s">
        <v>3406</v>
      </c>
      <c r="BS2187" s="1" t="str">
        <f t="shared" si="68"/>
        <v>NORTH_DAKOTA_BILLINGS</v>
      </c>
      <c r="BT2187" t="s">
        <v>2314</v>
      </c>
      <c r="BU2187" s="1" t="str">
        <f t="shared" si="69"/>
        <v>NORTH_DAKOTA_BILLINGS_SPRING WHEAT (EXCL DURUM)</v>
      </c>
      <c r="BV2187" s="28">
        <v>1794</v>
      </c>
      <c r="BW2187" s="29">
        <v>29.707209931875386</v>
      </c>
      <c r="BX2187" s="30">
        <v>60.389380359650175</v>
      </c>
    </row>
    <row r="2188" spans="1:76" x14ac:dyDescent="0.25">
      <c r="A2188"/>
      <c r="D2188"/>
      <c r="E2188"/>
      <c r="F2188"/>
      <c r="G2188"/>
      <c r="H2188"/>
      <c r="I2188"/>
      <c r="J2188"/>
      <c r="K2188"/>
      <c r="L2188"/>
      <c r="M2188"/>
      <c r="N2188"/>
      <c r="O2188"/>
      <c r="P2188"/>
      <c r="Q2188"/>
      <c r="R2188"/>
      <c r="S2188"/>
      <c r="T2188"/>
      <c r="U2188"/>
      <c r="V2188"/>
      <c r="W2188"/>
      <c r="X2188"/>
      <c r="Y2188"/>
      <c r="Z2188"/>
      <c r="AA2188"/>
      <c r="AB2188"/>
      <c r="AC2188"/>
      <c r="AD2188"/>
      <c r="AE2188"/>
      <c r="AF2188"/>
      <c r="BL2188"/>
      <c r="BN2188"/>
      <c r="BP2188" t="s">
        <v>4390</v>
      </c>
      <c r="BQ2188" t="s">
        <v>3211</v>
      </c>
      <c r="BR2188" t="s">
        <v>3382</v>
      </c>
      <c r="BS2188" s="1" t="str">
        <f t="shared" si="68"/>
        <v>NORTH_DAKOTA_BOTTINEAU</v>
      </c>
      <c r="BT2188" t="s">
        <v>3101</v>
      </c>
      <c r="BU2188" s="1" t="str">
        <f t="shared" si="69"/>
        <v>NORTH_DAKOTA_BOTTINEAU_BARLEY</v>
      </c>
      <c r="BV2188" s="28">
        <v>2840</v>
      </c>
      <c r="BW2188" s="29">
        <v>127.86566484166542</v>
      </c>
      <c r="BX2188" s="30">
        <v>22.210810099151633</v>
      </c>
    </row>
    <row r="2189" spans="1:76" x14ac:dyDescent="0.25">
      <c r="A2189"/>
      <c r="D2189"/>
      <c r="E2189"/>
      <c r="F2189"/>
      <c r="G2189"/>
      <c r="H2189"/>
      <c r="I2189"/>
      <c r="J2189"/>
      <c r="K2189"/>
      <c r="L2189"/>
      <c r="M2189"/>
      <c r="N2189"/>
      <c r="O2189"/>
      <c r="P2189"/>
      <c r="Q2189"/>
      <c r="R2189"/>
      <c r="S2189"/>
      <c r="T2189"/>
      <c r="U2189"/>
      <c r="V2189"/>
      <c r="W2189"/>
      <c r="X2189"/>
      <c r="Y2189"/>
      <c r="Z2189"/>
      <c r="AA2189"/>
      <c r="AB2189"/>
      <c r="AC2189"/>
      <c r="AD2189"/>
      <c r="AE2189"/>
      <c r="AF2189"/>
      <c r="BL2189"/>
      <c r="BN2189"/>
      <c r="BP2189" t="s">
        <v>4390</v>
      </c>
      <c r="BQ2189" t="s">
        <v>3211</v>
      </c>
      <c r="BR2189" t="s">
        <v>3382</v>
      </c>
      <c r="BS2189" s="1" t="str">
        <f t="shared" si="68"/>
        <v>NORTH_DAKOTA_BOTTINEAU</v>
      </c>
      <c r="BT2189" t="s">
        <v>2586</v>
      </c>
      <c r="BU2189" s="1" t="str">
        <f t="shared" si="69"/>
        <v>NORTH_DAKOTA_BOTTINEAU_CORN</v>
      </c>
      <c r="BV2189" s="28">
        <v>5086.6666666666661</v>
      </c>
      <c r="BW2189" s="29">
        <v>194.71181685015267</v>
      </c>
      <c r="BX2189" s="30">
        <v>26.124077875464998</v>
      </c>
    </row>
    <row r="2190" spans="1:76" x14ac:dyDescent="0.25">
      <c r="A2190"/>
      <c r="D2190"/>
      <c r="E2190"/>
      <c r="F2190"/>
      <c r="G2190"/>
      <c r="H2190"/>
      <c r="I2190"/>
      <c r="J2190"/>
      <c r="K2190"/>
      <c r="L2190"/>
      <c r="M2190"/>
      <c r="N2190"/>
      <c r="O2190"/>
      <c r="P2190"/>
      <c r="Q2190"/>
      <c r="R2190"/>
      <c r="S2190"/>
      <c r="T2190"/>
      <c r="U2190"/>
      <c r="V2190"/>
      <c r="W2190"/>
      <c r="X2190"/>
      <c r="Y2190"/>
      <c r="Z2190"/>
      <c r="AA2190"/>
      <c r="AB2190"/>
      <c r="AC2190"/>
      <c r="AD2190"/>
      <c r="AE2190"/>
      <c r="AF2190"/>
      <c r="BL2190"/>
      <c r="BN2190"/>
      <c r="BP2190" t="s">
        <v>4390</v>
      </c>
      <c r="BQ2190" t="s">
        <v>3211</v>
      </c>
      <c r="BR2190" t="s">
        <v>3382</v>
      </c>
      <c r="BS2190" s="1" t="str">
        <f t="shared" si="68"/>
        <v>NORTH_DAKOTA_BOTTINEAU</v>
      </c>
      <c r="BT2190" t="s">
        <v>2395</v>
      </c>
      <c r="BU2190" s="1" t="str">
        <f t="shared" si="69"/>
        <v>NORTH_DAKOTA_BOTTINEAU_OATS</v>
      </c>
      <c r="BV2190" s="28">
        <v>2339.1999999999998</v>
      </c>
      <c r="BW2190" s="29">
        <v>38.349873801281625</v>
      </c>
      <c r="BX2190" s="30">
        <v>60.996289378188919</v>
      </c>
    </row>
    <row r="2191" spans="1:76" x14ac:dyDescent="0.25">
      <c r="A2191"/>
      <c r="D2191"/>
      <c r="E2191"/>
      <c r="F2191"/>
      <c r="G2191"/>
      <c r="H2191"/>
      <c r="I2191"/>
      <c r="J2191"/>
      <c r="K2191"/>
      <c r="L2191"/>
      <c r="M2191"/>
      <c r="N2191"/>
      <c r="O2191"/>
      <c r="P2191"/>
      <c r="Q2191"/>
      <c r="R2191"/>
      <c r="S2191"/>
      <c r="T2191"/>
      <c r="U2191"/>
      <c r="V2191"/>
      <c r="W2191"/>
      <c r="X2191"/>
      <c r="Y2191"/>
      <c r="Z2191"/>
      <c r="AA2191"/>
      <c r="AB2191"/>
      <c r="AC2191"/>
      <c r="AD2191"/>
      <c r="AE2191"/>
      <c r="AF2191"/>
      <c r="BL2191"/>
      <c r="BN2191"/>
      <c r="BP2191" t="s">
        <v>4390</v>
      </c>
      <c r="BQ2191" t="s">
        <v>3211</v>
      </c>
      <c r="BR2191" t="s">
        <v>3382</v>
      </c>
      <c r="BS2191" s="1" t="str">
        <f t="shared" si="68"/>
        <v>NORTH_DAKOTA_BOTTINEAU</v>
      </c>
      <c r="BT2191" t="s">
        <v>2314</v>
      </c>
      <c r="BU2191" s="1" t="str">
        <f t="shared" si="69"/>
        <v>NORTH_DAKOTA_BOTTINEAU_SPRING WHEAT (EXCL DURUM)</v>
      </c>
      <c r="BV2191" s="28">
        <v>2441.9999999999995</v>
      </c>
      <c r="BW2191" s="29">
        <v>90.029550239142949</v>
      </c>
      <c r="BX2191" s="30">
        <v>27.124427407594329</v>
      </c>
    </row>
    <row r="2192" spans="1:76" x14ac:dyDescent="0.25">
      <c r="A2192"/>
      <c r="D2192"/>
      <c r="E2192"/>
      <c r="F2192"/>
      <c r="G2192"/>
      <c r="H2192"/>
      <c r="I2192"/>
      <c r="J2192"/>
      <c r="K2192"/>
      <c r="L2192"/>
      <c r="M2192"/>
      <c r="N2192"/>
      <c r="O2192"/>
      <c r="P2192"/>
      <c r="Q2192"/>
      <c r="R2192"/>
      <c r="S2192"/>
      <c r="T2192"/>
      <c r="U2192"/>
      <c r="V2192"/>
      <c r="W2192"/>
      <c r="X2192"/>
      <c r="Y2192"/>
      <c r="Z2192"/>
      <c r="AA2192"/>
      <c r="AB2192"/>
      <c r="AC2192"/>
      <c r="AD2192"/>
      <c r="AE2192"/>
      <c r="AF2192"/>
      <c r="BL2192"/>
      <c r="BN2192"/>
      <c r="BP2192" t="s">
        <v>4390</v>
      </c>
      <c r="BQ2192" t="s">
        <v>3211</v>
      </c>
      <c r="BR2192" t="s">
        <v>3382</v>
      </c>
      <c r="BS2192" s="1" t="str">
        <f t="shared" si="68"/>
        <v>NORTH_DAKOTA_BOTTINEAU</v>
      </c>
      <c r="BT2192" t="s">
        <v>2303</v>
      </c>
      <c r="BU2192" s="1" t="str">
        <f t="shared" si="69"/>
        <v>NORTH_DAKOTA_BOTTINEAU_SPRING WHEAT DURUM</v>
      </c>
      <c r="BV2192" s="28">
        <v>2700</v>
      </c>
      <c r="BW2192" s="29">
        <v>67.907630964620282</v>
      </c>
      <c r="BX2192" s="30">
        <v>39.759890923108387</v>
      </c>
    </row>
    <row r="2193" spans="1:76" x14ac:dyDescent="0.25">
      <c r="A2193"/>
      <c r="D2193"/>
      <c r="E2193"/>
      <c r="F2193"/>
      <c r="G2193"/>
      <c r="H2193"/>
      <c r="I2193"/>
      <c r="J2193"/>
      <c r="K2193"/>
      <c r="L2193"/>
      <c r="M2193"/>
      <c r="N2193"/>
      <c r="O2193"/>
      <c r="P2193"/>
      <c r="Q2193"/>
      <c r="R2193"/>
      <c r="S2193"/>
      <c r="T2193"/>
      <c r="U2193"/>
      <c r="V2193"/>
      <c r="W2193"/>
      <c r="X2193"/>
      <c r="Y2193"/>
      <c r="Z2193"/>
      <c r="AA2193"/>
      <c r="AB2193"/>
      <c r="AC2193"/>
      <c r="AD2193"/>
      <c r="AE2193"/>
      <c r="AF2193"/>
      <c r="BL2193"/>
      <c r="BN2193"/>
      <c r="BP2193" t="s">
        <v>4390</v>
      </c>
      <c r="BQ2193" t="s">
        <v>3211</v>
      </c>
      <c r="BR2193" t="s">
        <v>3407</v>
      </c>
      <c r="BS2193" s="1" t="str">
        <f t="shared" si="68"/>
        <v>NORTH_DAKOTA_BOWMAN</v>
      </c>
      <c r="BT2193" t="s">
        <v>3101</v>
      </c>
      <c r="BU2193" s="1" t="str">
        <f t="shared" si="69"/>
        <v>NORTH_DAKOTA_BOWMAN_BARLEY</v>
      </c>
      <c r="BV2193" s="28">
        <v>2156.8000000000002</v>
      </c>
      <c r="BW2193" s="29">
        <v>196.06148275491856</v>
      </c>
      <c r="BX2193" s="30">
        <v>11.00063087198035</v>
      </c>
    </row>
    <row r="2194" spans="1:76" x14ac:dyDescent="0.25">
      <c r="A2194"/>
      <c r="D2194"/>
      <c r="E2194"/>
      <c r="F2194"/>
      <c r="G2194"/>
      <c r="H2194"/>
      <c r="I2194"/>
      <c r="J2194"/>
      <c r="K2194"/>
      <c r="L2194"/>
      <c r="M2194"/>
      <c r="N2194"/>
      <c r="O2194"/>
      <c r="P2194"/>
      <c r="Q2194"/>
      <c r="R2194"/>
      <c r="S2194"/>
      <c r="T2194"/>
      <c r="U2194"/>
      <c r="V2194"/>
      <c r="W2194"/>
      <c r="X2194"/>
      <c r="Y2194"/>
      <c r="Z2194"/>
      <c r="AA2194"/>
      <c r="AB2194"/>
      <c r="AC2194"/>
      <c r="AD2194"/>
      <c r="AE2194"/>
      <c r="AF2194"/>
      <c r="BL2194"/>
      <c r="BN2194"/>
      <c r="BP2194" t="s">
        <v>4390</v>
      </c>
      <c r="BQ2194" t="s">
        <v>3211</v>
      </c>
      <c r="BR2194" t="s">
        <v>3407</v>
      </c>
      <c r="BS2194" s="1" t="str">
        <f t="shared" si="68"/>
        <v>NORTH_DAKOTA_BOWMAN</v>
      </c>
      <c r="BT2194" t="s">
        <v>2586</v>
      </c>
      <c r="BU2194" s="1" t="str">
        <f t="shared" si="69"/>
        <v>NORTH_DAKOTA_BOWMAN_CORN</v>
      </c>
      <c r="BV2194" s="28">
        <v>3738.9333333333334</v>
      </c>
      <c r="BW2194" s="29">
        <v>323.04661855923808</v>
      </c>
      <c r="BX2194" s="30">
        <v>11.573974524199247</v>
      </c>
    </row>
    <row r="2195" spans="1:76" x14ac:dyDescent="0.25">
      <c r="A2195"/>
      <c r="D2195"/>
      <c r="E2195"/>
      <c r="F2195"/>
      <c r="G2195"/>
      <c r="H2195"/>
      <c r="I2195"/>
      <c r="J2195"/>
      <c r="K2195"/>
      <c r="L2195"/>
      <c r="M2195"/>
      <c r="N2195"/>
      <c r="O2195"/>
      <c r="P2195"/>
      <c r="Q2195"/>
      <c r="R2195"/>
      <c r="S2195"/>
      <c r="T2195"/>
      <c r="U2195"/>
      <c r="V2195"/>
      <c r="W2195"/>
      <c r="X2195"/>
      <c r="Y2195"/>
      <c r="Z2195"/>
      <c r="AA2195"/>
      <c r="AB2195"/>
      <c r="AC2195"/>
      <c r="AD2195"/>
      <c r="AE2195"/>
      <c r="AF2195"/>
      <c r="BL2195"/>
      <c r="BN2195"/>
      <c r="BP2195" t="s">
        <v>4390</v>
      </c>
      <c r="BQ2195" t="s">
        <v>3211</v>
      </c>
      <c r="BR2195" t="s">
        <v>3407</v>
      </c>
      <c r="BS2195" s="1" t="str">
        <f t="shared" si="68"/>
        <v>NORTH_DAKOTA_BOWMAN</v>
      </c>
      <c r="BT2195" t="s">
        <v>2395</v>
      </c>
      <c r="BU2195" s="1" t="str">
        <f t="shared" si="69"/>
        <v>NORTH_DAKOTA_BOWMAN_OATS</v>
      </c>
      <c r="BV2195" s="28">
        <v>1243.1999999999998</v>
      </c>
      <c r="BW2195" s="29">
        <v>61.038983688099826</v>
      </c>
      <c r="BX2195" s="30">
        <v>20.36731159143422</v>
      </c>
    </row>
    <row r="2196" spans="1:76" x14ac:dyDescent="0.25">
      <c r="A2196"/>
      <c r="D2196"/>
      <c r="E2196"/>
      <c r="F2196"/>
      <c r="G2196"/>
      <c r="H2196"/>
      <c r="I2196"/>
      <c r="J2196"/>
      <c r="K2196"/>
      <c r="L2196"/>
      <c r="M2196"/>
      <c r="N2196"/>
      <c r="O2196"/>
      <c r="P2196"/>
      <c r="Q2196"/>
      <c r="R2196"/>
      <c r="S2196"/>
      <c r="T2196"/>
      <c r="U2196"/>
      <c r="V2196"/>
      <c r="W2196"/>
      <c r="X2196"/>
      <c r="Y2196"/>
      <c r="Z2196"/>
      <c r="AA2196"/>
      <c r="AB2196"/>
      <c r="AC2196"/>
      <c r="AD2196"/>
      <c r="AE2196"/>
      <c r="AF2196"/>
      <c r="BL2196"/>
      <c r="BN2196"/>
      <c r="BP2196" t="s">
        <v>4390</v>
      </c>
      <c r="BQ2196" t="s">
        <v>3211</v>
      </c>
      <c r="BR2196" t="s">
        <v>3407</v>
      </c>
      <c r="BS2196" s="1" t="str">
        <f t="shared" si="68"/>
        <v>NORTH_DAKOTA_BOWMAN</v>
      </c>
      <c r="BT2196" t="s">
        <v>2314</v>
      </c>
      <c r="BU2196" s="1" t="str">
        <f t="shared" si="69"/>
        <v>NORTH_DAKOTA_BOWMAN_SPRING WHEAT (EXCL DURUM)</v>
      </c>
      <c r="BV2196" s="28">
        <v>1630</v>
      </c>
      <c r="BW2196" s="29">
        <v>150.60670591288633</v>
      </c>
      <c r="BX2196" s="30">
        <v>10.822891252550347</v>
      </c>
    </row>
    <row r="2197" spans="1:76" x14ac:dyDescent="0.25">
      <c r="A2197"/>
      <c r="D2197"/>
      <c r="E2197"/>
      <c r="F2197"/>
      <c r="G2197"/>
      <c r="H2197"/>
      <c r="I2197"/>
      <c r="J2197"/>
      <c r="K2197"/>
      <c r="L2197"/>
      <c r="M2197"/>
      <c r="N2197"/>
      <c r="O2197"/>
      <c r="P2197"/>
      <c r="Q2197"/>
      <c r="R2197"/>
      <c r="S2197"/>
      <c r="T2197"/>
      <c r="U2197"/>
      <c r="V2197"/>
      <c r="W2197"/>
      <c r="X2197"/>
      <c r="Y2197"/>
      <c r="Z2197"/>
      <c r="AA2197"/>
      <c r="AB2197"/>
      <c r="AC2197"/>
      <c r="AD2197"/>
      <c r="AE2197"/>
      <c r="AF2197"/>
      <c r="BL2197"/>
      <c r="BN2197"/>
      <c r="BP2197" t="s">
        <v>4390</v>
      </c>
      <c r="BQ2197" t="s">
        <v>3211</v>
      </c>
      <c r="BR2197" t="s">
        <v>3407</v>
      </c>
      <c r="BS2197" s="1" t="str">
        <f t="shared" si="68"/>
        <v>NORTH_DAKOTA_BOWMAN</v>
      </c>
      <c r="BT2197" t="s">
        <v>2303</v>
      </c>
      <c r="BU2197" s="1" t="str">
        <f t="shared" si="69"/>
        <v>NORTH_DAKOTA_BOWMAN_SPRING WHEAT DURUM</v>
      </c>
      <c r="BV2197" s="28">
        <v>1820</v>
      </c>
      <c r="BW2197" s="29">
        <v>102.5798550392103</v>
      </c>
      <c r="BX2197" s="30">
        <v>17.742275023729757</v>
      </c>
    </row>
    <row r="2198" spans="1:76" x14ac:dyDescent="0.25">
      <c r="A2198"/>
      <c r="D2198"/>
      <c r="E2198"/>
      <c r="F2198"/>
      <c r="G2198"/>
      <c r="H2198"/>
      <c r="I2198"/>
      <c r="J2198"/>
      <c r="K2198"/>
      <c r="L2198"/>
      <c r="M2198"/>
      <c r="N2198"/>
      <c r="O2198"/>
      <c r="P2198"/>
      <c r="Q2198"/>
      <c r="R2198"/>
      <c r="S2198"/>
      <c r="T2198"/>
      <c r="U2198"/>
      <c r="V2198"/>
      <c r="W2198"/>
      <c r="X2198"/>
      <c r="Y2198"/>
      <c r="Z2198"/>
      <c r="AA2198"/>
      <c r="AB2198"/>
      <c r="AC2198"/>
      <c r="AD2198"/>
      <c r="AE2198"/>
      <c r="AF2198"/>
      <c r="BL2198"/>
      <c r="BN2198"/>
      <c r="BP2198" t="s">
        <v>4390</v>
      </c>
      <c r="BQ2198" t="s">
        <v>3211</v>
      </c>
      <c r="BR2198" t="s">
        <v>3376</v>
      </c>
      <c r="BS2198" s="1" t="str">
        <f t="shared" si="68"/>
        <v>NORTH_DAKOTA_BURKE</v>
      </c>
      <c r="BT2198" t="s">
        <v>3101</v>
      </c>
      <c r="BU2198" s="1" t="str">
        <f t="shared" si="69"/>
        <v>NORTH_DAKOTA_BURKE_BARLEY</v>
      </c>
      <c r="BV2198" s="28">
        <v>2342.3999999999996</v>
      </c>
      <c r="BW2198" s="29">
        <v>141.76600314043239</v>
      </c>
      <c r="BX2198" s="30">
        <v>16.523002328559937</v>
      </c>
    </row>
    <row r="2199" spans="1:76" x14ac:dyDescent="0.25">
      <c r="A2199"/>
      <c r="D2199"/>
      <c r="E2199"/>
      <c r="F2199"/>
      <c r="G2199"/>
      <c r="H2199"/>
      <c r="I2199"/>
      <c r="J2199"/>
      <c r="K2199"/>
      <c r="L2199"/>
      <c r="M2199"/>
      <c r="N2199"/>
      <c r="O2199"/>
      <c r="P2199"/>
      <c r="Q2199"/>
      <c r="R2199"/>
      <c r="S2199"/>
      <c r="T2199"/>
      <c r="U2199"/>
      <c r="V2199"/>
      <c r="W2199"/>
      <c r="X2199"/>
      <c r="Y2199"/>
      <c r="Z2199"/>
      <c r="AA2199"/>
      <c r="AB2199"/>
      <c r="AC2199"/>
      <c r="AD2199"/>
      <c r="AE2199"/>
      <c r="AF2199"/>
      <c r="BL2199"/>
      <c r="BN2199"/>
      <c r="BP2199" t="s">
        <v>4390</v>
      </c>
      <c r="BQ2199" t="s">
        <v>3211</v>
      </c>
      <c r="BR2199" t="s">
        <v>3376</v>
      </c>
      <c r="BS2199" s="1" t="str">
        <f t="shared" si="68"/>
        <v>NORTH_DAKOTA_BURKE</v>
      </c>
      <c r="BT2199" t="s">
        <v>2395</v>
      </c>
      <c r="BU2199" s="1" t="str">
        <f t="shared" si="69"/>
        <v>NORTH_DAKOTA_BURKE_OATS</v>
      </c>
      <c r="BV2199" s="28">
        <v>2185.6</v>
      </c>
      <c r="BW2199" s="29">
        <v>40.684124755503582</v>
      </c>
      <c r="BX2199" s="30">
        <v>53.721199930799564</v>
      </c>
    </row>
    <row r="2200" spans="1:76" x14ac:dyDescent="0.25">
      <c r="A2200"/>
      <c r="D2200"/>
      <c r="E2200"/>
      <c r="F2200"/>
      <c r="G2200"/>
      <c r="H2200"/>
      <c r="I2200"/>
      <c r="J2200"/>
      <c r="K2200"/>
      <c r="L2200"/>
      <c r="M2200"/>
      <c r="N2200"/>
      <c r="O2200"/>
      <c r="P2200"/>
      <c r="Q2200"/>
      <c r="R2200"/>
      <c r="S2200"/>
      <c r="T2200"/>
      <c r="U2200"/>
      <c r="V2200"/>
      <c r="W2200"/>
      <c r="X2200"/>
      <c r="Y2200"/>
      <c r="Z2200"/>
      <c r="AA2200"/>
      <c r="AB2200"/>
      <c r="AC2200"/>
      <c r="AD2200"/>
      <c r="AE2200"/>
      <c r="AF2200"/>
      <c r="BL2200"/>
      <c r="BN2200"/>
      <c r="BP2200" t="s">
        <v>4390</v>
      </c>
      <c r="BQ2200" t="s">
        <v>3211</v>
      </c>
      <c r="BR2200" t="s">
        <v>3376</v>
      </c>
      <c r="BS2200" s="1" t="str">
        <f t="shared" si="68"/>
        <v>NORTH_DAKOTA_BURKE</v>
      </c>
      <c r="BT2200" t="s">
        <v>2314</v>
      </c>
      <c r="BU2200" s="1" t="str">
        <f t="shared" si="69"/>
        <v>NORTH_DAKOTA_BURKE_SPRING WHEAT (EXCL DURUM)</v>
      </c>
      <c r="BV2200" s="28">
        <v>2021.9999999999998</v>
      </c>
      <c r="BW2200" s="29">
        <v>94.841404287854971</v>
      </c>
      <c r="BX2200" s="30">
        <v>21.319802413121053</v>
      </c>
    </row>
    <row r="2201" spans="1:76" x14ac:dyDescent="0.25">
      <c r="A2201"/>
      <c r="D2201"/>
      <c r="E2201"/>
      <c r="F2201"/>
      <c r="G2201"/>
      <c r="H2201"/>
      <c r="I2201"/>
      <c r="J2201"/>
      <c r="K2201"/>
      <c r="L2201"/>
      <c r="M2201"/>
      <c r="N2201"/>
      <c r="O2201"/>
      <c r="P2201"/>
      <c r="Q2201"/>
      <c r="R2201"/>
      <c r="S2201"/>
      <c r="T2201"/>
      <c r="U2201"/>
      <c r="V2201"/>
      <c r="W2201"/>
      <c r="X2201"/>
      <c r="Y2201"/>
      <c r="Z2201"/>
      <c r="AA2201"/>
      <c r="AB2201"/>
      <c r="AC2201"/>
      <c r="AD2201"/>
      <c r="AE2201"/>
      <c r="AF2201"/>
      <c r="BL2201"/>
      <c r="BN2201"/>
      <c r="BP2201" t="s">
        <v>4390</v>
      </c>
      <c r="BQ2201" t="s">
        <v>3211</v>
      </c>
      <c r="BR2201" t="s">
        <v>3376</v>
      </c>
      <c r="BS2201" s="1" t="str">
        <f t="shared" si="68"/>
        <v>NORTH_DAKOTA_BURKE</v>
      </c>
      <c r="BT2201" t="s">
        <v>2303</v>
      </c>
      <c r="BU2201" s="1" t="str">
        <f t="shared" si="69"/>
        <v>NORTH_DAKOTA_BURKE_SPRING WHEAT DURUM</v>
      </c>
      <c r="BV2201" s="28">
        <v>2076</v>
      </c>
      <c r="BW2201" s="29">
        <v>73.343086046449244</v>
      </c>
      <c r="BX2201" s="30">
        <v>28.305326540053674</v>
      </c>
    </row>
    <row r="2202" spans="1:76" x14ac:dyDescent="0.25">
      <c r="A2202"/>
      <c r="D2202"/>
      <c r="E2202"/>
      <c r="F2202"/>
      <c r="G2202"/>
      <c r="H2202"/>
      <c r="I2202"/>
      <c r="J2202"/>
      <c r="K2202"/>
      <c r="L2202"/>
      <c r="M2202"/>
      <c r="N2202"/>
      <c r="O2202"/>
      <c r="P2202"/>
      <c r="Q2202"/>
      <c r="R2202"/>
      <c r="S2202"/>
      <c r="T2202"/>
      <c r="U2202"/>
      <c r="V2202"/>
      <c r="W2202"/>
      <c r="X2202"/>
      <c r="Y2202"/>
      <c r="Z2202"/>
      <c r="AA2202"/>
      <c r="AB2202"/>
      <c r="AC2202"/>
      <c r="AD2202"/>
      <c r="AE2202"/>
      <c r="AF2202"/>
      <c r="BL2202"/>
      <c r="BN2202"/>
      <c r="BP2202" t="s">
        <v>4390</v>
      </c>
      <c r="BQ2202" t="s">
        <v>3211</v>
      </c>
      <c r="BR2202" t="s">
        <v>3410</v>
      </c>
      <c r="BS2202" s="1" t="str">
        <f t="shared" si="68"/>
        <v>NORTH_DAKOTA_BURLEIGH</v>
      </c>
      <c r="BT2202" t="s">
        <v>3101</v>
      </c>
      <c r="BU2202" s="1" t="str">
        <f t="shared" si="69"/>
        <v>NORTH_DAKOTA_BURLEIGH_BARLEY</v>
      </c>
      <c r="BV2202" s="28">
        <v>2812.7999999999997</v>
      </c>
      <c r="BW2202" s="29">
        <v>68.642750632849257</v>
      </c>
      <c r="BX2202" s="30">
        <v>40.977378879306201</v>
      </c>
    </row>
    <row r="2203" spans="1:76" x14ac:dyDescent="0.25">
      <c r="A2203"/>
      <c r="D2203"/>
      <c r="E2203"/>
      <c r="F2203"/>
      <c r="G2203"/>
      <c r="H2203"/>
      <c r="I2203"/>
      <c r="J2203"/>
      <c r="K2203"/>
      <c r="L2203"/>
      <c r="M2203"/>
      <c r="N2203"/>
      <c r="O2203"/>
      <c r="P2203"/>
      <c r="Q2203"/>
      <c r="R2203"/>
      <c r="S2203"/>
      <c r="T2203"/>
      <c r="U2203"/>
      <c r="V2203"/>
      <c r="W2203"/>
      <c r="X2203"/>
      <c r="Y2203"/>
      <c r="Z2203"/>
      <c r="AA2203"/>
      <c r="AB2203"/>
      <c r="AC2203"/>
      <c r="AD2203"/>
      <c r="AE2203"/>
      <c r="AF2203"/>
      <c r="BL2203"/>
      <c r="BN2203"/>
      <c r="BP2203" t="s">
        <v>4390</v>
      </c>
      <c r="BQ2203" t="s">
        <v>3211</v>
      </c>
      <c r="BR2203" t="s">
        <v>3410</v>
      </c>
      <c r="BS2203" s="1" t="str">
        <f t="shared" si="68"/>
        <v>NORTH_DAKOTA_BURLEIGH</v>
      </c>
      <c r="BT2203" t="s">
        <v>2586</v>
      </c>
      <c r="BU2203" s="1" t="str">
        <f t="shared" si="69"/>
        <v>NORTH_DAKOTA_BURLEIGH_CORN</v>
      </c>
      <c r="BV2203" s="28">
        <v>5590.6666666666661</v>
      </c>
      <c r="BW2203" s="29">
        <v>101.34837223932368</v>
      </c>
      <c r="BX2203" s="30">
        <v>55.162865896502865</v>
      </c>
    </row>
    <row r="2204" spans="1:76" x14ac:dyDescent="0.25">
      <c r="A2204"/>
      <c r="D2204"/>
      <c r="E2204"/>
      <c r="F2204"/>
      <c r="G2204"/>
      <c r="H2204"/>
      <c r="I2204"/>
      <c r="J2204"/>
      <c r="K2204"/>
      <c r="L2204"/>
      <c r="M2204"/>
      <c r="N2204"/>
      <c r="O2204"/>
      <c r="P2204"/>
      <c r="Q2204"/>
      <c r="R2204"/>
      <c r="S2204"/>
      <c r="T2204"/>
      <c r="U2204"/>
      <c r="V2204"/>
      <c r="W2204"/>
      <c r="X2204"/>
      <c r="Y2204"/>
      <c r="Z2204"/>
      <c r="AA2204"/>
      <c r="AB2204"/>
      <c r="AC2204"/>
      <c r="AD2204"/>
      <c r="AE2204"/>
      <c r="AF2204"/>
      <c r="BL2204"/>
      <c r="BN2204"/>
      <c r="BP2204" t="s">
        <v>4390</v>
      </c>
      <c r="BQ2204" t="s">
        <v>3211</v>
      </c>
      <c r="BR2204" t="s">
        <v>3410</v>
      </c>
      <c r="BS2204" s="1" t="str">
        <f t="shared" si="68"/>
        <v>NORTH_DAKOTA_BURLEIGH</v>
      </c>
      <c r="BT2204" t="s">
        <v>2395</v>
      </c>
      <c r="BU2204" s="1" t="str">
        <f t="shared" si="69"/>
        <v>NORTH_DAKOTA_BURLEIGH_OATS</v>
      </c>
      <c r="BV2204" s="28">
        <v>1926.4</v>
      </c>
      <c r="BW2204" s="29">
        <v>18.680119369982048</v>
      </c>
      <c r="BX2204" s="30">
        <v>103.12567933027354</v>
      </c>
    </row>
    <row r="2205" spans="1:76" x14ac:dyDescent="0.25">
      <c r="A2205"/>
      <c r="D2205"/>
      <c r="E2205"/>
      <c r="F2205"/>
      <c r="G2205"/>
      <c r="H2205"/>
      <c r="I2205"/>
      <c r="J2205"/>
      <c r="K2205"/>
      <c r="L2205"/>
      <c r="M2205"/>
      <c r="N2205"/>
      <c r="O2205"/>
      <c r="P2205"/>
      <c r="Q2205"/>
      <c r="R2205"/>
      <c r="S2205"/>
      <c r="T2205"/>
      <c r="U2205"/>
      <c r="V2205"/>
      <c r="W2205"/>
      <c r="X2205"/>
      <c r="Y2205"/>
      <c r="Z2205"/>
      <c r="AA2205"/>
      <c r="AB2205"/>
      <c r="AC2205"/>
      <c r="AD2205"/>
      <c r="AE2205"/>
      <c r="AF2205"/>
      <c r="BL2205"/>
      <c r="BN2205"/>
      <c r="BP2205" t="s">
        <v>4390</v>
      </c>
      <c r="BQ2205" t="s">
        <v>3211</v>
      </c>
      <c r="BR2205" t="s">
        <v>3410</v>
      </c>
      <c r="BS2205" s="1" t="str">
        <f t="shared" si="68"/>
        <v>NORTH_DAKOTA_BURLEIGH</v>
      </c>
      <c r="BT2205" t="s">
        <v>2314</v>
      </c>
      <c r="BU2205" s="1" t="str">
        <f t="shared" si="69"/>
        <v>NORTH_DAKOTA_BURLEIGH_SPRING WHEAT (EXCL DURUM)</v>
      </c>
      <c r="BV2205" s="28">
        <v>1290</v>
      </c>
      <c r="BW2205" s="29">
        <v>43.666746846851481</v>
      </c>
      <c r="BX2205" s="30">
        <v>29.541930488302757</v>
      </c>
    </row>
    <row r="2206" spans="1:76" x14ac:dyDescent="0.25">
      <c r="A2206"/>
      <c r="D2206"/>
      <c r="E2206"/>
      <c r="F2206"/>
      <c r="G2206"/>
      <c r="H2206"/>
      <c r="I2206"/>
      <c r="J2206"/>
      <c r="K2206"/>
      <c r="L2206"/>
      <c r="M2206"/>
      <c r="N2206"/>
      <c r="O2206"/>
      <c r="P2206"/>
      <c r="Q2206"/>
      <c r="R2206"/>
      <c r="S2206"/>
      <c r="T2206"/>
      <c r="U2206"/>
      <c r="V2206"/>
      <c r="W2206"/>
      <c r="X2206"/>
      <c r="Y2206"/>
      <c r="Z2206"/>
      <c r="AA2206"/>
      <c r="AB2206"/>
      <c r="AC2206"/>
      <c r="AD2206"/>
      <c r="AE2206"/>
      <c r="AF2206"/>
      <c r="BL2206"/>
      <c r="BN2206"/>
      <c r="BP2206" t="s">
        <v>4390</v>
      </c>
      <c r="BQ2206" t="s">
        <v>3211</v>
      </c>
      <c r="BR2206" t="s">
        <v>3402</v>
      </c>
      <c r="BS2206" s="1" t="str">
        <f t="shared" si="68"/>
        <v>NORTH_DAKOTA_CASS</v>
      </c>
      <c r="BT2206" t="s">
        <v>3101</v>
      </c>
      <c r="BU2206" s="1" t="str">
        <f t="shared" si="69"/>
        <v>NORTH_DAKOTA_CASS_BARLEY</v>
      </c>
      <c r="BV2206" s="28">
        <v>3405.5999999999995</v>
      </c>
      <c r="BW2206" s="29">
        <v>154.59614350558903</v>
      </c>
      <c r="BX2206" s="30">
        <v>22.029010056624593</v>
      </c>
    </row>
    <row r="2207" spans="1:76" x14ac:dyDescent="0.25">
      <c r="A2207"/>
      <c r="D2207"/>
      <c r="E2207"/>
      <c r="F2207"/>
      <c r="G2207"/>
      <c r="H2207"/>
      <c r="I2207"/>
      <c r="J2207"/>
      <c r="K2207"/>
      <c r="L2207"/>
      <c r="M2207"/>
      <c r="N2207"/>
      <c r="O2207"/>
      <c r="P2207"/>
      <c r="Q2207"/>
      <c r="R2207"/>
      <c r="S2207"/>
      <c r="T2207"/>
      <c r="U2207"/>
      <c r="V2207"/>
      <c r="W2207"/>
      <c r="X2207"/>
      <c r="Y2207"/>
      <c r="Z2207"/>
      <c r="AA2207"/>
      <c r="AB2207"/>
      <c r="AC2207"/>
      <c r="AD2207"/>
      <c r="AE2207"/>
      <c r="AF2207"/>
      <c r="BL2207"/>
      <c r="BN2207"/>
      <c r="BP2207" t="s">
        <v>4390</v>
      </c>
      <c r="BQ2207" t="s">
        <v>3211</v>
      </c>
      <c r="BR2207" t="s">
        <v>3402</v>
      </c>
      <c r="BS2207" s="1" t="str">
        <f t="shared" si="68"/>
        <v>NORTH_DAKOTA_CASS</v>
      </c>
      <c r="BT2207" t="s">
        <v>2586</v>
      </c>
      <c r="BU2207" s="1" t="str">
        <f t="shared" si="69"/>
        <v>NORTH_DAKOTA_CASS_CORN</v>
      </c>
      <c r="BV2207" s="28">
        <v>6994.4</v>
      </c>
      <c r="BW2207" s="29">
        <v>234.84389291261047</v>
      </c>
      <c r="BX2207" s="30">
        <v>29.783188795131831</v>
      </c>
    </row>
    <row r="2208" spans="1:76" x14ac:dyDescent="0.25">
      <c r="A2208"/>
      <c r="D2208"/>
      <c r="E2208"/>
      <c r="F2208"/>
      <c r="G2208"/>
      <c r="H2208"/>
      <c r="I2208"/>
      <c r="J2208"/>
      <c r="K2208"/>
      <c r="L2208"/>
      <c r="M2208"/>
      <c r="N2208"/>
      <c r="O2208"/>
      <c r="P2208"/>
      <c r="Q2208"/>
      <c r="R2208"/>
      <c r="S2208"/>
      <c r="T2208"/>
      <c r="U2208"/>
      <c r="V2208"/>
      <c r="W2208"/>
      <c r="X2208"/>
      <c r="Y2208"/>
      <c r="Z2208"/>
      <c r="AA2208"/>
      <c r="AB2208"/>
      <c r="AC2208"/>
      <c r="AD2208"/>
      <c r="AE2208"/>
      <c r="AF2208"/>
      <c r="BL2208"/>
      <c r="BN2208"/>
      <c r="BP2208" t="s">
        <v>4390</v>
      </c>
      <c r="BQ2208" t="s">
        <v>3211</v>
      </c>
      <c r="BR2208" t="s">
        <v>3402</v>
      </c>
      <c r="BS2208" s="1" t="str">
        <f t="shared" si="68"/>
        <v>NORTH_DAKOTA_CASS</v>
      </c>
      <c r="BT2208" t="s">
        <v>2395</v>
      </c>
      <c r="BU2208" s="1" t="str">
        <f t="shared" si="69"/>
        <v>NORTH_DAKOTA_CASS_OATS</v>
      </c>
      <c r="BV2208" s="28">
        <v>2800</v>
      </c>
      <c r="BW2208" s="29">
        <v>45.86766504566156</v>
      </c>
      <c r="BX2208" s="30">
        <v>61.045182858394504</v>
      </c>
    </row>
    <row r="2209" spans="1:76" x14ac:dyDescent="0.25">
      <c r="A2209"/>
      <c r="D2209"/>
      <c r="E2209"/>
      <c r="F2209"/>
      <c r="G2209"/>
      <c r="H2209"/>
      <c r="I2209"/>
      <c r="J2209"/>
      <c r="K2209"/>
      <c r="L2209"/>
      <c r="M2209"/>
      <c r="N2209"/>
      <c r="O2209"/>
      <c r="P2209"/>
      <c r="Q2209"/>
      <c r="R2209"/>
      <c r="S2209"/>
      <c r="T2209"/>
      <c r="U2209"/>
      <c r="V2209"/>
      <c r="W2209"/>
      <c r="X2209"/>
      <c r="Y2209"/>
      <c r="Z2209"/>
      <c r="AA2209"/>
      <c r="AB2209"/>
      <c r="AC2209"/>
      <c r="AD2209"/>
      <c r="AE2209"/>
      <c r="AF2209"/>
      <c r="BL2209"/>
      <c r="BN2209"/>
      <c r="BP2209" t="s">
        <v>4390</v>
      </c>
      <c r="BQ2209" t="s">
        <v>3211</v>
      </c>
      <c r="BR2209" t="s">
        <v>3402</v>
      </c>
      <c r="BS2209" s="1" t="str">
        <f t="shared" si="68"/>
        <v>NORTH_DAKOTA_CASS</v>
      </c>
      <c r="BT2209" t="s">
        <v>2314</v>
      </c>
      <c r="BU2209" s="1" t="str">
        <f t="shared" si="69"/>
        <v>NORTH_DAKOTA_CASS_SPRING WHEAT (EXCL DURUM)</v>
      </c>
      <c r="BV2209" s="28">
        <v>2762.0000000000005</v>
      </c>
      <c r="BW2209" s="29">
        <v>107.71813352784049</v>
      </c>
      <c r="BX2209" s="30">
        <v>25.640993856305005</v>
      </c>
    </row>
    <row r="2210" spans="1:76" x14ac:dyDescent="0.25">
      <c r="A2210"/>
      <c r="D2210"/>
      <c r="E2210"/>
      <c r="F2210"/>
      <c r="G2210"/>
      <c r="H2210"/>
      <c r="I2210"/>
      <c r="J2210"/>
      <c r="K2210"/>
      <c r="L2210"/>
      <c r="M2210"/>
      <c r="N2210"/>
      <c r="O2210"/>
      <c r="P2210"/>
      <c r="Q2210"/>
      <c r="R2210"/>
      <c r="S2210"/>
      <c r="T2210"/>
      <c r="U2210"/>
      <c r="V2210"/>
      <c r="W2210"/>
      <c r="X2210"/>
      <c r="Y2210"/>
      <c r="Z2210"/>
      <c r="AA2210"/>
      <c r="AB2210"/>
      <c r="AC2210"/>
      <c r="AD2210"/>
      <c r="AE2210"/>
      <c r="AF2210"/>
      <c r="BL2210"/>
      <c r="BN2210"/>
      <c r="BP2210" t="s">
        <v>4390</v>
      </c>
      <c r="BQ2210" t="s">
        <v>3211</v>
      </c>
      <c r="BR2210" t="s">
        <v>3414</v>
      </c>
      <c r="BS2210" s="1" t="str">
        <f t="shared" si="68"/>
        <v>NORTH_DAKOTA_DICKEY</v>
      </c>
      <c r="BT2210" t="s">
        <v>3101</v>
      </c>
      <c r="BU2210" s="1" t="str">
        <f t="shared" si="69"/>
        <v>NORTH_DAKOTA_DICKEY_BARLEY</v>
      </c>
      <c r="BV2210" s="28">
        <v>2787.2</v>
      </c>
      <c r="BW2210" s="29">
        <v>163.34568970428577</v>
      </c>
      <c r="BX2210" s="30">
        <v>17.063198943576843</v>
      </c>
    </row>
    <row r="2211" spans="1:76" x14ac:dyDescent="0.25">
      <c r="A2211"/>
      <c r="D2211"/>
      <c r="E2211"/>
      <c r="F2211"/>
      <c r="G2211"/>
      <c r="H2211"/>
      <c r="I2211"/>
      <c r="J2211"/>
      <c r="K2211"/>
      <c r="L2211"/>
      <c r="M2211"/>
      <c r="N2211"/>
      <c r="O2211"/>
      <c r="P2211"/>
      <c r="Q2211"/>
      <c r="R2211"/>
      <c r="S2211"/>
      <c r="T2211"/>
      <c r="U2211"/>
      <c r="V2211"/>
      <c r="W2211"/>
      <c r="X2211"/>
      <c r="Y2211"/>
      <c r="Z2211"/>
      <c r="AA2211"/>
      <c r="AB2211"/>
      <c r="AC2211"/>
      <c r="AD2211"/>
      <c r="AE2211"/>
      <c r="AF2211"/>
      <c r="BL2211"/>
      <c r="BN2211"/>
      <c r="BP2211" t="s">
        <v>4390</v>
      </c>
      <c r="BQ2211" t="s">
        <v>3211</v>
      </c>
      <c r="BR2211" t="s">
        <v>3414</v>
      </c>
      <c r="BS2211" s="1" t="str">
        <f t="shared" si="68"/>
        <v>NORTH_DAKOTA_DICKEY</v>
      </c>
      <c r="BT2211" t="s">
        <v>2586</v>
      </c>
      <c r="BU2211" s="1" t="str">
        <f t="shared" si="69"/>
        <v>NORTH_DAKOTA_DICKEY_CORN</v>
      </c>
      <c r="BV2211" s="28">
        <v>7513.333333333333</v>
      </c>
      <c r="BW2211" s="29">
        <v>250.88710207810615</v>
      </c>
      <c r="BX2211" s="30">
        <v>29.94706890509773</v>
      </c>
    </row>
    <row r="2212" spans="1:76" x14ac:dyDescent="0.25">
      <c r="A2212"/>
      <c r="D2212"/>
      <c r="E2212"/>
      <c r="F2212"/>
      <c r="G2212"/>
      <c r="H2212"/>
      <c r="I2212"/>
      <c r="J2212"/>
      <c r="K2212"/>
      <c r="L2212"/>
      <c r="M2212"/>
      <c r="N2212"/>
      <c r="O2212"/>
      <c r="P2212"/>
      <c r="Q2212"/>
      <c r="R2212"/>
      <c r="S2212"/>
      <c r="T2212"/>
      <c r="U2212"/>
      <c r="V2212"/>
      <c r="W2212"/>
      <c r="X2212"/>
      <c r="Y2212"/>
      <c r="Z2212"/>
      <c r="AA2212"/>
      <c r="AB2212"/>
      <c r="AC2212"/>
      <c r="AD2212"/>
      <c r="AE2212"/>
      <c r="AF2212"/>
      <c r="BL2212"/>
      <c r="BN2212"/>
      <c r="BP2212" t="s">
        <v>4390</v>
      </c>
      <c r="BQ2212" t="s">
        <v>3211</v>
      </c>
      <c r="BR2212" t="s">
        <v>3414</v>
      </c>
      <c r="BS2212" s="1" t="str">
        <f t="shared" si="68"/>
        <v>NORTH_DAKOTA_DICKEY</v>
      </c>
      <c r="BT2212" t="s">
        <v>2395</v>
      </c>
      <c r="BU2212" s="1" t="str">
        <f t="shared" si="69"/>
        <v>NORTH_DAKOTA_DICKEY_OATS</v>
      </c>
      <c r="BV2212" s="28">
        <v>2560</v>
      </c>
      <c r="BW2212" s="29">
        <v>45.492623509125075</v>
      </c>
      <c r="BX2212" s="30">
        <v>56.272859257864212</v>
      </c>
    </row>
    <row r="2213" spans="1:76" x14ac:dyDescent="0.25">
      <c r="A2213"/>
      <c r="D2213"/>
      <c r="E2213"/>
      <c r="F2213"/>
      <c r="G2213"/>
      <c r="H2213"/>
      <c r="I2213"/>
      <c r="J2213"/>
      <c r="K2213"/>
      <c r="L2213"/>
      <c r="M2213"/>
      <c r="N2213"/>
      <c r="O2213"/>
      <c r="P2213"/>
      <c r="Q2213"/>
      <c r="R2213"/>
      <c r="S2213"/>
      <c r="T2213"/>
      <c r="U2213"/>
      <c r="V2213"/>
      <c r="W2213"/>
      <c r="X2213"/>
      <c r="Y2213"/>
      <c r="Z2213"/>
      <c r="AA2213"/>
      <c r="AB2213"/>
      <c r="AC2213"/>
      <c r="AD2213"/>
      <c r="AE2213"/>
      <c r="AF2213"/>
      <c r="BL2213"/>
      <c r="BN2213"/>
      <c r="BP2213" t="s">
        <v>4390</v>
      </c>
      <c r="BQ2213" t="s">
        <v>3211</v>
      </c>
      <c r="BR2213" t="s">
        <v>3414</v>
      </c>
      <c r="BS2213" s="1" t="str">
        <f t="shared" si="68"/>
        <v>NORTH_DAKOTA_DICKEY</v>
      </c>
      <c r="BT2213" t="s">
        <v>2314</v>
      </c>
      <c r="BU2213" s="1" t="str">
        <f t="shared" si="69"/>
        <v>NORTH_DAKOTA_DICKEY_SPRING WHEAT (EXCL DURUM)</v>
      </c>
      <c r="BV2213" s="28">
        <v>2928</v>
      </c>
      <c r="BW2213" s="29">
        <v>109.18237143130591</v>
      </c>
      <c r="BX2213" s="30">
        <v>26.817516066155466</v>
      </c>
    </row>
    <row r="2214" spans="1:76" x14ac:dyDescent="0.25">
      <c r="A2214"/>
      <c r="D2214"/>
      <c r="E2214"/>
      <c r="F2214"/>
      <c r="G2214"/>
      <c r="H2214"/>
      <c r="I2214"/>
      <c r="J2214"/>
      <c r="K2214"/>
      <c r="L2214"/>
      <c r="M2214"/>
      <c r="N2214"/>
      <c r="O2214"/>
      <c r="P2214"/>
      <c r="Q2214"/>
      <c r="R2214"/>
      <c r="S2214"/>
      <c r="T2214"/>
      <c r="U2214"/>
      <c r="V2214"/>
      <c r="W2214"/>
      <c r="X2214"/>
      <c r="Y2214"/>
      <c r="Z2214"/>
      <c r="AA2214"/>
      <c r="AB2214"/>
      <c r="AC2214"/>
      <c r="AD2214"/>
      <c r="AE2214"/>
      <c r="AF2214"/>
      <c r="BL2214"/>
      <c r="BN2214"/>
      <c r="BP2214" t="s">
        <v>4390</v>
      </c>
      <c r="BQ2214" t="s">
        <v>3211</v>
      </c>
      <c r="BR2214" t="s">
        <v>3391</v>
      </c>
      <c r="BS2214" s="1" t="str">
        <f t="shared" si="68"/>
        <v>NORTH_DAKOTA_DUNN</v>
      </c>
      <c r="BT2214" t="s">
        <v>3101</v>
      </c>
      <c r="BU2214" s="1" t="str">
        <f t="shared" si="69"/>
        <v>NORTH_DAKOTA_DUNN_BARLEY</v>
      </c>
      <c r="BV2214" s="28">
        <v>2642.3999999999996</v>
      </c>
      <c r="BW2214" s="29">
        <v>93.422396963441159</v>
      </c>
      <c r="BX2214" s="30">
        <v>28.284438056476393</v>
      </c>
    </row>
    <row r="2215" spans="1:76" x14ac:dyDescent="0.25">
      <c r="A2215"/>
      <c r="D2215"/>
      <c r="E2215"/>
      <c r="F2215"/>
      <c r="G2215"/>
      <c r="H2215"/>
      <c r="I2215"/>
      <c r="J2215"/>
      <c r="K2215"/>
      <c r="L2215"/>
      <c r="M2215"/>
      <c r="N2215"/>
      <c r="O2215"/>
      <c r="P2215"/>
      <c r="Q2215"/>
      <c r="R2215"/>
      <c r="S2215"/>
      <c r="T2215"/>
      <c r="U2215"/>
      <c r="V2215"/>
      <c r="W2215"/>
      <c r="X2215"/>
      <c r="Y2215"/>
      <c r="Z2215"/>
      <c r="AA2215"/>
      <c r="AB2215"/>
      <c r="AC2215"/>
      <c r="AD2215"/>
      <c r="AE2215"/>
      <c r="AF2215"/>
      <c r="BL2215"/>
      <c r="BN2215"/>
      <c r="BP2215" t="s">
        <v>4390</v>
      </c>
      <c r="BQ2215" t="s">
        <v>3211</v>
      </c>
      <c r="BR2215" t="s">
        <v>3391</v>
      </c>
      <c r="BS2215" s="1" t="str">
        <f t="shared" si="68"/>
        <v>NORTH_DAKOTA_DUNN</v>
      </c>
      <c r="BT2215" t="s">
        <v>2586</v>
      </c>
      <c r="BU2215" s="1" t="str">
        <f t="shared" si="69"/>
        <v>NORTH_DAKOTA_DUNN_CORN</v>
      </c>
      <c r="BV2215" s="28">
        <v>4334.4000000000005</v>
      </c>
      <c r="BW2215" s="29">
        <v>142.36651284823961</v>
      </c>
      <c r="BX2215" s="30">
        <v>30.445361857113131</v>
      </c>
    </row>
    <row r="2216" spans="1:76" x14ac:dyDescent="0.25">
      <c r="A2216"/>
      <c r="D2216"/>
      <c r="E2216"/>
      <c r="F2216"/>
      <c r="G2216"/>
      <c r="H2216"/>
      <c r="I2216"/>
      <c r="J2216"/>
      <c r="K2216"/>
      <c r="L2216"/>
      <c r="M2216"/>
      <c r="N2216"/>
      <c r="O2216"/>
      <c r="P2216"/>
      <c r="Q2216"/>
      <c r="R2216"/>
      <c r="S2216"/>
      <c r="T2216"/>
      <c r="U2216"/>
      <c r="V2216"/>
      <c r="W2216"/>
      <c r="X2216"/>
      <c r="Y2216"/>
      <c r="Z2216"/>
      <c r="AA2216"/>
      <c r="AB2216"/>
      <c r="AC2216"/>
      <c r="AD2216"/>
      <c r="AE2216"/>
      <c r="AF2216"/>
      <c r="BL2216"/>
      <c r="BN2216"/>
      <c r="BP2216" t="s">
        <v>4390</v>
      </c>
      <c r="BQ2216" t="s">
        <v>3211</v>
      </c>
      <c r="BR2216" t="s">
        <v>3391</v>
      </c>
      <c r="BS2216" s="1" t="str">
        <f t="shared" si="68"/>
        <v>NORTH_DAKOTA_DUNN</v>
      </c>
      <c r="BT2216" t="s">
        <v>2395</v>
      </c>
      <c r="BU2216" s="1" t="str">
        <f t="shared" si="69"/>
        <v>NORTH_DAKOTA_DUNN_OATS</v>
      </c>
      <c r="BV2216" s="28">
        <v>1632</v>
      </c>
      <c r="BW2216" s="29">
        <v>25.082362336577692</v>
      </c>
      <c r="BX2216" s="30">
        <v>65.065641668849068</v>
      </c>
    </row>
    <row r="2217" spans="1:76" x14ac:dyDescent="0.25">
      <c r="A2217"/>
      <c r="D2217"/>
      <c r="E2217"/>
      <c r="F2217"/>
      <c r="G2217"/>
      <c r="H2217"/>
      <c r="I2217"/>
      <c r="J2217"/>
      <c r="K2217"/>
      <c r="L2217"/>
      <c r="M2217"/>
      <c r="N2217"/>
      <c r="O2217"/>
      <c r="P2217"/>
      <c r="Q2217"/>
      <c r="R2217"/>
      <c r="S2217"/>
      <c r="T2217"/>
      <c r="U2217"/>
      <c r="V2217"/>
      <c r="W2217"/>
      <c r="X2217"/>
      <c r="Y2217"/>
      <c r="Z2217"/>
      <c r="AA2217"/>
      <c r="AB2217"/>
      <c r="AC2217"/>
      <c r="AD2217"/>
      <c r="AE2217"/>
      <c r="AF2217"/>
      <c r="BL2217"/>
      <c r="BN2217"/>
      <c r="BP2217" t="s">
        <v>4390</v>
      </c>
      <c r="BQ2217" t="s">
        <v>3211</v>
      </c>
      <c r="BR2217" t="s">
        <v>3391</v>
      </c>
      <c r="BS2217" s="1" t="str">
        <f t="shared" si="68"/>
        <v>NORTH_DAKOTA_DUNN</v>
      </c>
      <c r="BT2217" t="s">
        <v>2314</v>
      </c>
      <c r="BU2217" s="1" t="str">
        <f t="shared" si="69"/>
        <v>NORTH_DAKOTA_DUNN_SPRING WHEAT (EXCL DURUM)</v>
      </c>
      <c r="BV2217" s="28">
        <v>2008</v>
      </c>
      <c r="BW2217" s="29">
        <v>60.30471183722873</v>
      </c>
      <c r="BX2217" s="30">
        <v>33.297563968465461</v>
      </c>
    </row>
    <row r="2218" spans="1:76" x14ac:dyDescent="0.25">
      <c r="A2218"/>
      <c r="D2218"/>
      <c r="E2218"/>
      <c r="F2218"/>
      <c r="G2218"/>
      <c r="H2218"/>
      <c r="I2218"/>
      <c r="J2218"/>
      <c r="K2218"/>
      <c r="L2218"/>
      <c r="M2218"/>
      <c r="N2218"/>
      <c r="O2218"/>
      <c r="P2218"/>
      <c r="Q2218"/>
      <c r="R2218"/>
      <c r="S2218"/>
      <c r="T2218"/>
      <c r="U2218"/>
      <c r="V2218"/>
      <c r="W2218"/>
      <c r="X2218"/>
      <c r="Y2218"/>
      <c r="Z2218"/>
      <c r="AA2218"/>
      <c r="AB2218"/>
      <c r="AC2218"/>
      <c r="AD2218"/>
      <c r="AE2218"/>
      <c r="AF2218"/>
      <c r="BL2218"/>
      <c r="BN2218"/>
      <c r="BP2218" t="s">
        <v>4390</v>
      </c>
      <c r="BQ2218" t="s">
        <v>3211</v>
      </c>
      <c r="BR2218" t="s">
        <v>3391</v>
      </c>
      <c r="BS2218" s="1" t="str">
        <f t="shared" si="68"/>
        <v>NORTH_DAKOTA_DUNN</v>
      </c>
      <c r="BT2218" t="s">
        <v>2303</v>
      </c>
      <c r="BU2218" s="1" t="str">
        <f t="shared" si="69"/>
        <v>NORTH_DAKOTA_DUNN_SPRING WHEAT DURUM</v>
      </c>
      <c r="BV2218" s="28">
        <v>2040</v>
      </c>
      <c r="BW2218" s="29">
        <v>44.997008115880284</v>
      </c>
      <c r="BX2218" s="30">
        <v>45.336347579963785</v>
      </c>
    </row>
    <row r="2219" spans="1:76" x14ac:dyDescent="0.25">
      <c r="A2219"/>
      <c r="D2219"/>
      <c r="E2219"/>
      <c r="F2219"/>
      <c r="G2219"/>
      <c r="H2219"/>
      <c r="I2219"/>
      <c r="J2219"/>
      <c r="K2219"/>
      <c r="L2219"/>
      <c r="M2219"/>
      <c r="N2219"/>
      <c r="O2219"/>
      <c r="P2219"/>
      <c r="Q2219"/>
      <c r="R2219"/>
      <c r="S2219"/>
      <c r="T2219"/>
      <c r="U2219"/>
      <c r="V2219"/>
      <c r="W2219"/>
      <c r="X2219"/>
      <c r="Y2219"/>
      <c r="Z2219"/>
      <c r="AA2219"/>
      <c r="AB2219"/>
      <c r="AC2219"/>
      <c r="AD2219"/>
      <c r="AE2219"/>
      <c r="AF2219"/>
      <c r="BL2219"/>
      <c r="BN2219"/>
      <c r="BP2219" t="s">
        <v>4390</v>
      </c>
      <c r="BQ2219" t="s">
        <v>3211</v>
      </c>
      <c r="BR2219" t="s">
        <v>3396</v>
      </c>
      <c r="BS2219" s="1" t="str">
        <f t="shared" si="68"/>
        <v>NORTH_DAKOTA_EDDY</v>
      </c>
      <c r="BT2219" t="s">
        <v>3101</v>
      </c>
      <c r="BU2219" s="1" t="str">
        <f t="shared" si="69"/>
        <v>NORTH_DAKOTA_EDDY_BARLEY</v>
      </c>
      <c r="BV2219" s="28">
        <v>3140.8</v>
      </c>
      <c r="BW2219" s="29">
        <v>84.744332549512379</v>
      </c>
      <c r="BX2219" s="30">
        <v>37.062065456294306</v>
      </c>
    </row>
    <row r="2220" spans="1:76" x14ac:dyDescent="0.25">
      <c r="A2220"/>
      <c r="D2220"/>
      <c r="E2220"/>
      <c r="F2220"/>
      <c r="G2220"/>
      <c r="H2220"/>
      <c r="I2220"/>
      <c r="J2220"/>
      <c r="K2220"/>
      <c r="L2220"/>
      <c r="M2220"/>
      <c r="N2220"/>
      <c r="O2220"/>
      <c r="P2220"/>
      <c r="Q2220"/>
      <c r="R2220"/>
      <c r="S2220"/>
      <c r="T2220"/>
      <c r="U2220"/>
      <c r="V2220"/>
      <c r="W2220"/>
      <c r="X2220"/>
      <c r="Y2220"/>
      <c r="Z2220"/>
      <c r="AA2220"/>
      <c r="AB2220"/>
      <c r="AC2220"/>
      <c r="AD2220"/>
      <c r="AE2220"/>
      <c r="AF2220"/>
      <c r="BL2220"/>
      <c r="BN2220"/>
      <c r="BP2220" t="s">
        <v>4390</v>
      </c>
      <c r="BQ2220" t="s">
        <v>3211</v>
      </c>
      <c r="BR2220" t="s">
        <v>3396</v>
      </c>
      <c r="BS2220" s="1" t="str">
        <f t="shared" si="68"/>
        <v>NORTH_DAKOTA_EDDY</v>
      </c>
      <c r="BT2220" t="s">
        <v>2586</v>
      </c>
      <c r="BU2220" s="1" t="str">
        <f t="shared" si="69"/>
        <v>NORTH_DAKOTA_EDDY_CORN</v>
      </c>
      <c r="BV2220" s="28">
        <v>6703.1999999999989</v>
      </c>
      <c r="BW2220" s="29">
        <v>133.871824501536</v>
      </c>
      <c r="BX2220" s="30">
        <v>50.071775931634434</v>
      </c>
    </row>
    <row r="2221" spans="1:76" x14ac:dyDescent="0.25">
      <c r="A2221"/>
      <c r="D2221"/>
      <c r="E2221"/>
      <c r="F2221"/>
      <c r="G2221"/>
      <c r="H2221"/>
      <c r="I2221"/>
      <c r="J2221"/>
      <c r="K2221"/>
      <c r="L2221"/>
      <c r="M2221"/>
      <c r="N2221"/>
      <c r="O2221"/>
      <c r="P2221"/>
      <c r="Q2221"/>
      <c r="R2221"/>
      <c r="S2221"/>
      <c r="T2221"/>
      <c r="U2221"/>
      <c r="V2221"/>
      <c r="W2221"/>
      <c r="X2221"/>
      <c r="Y2221"/>
      <c r="Z2221"/>
      <c r="AA2221"/>
      <c r="AB2221"/>
      <c r="AC2221"/>
      <c r="AD2221"/>
      <c r="AE2221"/>
      <c r="AF2221"/>
      <c r="BL2221"/>
      <c r="BN2221"/>
      <c r="BP2221" t="s">
        <v>4390</v>
      </c>
      <c r="BQ2221" t="s">
        <v>3211</v>
      </c>
      <c r="BR2221" t="s">
        <v>3396</v>
      </c>
      <c r="BS2221" s="1" t="str">
        <f t="shared" si="68"/>
        <v>NORTH_DAKOTA_EDDY</v>
      </c>
      <c r="BT2221" t="s">
        <v>2395</v>
      </c>
      <c r="BU2221" s="1" t="str">
        <f t="shared" si="69"/>
        <v>NORTH_DAKOTA_EDDY_OATS</v>
      </c>
      <c r="BV2221" s="28">
        <v>1907.1999999999998</v>
      </c>
      <c r="BW2221" s="29">
        <v>25.919409280900222</v>
      </c>
      <c r="BX2221" s="30">
        <v>73.581923852153466</v>
      </c>
    </row>
    <row r="2222" spans="1:76" x14ac:dyDescent="0.25">
      <c r="A2222"/>
      <c r="D2222"/>
      <c r="E2222"/>
      <c r="F2222"/>
      <c r="G2222"/>
      <c r="H2222"/>
      <c r="I2222"/>
      <c r="J2222"/>
      <c r="K2222"/>
      <c r="L2222"/>
      <c r="M2222"/>
      <c r="N2222"/>
      <c r="O2222"/>
      <c r="P2222"/>
      <c r="Q2222"/>
      <c r="R2222"/>
      <c r="S2222"/>
      <c r="T2222"/>
      <c r="U2222"/>
      <c r="V2222"/>
      <c r="W2222"/>
      <c r="X2222"/>
      <c r="Y2222"/>
      <c r="Z2222"/>
      <c r="AA2222"/>
      <c r="AB2222"/>
      <c r="AC2222"/>
      <c r="AD2222"/>
      <c r="AE2222"/>
      <c r="AF2222"/>
      <c r="BL2222"/>
      <c r="BN2222"/>
      <c r="BP2222" t="s">
        <v>4390</v>
      </c>
      <c r="BQ2222" t="s">
        <v>3211</v>
      </c>
      <c r="BR2222" t="s">
        <v>3396</v>
      </c>
      <c r="BS2222" s="1" t="str">
        <f t="shared" si="68"/>
        <v>NORTH_DAKOTA_EDDY</v>
      </c>
      <c r="BT2222" t="s">
        <v>2314</v>
      </c>
      <c r="BU2222" s="1" t="str">
        <f t="shared" si="69"/>
        <v>NORTH_DAKOTA_EDDY_SPRING WHEAT (EXCL DURUM)</v>
      </c>
      <c r="BV2222" s="28">
        <v>2829</v>
      </c>
      <c r="BW2222" s="29">
        <v>62.259378865271266</v>
      </c>
      <c r="BX2222" s="30">
        <v>45.438937097684999</v>
      </c>
    </row>
    <row r="2223" spans="1:76" x14ac:dyDescent="0.25">
      <c r="A2223"/>
      <c r="D2223"/>
      <c r="E2223"/>
      <c r="F2223"/>
      <c r="G2223"/>
      <c r="H2223"/>
      <c r="I2223"/>
      <c r="J2223"/>
      <c r="K2223"/>
      <c r="L2223"/>
      <c r="M2223"/>
      <c r="N2223"/>
      <c r="O2223"/>
      <c r="P2223"/>
      <c r="Q2223"/>
      <c r="R2223"/>
      <c r="S2223"/>
      <c r="T2223"/>
      <c r="U2223"/>
      <c r="V2223"/>
      <c r="W2223"/>
      <c r="X2223"/>
      <c r="Y2223"/>
      <c r="Z2223"/>
      <c r="AA2223"/>
      <c r="AB2223"/>
      <c r="AC2223"/>
      <c r="AD2223"/>
      <c r="AE2223"/>
      <c r="AF2223"/>
      <c r="BL2223"/>
      <c r="BN2223"/>
      <c r="BP2223" t="s">
        <v>4390</v>
      </c>
      <c r="BQ2223" t="s">
        <v>3211</v>
      </c>
      <c r="BR2223" t="s">
        <v>3411</v>
      </c>
      <c r="BS2223" s="1" t="str">
        <f t="shared" si="68"/>
        <v>NORTH_DAKOTA_EMMONS</v>
      </c>
      <c r="BT2223" t="s">
        <v>3101</v>
      </c>
      <c r="BU2223" s="1" t="str">
        <f t="shared" si="69"/>
        <v>NORTH_DAKOTA_EMMONS_BARLEY</v>
      </c>
      <c r="BV2223" s="28">
        <v>2594.3999999999996</v>
      </c>
      <c r="BW2223" s="29">
        <v>132.07825292048639</v>
      </c>
      <c r="BX2223" s="30">
        <v>19.642900648919678</v>
      </c>
    </row>
    <row r="2224" spans="1:76" x14ac:dyDescent="0.25">
      <c r="A2224"/>
      <c r="D2224"/>
      <c r="E2224"/>
      <c r="F2224"/>
      <c r="G2224"/>
      <c r="H2224"/>
      <c r="I2224"/>
      <c r="J2224"/>
      <c r="K2224"/>
      <c r="L2224"/>
      <c r="M2224"/>
      <c r="N2224"/>
      <c r="O2224"/>
      <c r="P2224"/>
      <c r="Q2224"/>
      <c r="R2224"/>
      <c r="S2224"/>
      <c r="T2224"/>
      <c r="U2224"/>
      <c r="V2224"/>
      <c r="W2224"/>
      <c r="X2224"/>
      <c r="Y2224"/>
      <c r="Z2224"/>
      <c r="AA2224"/>
      <c r="AB2224"/>
      <c r="AC2224"/>
      <c r="AD2224"/>
      <c r="AE2224"/>
      <c r="AF2224"/>
      <c r="BL2224"/>
      <c r="BN2224"/>
      <c r="BP2224" t="s">
        <v>4390</v>
      </c>
      <c r="BQ2224" t="s">
        <v>3211</v>
      </c>
      <c r="BR2224" t="s">
        <v>3411</v>
      </c>
      <c r="BS2224" s="1" t="str">
        <f t="shared" si="68"/>
        <v>NORTH_DAKOTA_EMMONS</v>
      </c>
      <c r="BT2224" t="s">
        <v>2586</v>
      </c>
      <c r="BU2224" s="1" t="str">
        <f t="shared" si="69"/>
        <v>NORTH_DAKOTA_EMMONS_CORN</v>
      </c>
      <c r="BV2224" s="28">
        <v>5512.2666666666664</v>
      </c>
      <c r="BW2224" s="29">
        <v>206.09574443977024</v>
      </c>
      <c r="BX2224" s="30">
        <v>26.746145009692718</v>
      </c>
    </row>
    <row r="2225" spans="1:76" x14ac:dyDescent="0.25">
      <c r="A2225"/>
      <c r="D2225"/>
      <c r="E2225"/>
      <c r="F2225"/>
      <c r="G2225"/>
      <c r="H2225"/>
      <c r="I2225"/>
      <c r="J2225"/>
      <c r="K2225"/>
      <c r="L2225"/>
      <c r="M2225"/>
      <c r="N2225"/>
      <c r="O2225"/>
      <c r="P2225"/>
      <c r="Q2225"/>
      <c r="R2225"/>
      <c r="S2225"/>
      <c r="T2225"/>
      <c r="U2225"/>
      <c r="V2225"/>
      <c r="W2225"/>
      <c r="X2225"/>
      <c r="Y2225"/>
      <c r="Z2225"/>
      <c r="AA2225"/>
      <c r="AB2225"/>
      <c r="AC2225"/>
      <c r="AD2225"/>
      <c r="AE2225"/>
      <c r="AF2225"/>
      <c r="BL2225"/>
      <c r="BN2225"/>
      <c r="BP2225" t="s">
        <v>4390</v>
      </c>
      <c r="BQ2225" t="s">
        <v>3211</v>
      </c>
      <c r="BR2225" t="s">
        <v>3411</v>
      </c>
      <c r="BS2225" s="1" t="str">
        <f t="shared" si="68"/>
        <v>NORTH_DAKOTA_EMMONS</v>
      </c>
      <c r="BT2225" t="s">
        <v>2395</v>
      </c>
      <c r="BU2225" s="1" t="str">
        <f t="shared" si="69"/>
        <v>NORTH_DAKOTA_EMMONS_OATS</v>
      </c>
      <c r="BV2225" s="28">
        <v>2041.6</v>
      </c>
      <c r="BW2225" s="29">
        <v>38.492266007571239</v>
      </c>
      <c r="BX2225" s="30">
        <v>53.039226103197649</v>
      </c>
    </row>
    <row r="2226" spans="1:76" x14ac:dyDescent="0.25">
      <c r="A2226"/>
      <c r="D2226"/>
      <c r="E2226"/>
      <c r="F2226"/>
      <c r="G2226"/>
      <c r="H2226"/>
      <c r="I2226"/>
      <c r="J2226"/>
      <c r="K2226"/>
      <c r="L2226"/>
      <c r="M2226"/>
      <c r="N2226"/>
      <c r="O2226"/>
      <c r="P2226"/>
      <c r="Q2226"/>
      <c r="R2226"/>
      <c r="S2226"/>
      <c r="T2226"/>
      <c r="U2226"/>
      <c r="V2226"/>
      <c r="W2226"/>
      <c r="X2226"/>
      <c r="Y2226"/>
      <c r="Z2226"/>
      <c r="AA2226"/>
      <c r="AB2226"/>
      <c r="AC2226"/>
      <c r="AD2226"/>
      <c r="AE2226"/>
      <c r="AF2226"/>
      <c r="BL2226"/>
      <c r="BN2226"/>
      <c r="BP2226" t="s">
        <v>4390</v>
      </c>
      <c r="BQ2226" t="s">
        <v>3211</v>
      </c>
      <c r="BR2226" t="s">
        <v>3411</v>
      </c>
      <c r="BS2226" s="1" t="str">
        <f t="shared" si="68"/>
        <v>NORTH_DAKOTA_EMMONS</v>
      </c>
      <c r="BT2226" t="s">
        <v>2314</v>
      </c>
      <c r="BU2226" s="1" t="str">
        <f t="shared" si="69"/>
        <v>NORTH_DAKOTA_EMMONS_SPRING WHEAT (EXCL DURUM)</v>
      </c>
      <c r="BV2226" s="28">
        <v>2194</v>
      </c>
      <c r="BW2226" s="29">
        <v>92.590858122212879</v>
      </c>
      <c r="BX2226" s="30">
        <v>23.695643873438208</v>
      </c>
    </row>
    <row r="2227" spans="1:76" x14ac:dyDescent="0.25">
      <c r="A2227"/>
      <c r="D2227"/>
      <c r="E2227"/>
      <c r="F2227"/>
      <c r="G2227"/>
      <c r="H2227"/>
      <c r="I2227"/>
      <c r="J2227"/>
      <c r="K2227"/>
      <c r="L2227"/>
      <c r="M2227"/>
      <c r="N2227"/>
      <c r="O2227"/>
      <c r="P2227"/>
      <c r="Q2227"/>
      <c r="R2227"/>
      <c r="S2227"/>
      <c r="T2227"/>
      <c r="U2227"/>
      <c r="V2227"/>
      <c r="W2227"/>
      <c r="X2227"/>
      <c r="Y2227"/>
      <c r="Z2227"/>
      <c r="AA2227"/>
      <c r="AB2227"/>
      <c r="AC2227"/>
      <c r="AD2227"/>
      <c r="AE2227"/>
      <c r="AF2227"/>
      <c r="BL2227"/>
      <c r="BN2227"/>
      <c r="BP2227" t="s">
        <v>4390</v>
      </c>
      <c r="BQ2227" t="s">
        <v>3211</v>
      </c>
      <c r="BR2227" t="s">
        <v>3397</v>
      </c>
      <c r="BS2227" s="1" t="str">
        <f t="shared" si="68"/>
        <v>NORTH_DAKOTA_FOSTER</v>
      </c>
      <c r="BT2227" t="s">
        <v>3101</v>
      </c>
      <c r="BU2227" s="1" t="str">
        <f t="shared" si="69"/>
        <v>NORTH_DAKOTA_FOSTER_BARLEY</v>
      </c>
      <c r="BV2227" s="28">
        <v>2566.4</v>
      </c>
      <c r="BW2227" s="29">
        <v>145.95405358392526</v>
      </c>
      <c r="BX2227" s="30">
        <v>17.583615781690437</v>
      </c>
    </row>
    <row r="2228" spans="1:76" x14ac:dyDescent="0.25">
      <c r="A2228"/>
      <c r="D2228"/>
      <c r="E2228"/>
      <c r="F2228"/>
      <c r="G2228"/>
      <c r="H2228"/>
      <c r="I2228"/>
      <c r="J2228"/>
      <c r="K2228"/>
      <c r="L2228"/>
      <c r="M2228"/>
      <c r="N2228"/>
      <c r="O2228"/>
      <c r="P2228"/>
      <c r="Q2228"/>
      <c r="R2228"/>
      <c r="S2228"/>
      <c r="T2228"/>
      <c r="U2228"/>
      <c r="V2228"/>
      <c r="W2228"/>
      <c r="X2228"/>
      <c r="Y2228"/>
      <c r="Z2228"/>
      <c r="AA2228"/>
      <c r="AB2228"/>
      <c r="AC2228"/>
      <c r="AD2228"/>
      <c r="AE2228"/>
      <c r="AF2228"/>
      <c r="BL2228"/>
      <c r="BN2228"/>
      <c r="BP2228" t="s">
        <v>4390</v>
      </c>
      <c r="BQ2228" t="s">
        <v>3211</v>
      </c>
      <c r="BR2228" t="s">
        <v>3397</v>
      </c>
      <c r="BS2228" s="1" t="str">
        <f t="shared" si="68"/>
        <v>NORTH_DAKOTA_FOSTER</v>
      </c>
      <c r="BT2228" t="s">
        <v>2586</v>
      </c>
      <c r="BU2228" s="1" t="str">
        <f t="shared" si="69"/>
        <v>NORTH_DAKOTA_FOSTER_CORN</v>
      </c>
      <c r="BV2228" s="28">
        <v>6759.1999999999989</v>
      </c>
      <c r="BW2228" s="29">
        <v>224.20192244928035</v>
      </c>
      <c r="BX2228" s="30">
        <v>30.147823560830911</v>
      </c>
    </row>
    <row r="2229" spans="1:76" x14ac:dyDescent="0.25">
      <c r="A2229"/>
      <c r="D2229"/>
      <c r="E2229"/>
      <c r="F2229"/>
      <c r="G2229"/>
      <c r="H2229"/>
      <c r="I2229"/>
      <c r="J2229"/>
      <c r="K2229"/>
      <c r="L2229"/>
      <c r="M2229"/>
      <c r="N2229"/>
      <c r="O2229"/>
      <c r="P2229"/>
      <c r="Q2229"/>
      <c r="R2229"/>
      <c r="S2229"/>
      <c r="T2229"/>
      <c r="U2229"/>
      <c r="V2229"/>
      <c r="W2229"/>
      <c r="X2229"/>
      <c r="Y2229"/>
      <c r="Z2229"/>
      <c r="AA2229"/>
      <c r="AB2229"/>
      <c r="AC2229"/>
      <c r="AD2229"/>
      <c r="AE2229"/>
      <c r="AF2229"/>
      <c r="BL2229"/>
      <c r="BN2229"/>
      <c r="BP2229" t="s">
        <v>4390</v>
      </c>
      <c r="BQ2229" t="s">
        <v>3211</v>
      </c>
      <c r="BR2229" t="s">
        <v>3397</v>
      </c>
      <c r="BS2229" s="1" t="str">
        <f t="shared" si="68"/>
        <v>NORTH_DAKOTA_FOSTER</v>
      </c>
      <c r="BT2229" t="s">
        <v>2395</v>
      </c>
      <c r="BU2229" s="1" t="str">
        <f t="shared" si="69"/>
        <v>NORTH_DAKOTA_FOSTER_OATS</v>
      </c>
      <c r="BV2229" s="28">
        <v>2284.8000000000002</v>
      </c>
      <c r="BW2229" s="29">
        <v>40.873981235610422</v>
      </c>
      <c r="BX2229" s="30">
        <v>55.898640918527065</v>
      </c>
    </row>
    <row r="2230" spans="1:76" x14ac:dyDescent="0.25">
      <c r="A2230"/>
      <c r="D2230"/>
      <c r="E2230"/>
      <c r="F2230"/>
      <c r="G2230"/>
      <c r="H2230"/>
      <c r="I2230"/>
      <c r="J2230"/>
      <c r="K2230"/>
      <c r="L2230"/>
      <c r="M2230"/>
      <c r="N2230"/>
      <c r="O2230"/>
      <c r="P2230"/>
      <c r="Q2230"/>
      <c r="R2230"/>
      <c r="S2230"/>
      <c r="T2230"/>
      <c r="U2230"/>
      <c r="V2230"/>
      <c r="W2230"/>
      <c r="X2230"/>
      <c r="Y2230"/>
      <c r="Z2230"/>
      <c r="AA2230"/>
      <c r="AB2230"/>
      <c r="AC2230"/>
      <c r="AD2230"/>
      <c r="AE2230"/>
      <c r="AF2230"/>
      <c r="BL2230"/>
      <c r="BN2230"/>
      <c r="BP2230" t="s">
        <v>4390</v>
      </c>
      <c r="BQ2230" t="s">
        <v>3211</v>
      </c>
      <c r="BR2230" t="s">
        <v>3397</v>
      </c>
      <c r="BS2230" s="1" t="str">
        <f t="shared" si="68"/>
        <v>NORTH_DAKOTA_FOSTER</v>
      </c>
      <c r="BT2230" t="s">
        <v>2314</v>
      </c>
      <c r="BU2230" s="1" t="str">
        <f t="shared" si="69"/>
        <v>NORTH_DAKOTA_FOSTER_SPRING WHEAT (EXCL DURUM)</v>
      </c>
      <c r="BV2230" s="28">
        <v>2502</v>
      </c>
      <c r="BW2230" s="29">
        <v>97.988901093230879</v>
      </c>
      <c r="BX2230" s="30">
        <v>25.533504020210298</v>
      </c>
    </row>
    <row r="2231" spans="1:76" x14ac:dyDescent="0.25">
      <c r="A2231"/>
      <c r="D2231"/>
      <c r="E2231"/>
      <c r="F2231"/>
      <c r="G2231"/>
      <c r="H2231"/>
      <c r="I2231"/>
      <c r="J2231"/>
      <c r="K2231"/>
      <c r="L2231"/>
      <c r="M2231"/>
      <c r="N2231"/>
      <c r="O2231"/>
      <c r="P2231"/>
      <c r="Q2231"/>
      <c r="R2231"/>
      <c r="S2231"/>
      <c r="T2231"/>
      <c r="U2231"/>
      <c r="V2231"/>
      <c r="W2231"/>
      <c r="X2231"/>
      <c r="Y2231"/>
      <c r="Z2231"/>
      <c r="AA2231"/>
      <c r="AB2231"/>
      <c r="AC2231"/>
      <c r="AD2231"/>
      <c r="AE2231"/>
      <c r="AF2231"/>
      <c r="BL2231"/>
      <c r="BN2231"/>
      <c r="BP2231" t="s">
        <v>4390</v>
      </c>
      <c r="BQ2231" t="s">
        <v>3211</v>
      </c>
      <c r="BR2231" t="s">
        <v>3361</v>
      </c>
      <c r="BS2231" s="1" t="str">
        <f t="shared" si="68"/>
        <v>NORTH_DAKOTA_GOLDEN VALLEY</v>
      </c>
      <c r="BT2231" t="s">
        <v>3101</v>
      </c>
      <c r="BU2231" s="1" t="str">
        <f t="shared" si="69"/>
        <v>NORTH_DAKOTA_GOLDEN VALLEY_BARLEY</v>
      </c>
      <c r="BV2231" s="28">
        <v>2016</v>
      </c>
      <c r="BW2231" s="29">
        <v>99.568271314541107</v>
      </c>
      <c r="BX2231" s="30">
        <v>20.247413893843312</v>
      </c>
    </row>
    <row r="2232" spans="1:76" x14ac:dyDescent="0.25">
      <c r="A2232"/>
      <c r="D2232"/>
      <c r="E2232"/>
      <c r="F2232"/>
      <c r="G2232"/>
      <c r="H2232"/>
      <c r="I2232"/>
      <c r="J2232"/>
      <c r="K2232"/>
      <c r="L2232"/>
      <c r="M2232"/>
      <c r="N2232"/>
      <c r="O2232"/>
      <c r="P2232"/>
      <c r="Q2232"/>
      <c r="R2232"/>
      <c r="S2232"/>
      <c r="T2232"/>
      <c r="U2232"/>
      <c r="V2232"/>
      <c r="W2232"/>
      <c r="X2232"/>
      <c r="Y2232"/>
      <c r="Z2232"/>
      <c r="AA2232"/>
      <c r="AB2232"/>
      <c r="AC2232"/>
      <c r="AD2232"/>
      <c r="AE2232"/>
      <c r="AF2232"/>
      <c r="BL2232"/>
      <c r="BN2232"/>
      <c r="BP2232" t="s">
        <v>4390</v>
      </c>
      <c r="BQ2232" t="s">
        <v>3211</v>
      </c>
      <c r="BR2232" t="s">
        <v>3361</v>
      </c>
      <c r="BS2232" s="1" t="str">
        <f t="shared" si="68"/>
        <v>NORTH_DAKOTA_GOLDEN VALLEY</v>
      </c>
      <c r="BT2232" t="s">
        <v>2586</v>
      </c>
      <c r="BU2232" s="1" t="str">
        <f t="shared" si="69"/>
        <v>NORTH_DAKOTA_GOLDEN VALLEY_CORN</v>
      </c>
      <c r="BV2232" s="28">
        <v>3782.7999999999997</v>
      </c>
      <c r="BW2232" s="29">
        <v>145.44177861671585</v>
      </c>
      <c r="BX2232" s="30">
        <v>26.009032865094767</v>
      </c>
    </row>
    <row r="2233" spans="1:76" x14ac:dyDescent="0.25">
      <c r="A2233"/>
      <c r="D2233"/>
      <c r="E2233"/>
      <c r="F2233"/>
      <c r="G2233"/>
      <c r="H2233"/>
      <c r="I2233"/>
      <c r="J2233"/>
      <c r="K2233"/>
      <c r="L2233"/>
      <c r="M2233"/>
      <c r="N2233"/>
      <c r="O2233"/>
      <c r="P2233"/>
      <c r="Q2233"/>
      <c r="R2233"/>
      <c r="S2233"/>
      <c r="T2233"/>
      <c r="U2233"/>
      <c r="V2233"/>
      <c r="W2233"/>
      <c r="X2233"/>
      <c r="Y2233"/>
      <c r="Z2233"/>
      <c r="AA2233"/>
      <c r="AB2233"/>
      <c r="AC2233"/>
      <c r="AD2233"/>
      <c r="AE2233"/>
      <c r="AF2233"/>
      <c r="BL2233"/>
      <c r="BN2233"/>
      <c r="BP2233" t="s">
        <v>4390</v>
      </c>
      <c r="BQ2233" t="s">
        <v>3211</v>
      </c>
      <c r="BR2233" t="s">
        <v>3361</v>
      </c>
      <c r="BS2233" s="1" t="str">
        <f t="shared" si="68"/>
        <v>NORTH_DAKOTA_GOLDEN VALLEY</v>
      </c>
      <c r="BT2233" t="s">
        <v>2395</v>
      </c>
      <c r="BU2233" s="1" t="str">
        <f t="shared" si="69"/>
        <v>NORTH_DAKOTA_GOLDEN VALLEY_OATS</v>
      </c>
      <c r="BV2233" s="28">
        <v>2224</v>
      </c>
      <c r="BW2233" s="29">
        <v>30.513393210407127</v>
      </c>
      <c r="BX2233" s="30">
        <v>72.886026954270889</v>
      </c>
    </row>
    <row r="2234" spans="1:76" x14ac:dyDescent="0.25">
      <c r="A2234"/>
      <c r="D2234"/>
      <c r="E2234"/>
      <c r="F2234"/>
      <c r="G2234"/>
      <c r="H2234"/>
      <c r="I2234"/>
      <c r="J2234"/>
      <c r="K2234"/>
      <c r="L2234"/>
      <c r="M2234"/>
      <c r="N2234"/>
      <c r="O2234"/>
      <c r="P2234"/>
      <c r="Q2234"/>
      <c r="R2234"/>
      <c r="S2234"/>
      <c r="T2234"/>
      <c r="U2234"/>
      <c r="V2234"/>
      <c r="W2234"/>
      <c r="X2234"/>
      <c r="Y2234"/>
      <c r="Z2234"/>
      <c r="AA2234"/>
      <c r="AB2234"/>
      <c r="AC2234"/>
      <c r="AD2234"/>
      <c r="AE2234"/>
      <c r="AF2234"/>
      <c r="BL2234"/>
      <c r="BN2234"/>
      <c r="BP2234" t="s">
        <v>4390</v>
      </c>
      <c r="BQ2234" t="s">
        <v>3211</v>
      </c>
      <c r="BR2234" t="s">
        <v>3361</v>
      </c>
      <c r="BS2234" s="1" t="str">
        <f t="shared" si="68"/>
        <v>NORTH_DAKOTA_GOLDEN VALLEY</v>
      </c>
      <c r="BT2234" t="s">
        <v>2314</v>
      </c>
      <c r="BU2234" s="1" t="str">
        <f t="shared" si="69"/>
        <v>NORTH_DAKOTA_GOLDEN VALLEY_SPRING WHEAT (EXCL DURUM)</v>
      </c>
      <c r="BV2234" s="28">
        <v>1928</v>
      </c>
      <c r="BW2234" s="29">
        <v>69.214236912482093</v>
      </c>
      <c r="BX2234" s="30">
        <v>27.855540796293955</v>
      </c>
    </row>
    <row r="2235" spans="1:76" x14ac:dyDescent="0.25">
      <c r="A2235"/>
      <c r="D2235"/>
      <c r="E2235"/>
      <c r="F2235"/>
      <c r="G2235"/>
      <c r="H2235"/>
      <c r="I2235"/>
      <c r="J2235"/>
      <c r="K2235"/>
      <c r="L2235"/>
      <c r="M2235"/>
      <c r="N2235"/>
      <c r="O2235"/>
      <c r="P2235"/>
      <c r="Q2235"/>
      <c r="R2235"/>
      <c r="S2235"/>
      <c r="T2235"/>
      <c r="U2235"/>
      <c r="V2235"/>
      <c r="W2235"/>
      <c r="X2235"/>
      <c r="Y2235"/>
      <c r="Z2235"/>
      <c r="AA2235"/>
      <c r="AB2235"/>
      <c r="AC2235"/>
      <c r="AD2235"/>
      <c r="AE2235"/>
      <c r="AF2235"/>
      <c r="BL2235"/>
      <c r="BN2235"/>
      <c r="BP2235" t="s">
        <v>4390</v>
      </c>
      <c r="BQ2235" t="s">
        <v>3211</v>
      </c>
      <c r="BR2235" t="s">
        <v>3361</v>
      </c>
      <c r="BS2235" s="1" t="str">
        <f t="shared" si="68"/>
        <v>NORTH_DAKOTA_GOLDEN VALLEY</v>
      </c>
      <c r="BT2235" t="s">
        <v>2303</v>
      </c>
      <c r="BU2235" s="1" t="str">
        <f t="shared" si="69"/>
        <v>NORTH_DAKOTA_GOLDEN VALLEY_SPRING WHEAT DURUM</v>
      </c>
      <c r="BV2235" s="28">
        <v>2418</v>
      </c>
      <c r="BW2235" s="29">
        <v>55.170370208751457</v>
      </c>
      <c r="BX2235" s="30">
        <v>43.827873382956604</v>
      </c>
    </row>
    <row r="2236" spans="1:76" x14ac:dyDescent="0.25">
      <c r="A2236"/>
      <c r="D2236"/>
      <c r="E2236"/>
      <c r="F2236"/>
      <c r="G2236"/>
      <c r="H2236"/>
      <c r="I2236"/>
      <c r="J2236"/>
      <c r="K2236"/>
      <c r="L2236"/>
      <c r="M2236"/>
      <c r="N2236"/>
      <c r="O2236"/>
      <c r="P2236"/>
      <c r="Q2236"/>
      <c r="R2236"/>
      <c r="S2236"/>
      <c r="T2236"/>
      <c r="U2236"/>
      <c r="V2236"/>
      <c r="W2236"/>
      <c r="X2236"/>
      <c r="Y2236"/>
      <c r="Z2236"/>
      <c r="AA2236"/>
      <c r="AB2236"/>
      <c r="AC2236"/>
      <c r="AD2236"/>
      <c r="AE2236"/>
      <c r="AF2236"/>
      <c r="BL2236"/>
      <c r="BN2236"/>
      <c r="BP2236" t="s">
        <v>4390</v>
      </c>
      <c r="BQ2236" t="s">
        <v>3211</v>
      </c>
      <c r="BR2236" t="s">
        <v>3386</v>
      </c>
      <c r="BS2236" s="1" t="str">
        <f t="shared" si="68"/>
        <v>NORTH_DAKOTA_GRAND FORKS</v>
      </c>
      <c r="BT2236" t="s">
        <v>3101</v>
      </c>
      <c r="BU2236" s="1" t="str">
        <f t="shared" si="69"/>
        <v>NORTH_DAKOTA_GRAND FORKS_BARLEY</v>
      </c>
      <c r="BV2236" s="28">
        <v>2947.2</v>
      </c>
      <c r="BW2236" s="29">
        <v>151.05078527050708</v>
      </c>
      <c r="BX2236" s="30">
        <v>19.511318625203106</v>
      </c>
    </row>
    <row r="2237" spans="1:76" x14ac:dyDescent="0.25">
      <c r="A2237"/>
      <c r="D2237"/>
      <c r="E2237"/>
      <c r="F2237"/>
      <c r="G2237"/>
      <c r="H2237"/>
      <c r="I2237"/>
      <c r="J2237"/>
      <c r="K2237"/>
      <c r="L2237"/>
      <c r="M2237"/>
      <c r="N2237"/>
      <c r="O2237"/>
      <c r="P2237"/>
      <c r="Q2237"/>
      <c r="R2237"/>
      <c r="S2237"/>
      <c r="T2237"/>
      <c r="U2237"/>
      <c r="V2237"/>
      <c r="W2237"/>
      <c r="X2237"/>
      <c r="Y2237"/>
      <c r="Z2237"/>
      <c r="AA2237"/>
      <c r="AB2237"/>
      <c r="AC2237"/>
      <c r="AD2237"/>
      <c r="AE2237"/>
      <c r="AF2237"/>
      <c r="BL2237"/>
      <c r="BN2237"/>
      <c r="BP2237" t="s">
        <v>4390</v>
      </c>
      <c r="BQ2237" t="s">
        <v>3211</v>
      </c>
      <c r="BR2237" t="s">
        <v>3386</v>
      </c>
      <c r="BS2237" s="1" t="str">
        <f t="shared" si="68"/>
        <v>NORTH_DAKOTA_GRAND FORKS</v>
      </c>
      <c r="BT2237" t="s">
        <v>2586</v>
      </c>
      <c r="BU2237" s="1" t="str">
        <f t="shared" si="69"/>
        <v>NORTH_DAKOTA_GRAND FORKS_CORN</v>
      </c>
      <c r="BV2237" s="28">
        <v>6871.2</v>
      </c>
      <c r="BW2237" s="29">
        <v>232.36756105104874</v>
      </c>
      <c r="BX2237" s="30">
        <v>29.570392566501432</v>
      </c>
    </row>
    <row r="2238" spans="1:76" x14ac:dyDescent="0.25">
      <c r="A2238"/>
      <c r="D2238"/>
      <c r="E2238"/>
      <c r="F2238"/>
      <c r="G2238"/>
      <c r="H2238"/>
      <c r="I2238"/>
      <c r="J2238"/>
      <c r="K2238"/>
      <c r="L2238"/>
      <c r="M2238"/>
      <c r="N2238"/>
      <c r="O2238"/>
      <c r="P2238"/>
      <c r="Q2238"/>
      <c r="R2238"/>
      <c r="S2238"/>
      <c r="T2238"/>
      <c r="U2238"/>
      <c r="V2238"/>
      <c r="W2238"/>
      <c r="X2238"/>
      <c r="Y2238"/>
      <c r="Z2238"/>
      <c r="AA2238"/>
      <c r="AB2238"/>
      <c r="AC2238"/>
      <c r="AD2238"/>
      <c r="AE2238"/>
      <c r="AF2238"/>
      <c r="BL2238"/>
      <c r="BN2238"/>
      <c r="BP2238" t="s">
        <v>4390</v>
      </c>
      <c r="BQ2238" t="s">
        <v>3211</v>
      </c>
      <c r="BR2238" t="s">
        <v>3386</v>
      </c>
      <c r="BS2238" s="1" t="str">
        <f t="shared" si="68"/>
        <v>NORTH_DAKOTA_GRAND FORKS</v>
      </c>
      <c r="BT2238" t="s">
        <v>2314</v>
      </c>
      <c r="BU2238" s="1" t="str">
        <f t="shared" si="69"/>
        <v>NORTH_DAKOTA_GRAND FORKS_SPRING WHEAT (EXCL DURUM)</v>
      </c>
      <c r="BV2238" s="28">
        <v>3064</v>
      </c>
      <c r="BW2238" s="29">
        <v>104.80356993950549</v>
      </c>
      <c r="BX2238" s="30">
        <v>29.235645329339409</v>
      </c>
    </row>
    <row r="2239" spans="1:76" x14ac:dyDescent="0.25">
      <c r="A2239"/>
      <c r="D2239"/>
      <c r="E2239"/>
      <c r="F2239"/>
      <c r="G2239"/>
      <c r="H2239"/>
      <c r="I2239"/>
      <c r="J2239"/>
      <c r="K2239"/>
      <c r="L2239"/>
      <c r="M2239"/>
      <c r="N2239"/>
      <c r="O2239"/>
      <c r="P2239"/>
      <c r="Q2239"/>
      <c r="R2239"/>
      <c r="S2239"/>
      <c r="T2239"/>
      <c r="U2239"/>
      <c r="V2239"/>
      <c r="W2239"/>
      <c r="X2239"/>
      <c r="Y2239"/>
      <c r="Z2239"/>
      <c r="AA2239"/>
      <c r="AB2239"/>
      <c r="AC2239"/>
      <c r="AD2239"/>
      <c r="AE2239"/>
      <c r="AF2239"/>
      <c r="BL2239"/>
      <c r="BN2239"/>
      <c r="BP2239" t="s">
        <v>4390</v>
      </c>
      <c r="BQ2239" t="s">
        <v>3211</v>
      </c>
      <c r="BR2239" t="s">
        <v>3412</v>
      </c>
      <c r="BS2239" s="1" t="str">
        <f t="shared" si="68"/>
        <v>NORTH_DAKOTA_GRANT</v>
      </c>
      <c r="BT2239" t="s">
        <v>3101</v>
      </c>
      <c r="BU2239" s="1" t="str">
        <f t="shared" si="69"/>
        <v>NORTH_DAKOTA_GRANT_BARLEY</v>
      </c>
      <c r="BV2239" s="28">
        <v>1867.1999999999998</v>
      </c>
      <c r="BW2239" s="29">
        <v>73.768998647372229</v>
      </c>
      <c r="BX2239" s="30">
        <v>25.311445651113125</v>
      </c>
    </row>
    <row r="2240" spans="1:76" x14ac:dyDescent="0.25">
      <c r="A2240"/>
      <c r="D2240"/>
      <c r="E2240"/>
      <c r="F2240"/>
      <c r="G2240"/>
      <c r="H2240"/>
      <c r="I2240"/>
      <c r="J2240"/>
      <c r="K2240"/>
      <c r="L2240"/>
      <c r="M2240"/>
      <c r="N2240"/>
      <c r="O2240"/>
      <c r="P2240"/>
      <c r="Q2240"/>
      <c r="R2240"/>
      <c r="S2240"/>
      <c r="T2240"/>
      <c r="U2240"/>
      <c r="V2240"/>
      <c r="W2240"/>
      <c r="X2240"/>
      <c r="Y2240"/>
      <c r="Z2240"/>
      <c r="AA2240"/>
      <c r="AB2240"/>
      <c r="AC2240"/>
      <c r="AD2240"/>
      <c r="AE2240"/>
      <c r="AF2240"/>
      <c r="BL2240"/>
      <c r="BN2240"/>
      <c r="BP2240" t="s">
        <v>4390</v>
      </c>
      <c r="BQ2240" t="s">
        <v>3211</v>
      </c>
      <c r="BR2240" t="s">
        <v>3412</v>
      </c>
      <c r="BS2240" s="1" t="str">
        <f t="shared" si="68"/>
        <v>NORTH_DAKOTA_GRANT</v>
      </c>
      <c r="BT2240" t="s">
        <v>2586</v>
      </c>
      <c r="BU2240" s="1" t="str">
        <f t="shared" si="69"/>
        <v>NORTH_DAKOTA_GRANT_CORN</v>
      </c>
      <c r="BV2240" s="28">
        <v>4816</v>
      </c>
      <c r="BW2240" s="29">
        <v>114.12319724045092</v>
      </c>
      <c r="BX2240" s="30">
        <v>42.200009432376568</v>
      </c>
    </row>
    <row r="2241" spans="1:76" x14ac:dyDescent="0.25">
      <c r="A2241"/>
      <c r="D2241"/>
      <c r="E2241"/>
      <c r="F2241"/>
      <c r="G2241"/>
      <c r="H2241"/>
      <c r="I2241"/>
      <c r="J2241"/>
      <c r="K2241"/>
      <c r="L2241"/>
      <c r="M2241"/>
      <c r="N2241"/>
      <c r="O2241"/>
      <c r="P2241"/>
      <c r="Q2241"/>
      <c r="R2241"/>
      <c r="S2241"/>
      <c r="T2241"/>
      <c r="U2241"/>
      <c r="V2241"/>
      <c r="W2241"/>
      <c r="X2241"/>
      <c r="Y2241"/>
      <c r="Z2241"/>
      <c r="AA2241"/>
      <c r="AB2241"/>
      <c r="AC2241"/>
      <c r="AD2241"/>
      <c r="AE2241"/>
      <c r="AF2241"/>
      <c r="BL2241"/>
      <c r="BN2241"/>
      <c r="BP2241" t="s">
        <v>4390</v>
      </c>
      <c r="BQ2241" t="s">
        <v>3211</v>
      </c>
      <c r="BR2241" t="s">
        <v>3412</v>
      </c>
      <c r="BS2241" s="1" t="str">
        <f t="shared" si="68"/>
        <v>NORTH_DAKOTA_GRANT</v>
      </c>
      <c r="BT2241" t="s">
        <v>2395</v>
      </c>
      <c r="BU2241" s="1" t="str">
        <f t="shared" si="69"/>
        <v>NORTH_DAKOTA_GRANT_OATS</v>
      </c>
      <c r="BV2241" s="28">
        <v>1724.8</v>
      </c>
      <c r="BW2241" s="29">
        <v>21.63600069340967</v>
      </c>
      <c r="BX2241" s="30">
        <v>79.718984318824425</v>
      </c>
    </row>
    <row r="2242" spans="1:76" x14ac:dyDescent="0.25">
      <c r="A2242"/>
      <c r="D2242"/>
      <c r="E2242"/>
      <c r="F2242"/>
      <c r="G2242"/>
      <c r="H2242"/>
      <c r="I2242"/>
      <c r="J2242"/>
      <c r="K2242"/>
      <c r="L2242"/>
      <c r="M2242"/>
      <c r="N2242"/>
      <c r="O2242"/>
      <c r="P2242"/>
      <c r="Q2242"/>
      <c r="R2242"/>
      <c r="S2242"/>
      <c r="T2242"/>
      <c r="U2242"/>
      <c r="V2242"/>
      <c r="W2242"/>
      <c r="X2242"/>
      <c r="Y2242"/>
      <c r="Z2242"/>
      <c r="AA2242"/>
      <c r="AB2242"/>
      <c r="AC2242"/>
      <c r="AD2242"/>
      <c r="AE2242"/>
      <c r="AF2242"/>
      <c r="BL2242"/>
      <c r="BN2242"/>
      <c r="BP2242" t="s">
        <v>4390</v>
      </c>
      <c r="BQ2242" t="s">
        <v>3211</v>
      </c>
      <c r="BR2242" t="s">
        <v>3412</v>
      </c>
      <c r="BS2242" s="1" t="str">
        <f t="shared" si="68"/>
        <v>NORTH_DAKOTA_GRANT</v>
      </c>
      <c r="BT2242" t="s">
        <v>2314</v>
      </c>
      <c r="BU2242" s="1" t="str">
        <f t="shared" si="69"/>
        <v>NORTH_DAKOTA_GRANT_SPRING WHEAT (EXCL DURUM)</v>
      </c>
      <c r="BV2242" s="28">
        <v>1646</v>
      </c>
      <c r="BW2242" s="29">
        <v>51.63440717928605</v>
      </c>
      <c r="BX2242" s="30">
        <v>31.877968391981824</v>
      </c>
    </row>
    <row r="2243" spans="1:76" x14ac:dyDescent="0.25">
      <c r="A2243"/>
      <c r="D2243"/>
      <c r="E2243"/>
      <c r="F2243"/>
      <c r="G2243"/>
      <c r="H2243"/>
      <c r="I2243"/>
      <c r="J2243"/>
      <c r="K2243"/>
      <c r="L2243"/>
      <c r="M2243"/>
      <c r="N2243"/>
      <c r="O2243"/>
      <c r="P2243"/>
      <c r="Q2243"/>
      <c r="R2243"/>
      <c r="S2243"/>
      <c r="T2243"/>
      <c r="U2243"/>
      <c r="V2243"/>
      <c r="W2243"/>
      <c r="X2243"/>
      <c r="Y2243"/>
      <c r="Z2243"/>
      <c r="AA2243"/>
      <c r="AB2243"/>
      <c r="AC2243"/>
      <c r="AD2243"/>
      <c r="AE2243"/>
      <c r="AF2243"/>
      <c r="BL2243"/>
      <c r="BN2243"/>
      <c r="BP2243" t="s">
        <v>4390</v>
      </c>
      <c r="BQ2243" t="s">
        <v>3211</v>
      </c>
      <c r="BR2243" t="s">
        <v>3403</v>
      </c>
      <c r="BS2243" s="1" t="str">
        <f t="shared" ref="BS2243:BS2306" si="70">BP2243&amp;"_"&amp;BR2243</f>
        <v>NORTH_DAKOTA_GRIGGS</v>
      </c>
      <c r="BT2243" t="s">
        <v>3101</v>
      </c>
      <c r="BU2243" s="1" t="str">
        <f t="shared" ref="BU2243:BU2306" si="71">BP2243&amp;"_"&amp;BR2243&amp;"_"&amp;BT2243</f>
        <v>NORTH_DAKOTA_GRIGGS_BARLEY</v>
      </c>
      <c r="BV2243" s="28">
        <v>3008</v>
      </c>
      <c r="BW2243" s="29">
        <v>137.20841939450801</v>
      </c>
      <c r="BX2243" s="30">
        <v>21.922852936241899</v>
      </c>
    </row>
    <row r="2244" spans="1:76" x14ac:dyDescent="0.25">
      <c r="A2244"/>
      <c r="D2244"/>
      <c r="E2244"/>
      <c r="F2244"/>
      <c r="G2244"/>
      <c r="H2244"/>
      <c r="I2244"/>
      <c r="J2244"/>
      <c r="K2244"/>
      <c r="L2244"/>
      <c r="M2244"/>
      <c r="N2244"/>
      <c r="O2244"/>
      <c r="P2244"/>
      <c r="Q2244"/>
      <c r="R2244"/>
      <c r="S2244"/>
      <c r="T2244"/>
      <c r="U2244"/>
      <c r="V2244"/>
      <c r="W2244"/>
      <c r="X2244"/>
      <c r="Y2244"/>
      <c r="Z2244"/>
      <c r="AA2244"/>
      <c r="AB2244"/>
      <c r="AC2244"/>
      <c r="AD2244"/>
      <c r="AE2244"/>
      <c r="AF2244"/>
      <c r="BL2244"/>
      <c r="BN2244"/>
      <c r="BP2244" t="s">
        <v>4390</v>
      </c>
      <c r="BQ2244" t="s">
        <v>3211</v>
      </c>
      <c r="BR2244" t="s">
        <v>3403</v>
      </c>
      <c r="BS2244" s="1" t="str">
        <f t="shared" si="70"/>
        <v>NORTH_DAKOTA_GRIGGS</v>
      </c>
      <c r="BT2244" t="s">
        <v>2586</v>
      </c>
      <c r="BU2244" s="1" t="str">
        <f t="shared" si="71"/>
        <v>NORTH_DAKOTA_GRIGGS_CORN</v>
      </c>
      <c r="BV2244" s="28">
        <v>6822.6666666666661</v>
      </c>
      <c r="BW2244" s="29">
        <v>209.30646119897074</v>
      </c>
      <c r="BX2244" s="30">
        <v>32.596541108116618</v>
      </c>
    </row>
    <row r="2245" spans="1:76" x14ac:dyDescent="0.25">
      <c r="A2245"/>
      <c r="D2245"/>
      <c r="E2245"/>
      <c r="F2245"/>
      <c r="G2245"/>
      <c r="H2245"/>
      <c r="I2245"/>
      <c r="J2245"/>
      <c r="K2245"/>
      <c r="L2245"/>
      <c r="M2245"/>
      <c r="N2245"/>
      <c r="O2245"/>
      <c r="P2245"/>
      <c r="Q2245"/>
      <c r="R2245"/>
      <c r="S2245"/>
      <c r="T2245"/>
      <c r="U2245"/>
      <c r="V2245"/>
      <c r="W2245"/>
      <c r="X2245"/>
      <c r="Y2245"/>
      <c r="Z2245"/>
      <c r="AA2245"/>
      <c r="AB2245"/>
      <c r="AC2245"/>
      <c r="AD2245"/>
      <c r="AE2245"/>
      <c r="AF2245"/>
      <c r="BL2245"/>
      <c r="BN2245"/>
      <c r="BP2245" t="s">
        <v>4390</v>
      </c>
      <c r="BQ2245" t="s">
        <v>3211</v>
      </c>
      <c r="BR2245" t="s">
        <v>3403</v>
      </c>
      <c r="BS2245" s="1" t="str">
        <f t="shared" si="70"/>
        <v>NORTH_DAKOTA_GRIGGS</v>
      </c>
      <c r="BT2245" t="s">
        <v>2395</v>
      </c>
      <c r="BU2245" s="1" t="str">
        <f t="shared" si="71"/>
        <v>NORTH_DAKOTA_GRIGGS_OATS</v>
      </c>
      <c r="BV2245" s="28">
        <v>2553.6</v>
      </c>
      <c r="BW2245" s="29">
        <v>38.496403071798795</v>
      </c>
      <c r="BX2245" s="30">
        <v>66.33347004491138</v>
      </c>
    </row>
    <row r="2246" spans="1:76" x14ac:dyDescent="0.25">
      <c r="A2246"/>
      <c r="D2246"/>
      <c r="E2246"/>
      <c r="F2246"/>
      <c r="G2246"/>
      <c r="H2246"/>
      <c r="I2246"/>
      <c r="J2246"/>
      <c r="K2246"/>
      <c r="L2246"/>
      <c r="M2246"/>
      <c r="N2246"/>
      <c r="O2246"/>
      <c r="P2246"/>
      <c r="Q2246"/>
      <c r="R2246"/>
      <c r="S2246"/>
      <c r="T2246"/>
      <c r="U2246"/>
      <c r="V2246"/>
      <c r="W2246"/>
      <c r="X2246"/>
      <c r="Y2246"/>
      <c r="Z2246"/>
      <c r="AA2246"/>
      <c r="AB2246"/>
      <c r="AC2246"/>
      <c r="AD2246"/>
      <c r="AE2246"/>
      <c r="AF2246"/>
      <c r="BL2246"/>
      <c r="BN2246"/>
      <c r="BP2246" t="s">
        <v>4390</v>
      </c>
      <c r="BQ2246" t="s">
        <v>3211</v>
      </c>
      <c r="BR2246" t="s">
        <v>3403</v>
      </c>
      <c r="BS2246" s="1" t="str">
        <f t="shared" si="70"/>
        <v>NORTH_DAKOTA_GRIGGS</v>
      </c>
      <c r="BT2246" t="s">
        <v>2314</v>
      </c>
      <c r="BU2246" s="1" t="str">
        <f t="shared" si="71"/>
        <v>NORTH_DAKOTA_GRIGGS_SPRING WHEAT (EXCL DURUM)</v>
      </c>
      <c r="BV2246" s="28">
        <v>2786</v>
      </c>
      <c r="BW2246" s="29">
        <v>91.752375849001211</v>
      </c>
      <c r="BX2246" s="30">
        <v>30.364336337022792</v>
      </c>
    </row>
    <row r="2247" spans="1:76" x14ac:dyDescent="0.25">
      <c r="A2247"/>
      <c r="D2247"/>
      <c r="E2247"/>
      <c r="F2247"/>
      <c r="G2247"/>
      <c r="H2247"/>
      <c r="I2247"/>
      <c r="J2247"/>
      <c r="K2247"/>
      <c r="L2247"/>
      <c r="M2247"/>
      <c r="N2247"/>
      <c r="O2247"/>
      <c r="P2247"/>
      <c r="Q2247"/>
      <c r="R2247"/>
      <c r="S2247"/>
      <c r="T2247"/>
      <c r="U2247"/>
      <c r="V2247"/>
      <c r="W2247"/>
      <c r="X2247"/>
      <c r="Y2247"/>
      <c r="Z2247"/>
      <c r="AA2247"/>
      <c r="AB2247"/>
      <c r="AC2247"/>
      <c r="AD2247"/>
      <c r="AE2247"/>
      <c r="AF2247"/>
      <c r="BL2247"/>
      <c r="BN2247"/>
      <c r="BP2247" t="s">
        <v>4390</v>
      </c>
      <c r="BQ2247" t="s">
        <v>3211</v>
      </c>
      <c r="BR2247" t="s">
        <v>3408</v>
      </c>
      <c r="BS2247" s="1" t="str">
        <f t="shared" si="70"/>
        <v>NORTH_DAKOTA_HETTINGER</v>
      </c>
      <c r="BT2247" t="s">
        <v>3101</v>
      </c>
      <c r="BU2247" s="1" t="str">
        <f t="shared" si="71"/>
        <v>NORTH_DAKOTA_HETTINGER_BARLEY</v>
      </c>
      <c r="BV2247" s="28">
        <v>2640</v>
      </c>
      <c r="BW2247" s="29">
        <v>185.61533042297114</v>
      </c>
      <c r="BX2247" s="30">
        <v>14.222963124781218</v>
      </c>
    </row>
    <row r="2248" spans="1:76" x14ac:dyDescent="0.25">
      <c r="A2248"/>
      <c r="D2248"/>
      <c r="E2248"/>
      <c r="F2248"/>
      <c r="G2248"/>
      <c r="H2248"/>
      <c r="I2248"/>
      <c r="J2248"/>
      <c r="K2248"/>
      <c r="L2248"/>
      <c r="M2248"/>
      <c r="N2248"/>
      <c r="O2248"/>
      <c r="P2248"/>
      <c r="Q2248"/>
      <c r="R2248"/>
      <c r="S2248"/>
      <c r="T2248"/>
      <c r="U2248"/>
      <c r="V2248"/>
      <c r="W2248"/>
      <c r="X2248"/>
      <c r="Y2248"/>
      <c r="Z2248"/>
      <c r="AA2248"/>
      <c r="AB2248"/>
      <c r="AC2248"/>
      <c r="AD2248"/>
      <c r="AE2248"/>
      <c r="AF2248"/>
      <c r="BL2248"/>
      <c r="BN2248"/>
      <c r="BP2248" t="s">
        <v>4390</v>
      </c>
      <c r="BQ2248" t="s">
        <v>3211</v>
      </c>
      <c r="BR2248" t="s">
        <v>3408</v>
      </c>
      <c r="BS2248" s="1" t="str">
        <f t="shared" si="70"/>
        <v>NORTH_DAKOTA_HETTINGER</v>
      </c>
      <c r="BT2248" t="s">
        <v>2586</v>
      </c>
      <c r="BU2248" s="1" t="str">
        <f t="shared" si="71"/>
        <v>NORTH_DAKOTA_HETTINGER_CORN</v>
      </c>
      <c r="BV2248" s="28">
        <v>4096.4000000000005</v>
      </c>
      <c r="BW2248" s="29">
        <v>284.77011422306322</v>
      </c>
      <c r="BX2248" s="30">
        <v>14.384936464193888</v>
      </c>
    </row>
    <row r="2249" spans="1:76" x14ac:dyDescent="0.25">
      <c r="A2249"/>
      <c r="D2249"/>
      <c r="E2249"/>
      <c r="F2249"/>
      <c r="G2249"/>
      <c r="H2249"/>
      <c r="I2249"/>
      <c r="J2249"/>
      <c r="K2249"/>
      <c r="L2249"/>
      <c r="M2249"/>
      <c r="N2249"/>
      <c r="O2249"/>
      <c r="P2249"/>
      <c r="Q2249"/>
      <c r="R2249"/>
      <c r="S2249"/>
      <c r="T2249"/>
      <c r="U2249"/>
      <c r="V2249"/>
      <c r="W2249"/>
      <c r="X2249"/>
      <c r="Y2249"/>
      <c r="Z2249"/>
      <c r="AA2249"/>
      <c r="AB2249"/>
      <c r="AC2249"/>
      <c r="AD2249"/>
      <c r="AE2249"/>
      <c r="AF2249"/>
      <c r="BL2249"/>
      <c r="BN2249"/>
      <c r="BP2249" t="s">
        <v>4390</v>
      </c>
      <c r="BQ2249" t="s">
        <v>3211</v>
      </c>
      <c r="BR2249" t="s">
        <v>3408</v>
      </c>
      <c r="BS2249" s="1" t="str">
        <f t="shared" si="70"/>
        <v>NORTH_DAKOTA_HETTINGER</v>
      </c>
      <c r="BT2249" t="s">
        <v>2395</v>
      </c>
      <c r="BU2249" s="1" t="str">
        <f t="shared" si="71"/>
        <v>NORTH_DAKOTA_HETTINGER_OATS</v>
      </c>
      <c r="BV2249" s="28">
        <v>1875.2</v>
      </c>
      <c r="BW2249" s="29">
        <v>53.555617349070509</v>
      </c>
      <c r="BX2249" s="30">
        <v>35.014067483857417</v>
      </c>
    </row>
    <row r="2250" spans="1:76" x14ac:dyDescent="0.25">
      <c r="A2250"/>
      <c r="D2250"/>
      <c r="E2250"/>
      <c r="F2250"/>
      <c r="G2250"/>
      <c r="H2250"/>
      <c r="I2250"/>
      <c r="J2250"/>
      <c r="K2250"/>
      <c r="L2250"/>
      <c r="M2250"/>
      <c r="N2250"/>
      <c r="O2250"/>
      <c r="P2250"/>
      <c r="Q2250"/>
      <c r="R2250"/>
      <c r="S2250"/>
      <c r="T2250"/>
      <c r="U2250"/>
      <c r="V2250"/>
      <c r="W2250"/>
      <c r="X2250"/>
      <c r="Y2250"/>
      <c r="Z2250"/>
      <c r="AA2250"/>
      <c r="AB2250"/>
      <c r="AC2250"/>
      <c r="AD2250"/>
      <c r="AE2250"/>
      <c r="AF2250"/>
      <c r="BL2250"/>
      <c r="BN2250"/>
      <c r="BP2250" t="s">
        <v>4390</v>
      </c>
      <c r="BQ2250" t="s">
        <v>3211</v>
      </c>
      <c r="BR2250" t="s">
        <v>3408</v>
      </c>
      <c r="BS2250" s="1" t="str">
        <f t="shared" si="70"/>
        <v>NORTH_DAKOTA_HETTINGER</v>
      </c>
      <c r="BT2250" t="s">
        <v>2314</v>
      </c>
      <c r="BU2250" s="1" t="str">
        <f t="shared" si="71"/>
        <v>NORTH_DAKOTA_HETTINGER_SPRING WHEAT (EXCL DURUM)</v>
      </c>
      <c r="BV2250" s="28">
        <v>2007.0000000000002</v>
      </c>
      <c r="BW2250" s="29">
        <v>127.44802807163781</v>
      </c>
      <c r="BX2250" s="30">
        <v>15.747595552218955</v>
      </c>
    </row>
    <row r="2251" spans="1:76" x14ac:dyDescent="0.25">
      <c r="A2251"/>
      <c r="D2251"/>
      <c r="E2251"/>
      <c r="F2251"/>
      <c r="G2251"/>
      <c r="H2251"/>
      <c r="I2251"/>
      <c r="J2251"/>
      <c r="K2251"/>
      <c r="L2251"/>
      <c r="M2251"/>
      <c r="N2251"/>
      <c r="O2251"/>
      <c r="P2251"/>
      <c r="Q2251"/>
      <c r="R2251"/>
      <c r="S2251"/>
      <c r="T2251"/>
      <c r="U2251"/>
      <c r="V2251"/>
      <c r="W2251"/>
      <c r="X2251"/>
      <c r="Y2251"/>
      <c r="Z2251"/>
      <c r="AA2251"/>
      <c r="AB2251"/>
      <c r="AC2251"/>
      <c r="AD2251"/>
      <c r="AE2251"/>
      <c r="AF2251"/>
      <c r="BL2251"/>
      <c r="BN2251"/>
      <c r="BP2251" t="s">
        <v>4390</v>
      </c>
      <c r="BQ2251" t="s">
        <v>3211</v>
      </c>
      <c r="BR2251" t="s">
        <v>3408</v>
      </c>
      <c r="BS2251" s="1" t="str">
        <f t="shared" si="70"/>
        <v>NORTH_DAKOTA_HETTINGER</v>
      </c>
      <c r="BT2251" t="s">
        <v>2303</v>
      </c>
      <c r="BU2251" s="1" t="str">
        <f t="shared" si="71"/>
        <v>NORTH_DAKOTA_HETTINGER_SPRING WHEAT DURUM</v>
      </c>
      <c r="BV2251" s="28">
        <v>1996</v>
      </c>
      <c r="BW2251" s="29">
        <v>94.831725043363221</v>
      </c>
      <c r="BX2251" s="30">
        <v>21.047808621927938</v>
      </c>
    </row>
    <row r="2252" spans="1:76" x14ac:dyDescent="0.25">
      <c r="A2252"/>
      <c r="D2252"/>
      <c r="E2252"/>
      <c r="F2252"/>
      <c r="G2252"/>
      <c r="H2252"/>
      <c r="I2252"/>
      <c r="J2252"/>
      <c r="K2252"/>
      <c r="L2252"/>
      <c r="M2252"/>
      <c r="N2252"/>
      <c r="O2252"/>
      <c r="P2252"/>
      <c r="Q2252"/>
      <c r="R2252"/>
      <c r="S2252"/>
      <c r="T2252"/>
      <c r="U2252"/>
      <c r="V2252"/>
      <c r="W2252"/>
      <c r="X2252"/>
      <c r="Y2252"/>
      <c r="Z2252"/>
      <c r="AA2252"/>
      <c r="AB2252"/>
      <c r="AC2252"/>
      <c r="AD2252"/>
      <c r="AE2252"/>
      <c r="AF2252"/>
      <c r="BL2252"/>
      <c r="BN2252"/>
      <c r="BP2252" t="s">
        <v>4390</v>
      </c>
      <c r="BQ2252" t="s">
        <v>3211</v>
      </c>
      <c r="BR2252" t="s">
        <v>3398</v>
      </c>
      <c r="BS2252" s="1" t="str">
        <f t="shared" si="70"/>
        <v>NORTH_DAKOTA_KIDDER</v>
      </c>
      <c r="BT2252" t="s">
        <v>3101</v>
      </c>
      <c r="BU2252" s="1" t="str">
        <f t="shared" si="71"/>
        <v>NORTH_DAKOTA_KIDDER_BARLEY</v>
      </c>
      <c r="BV2252" s="28">
        <v>2325.6000000000004</v>
      </c>
      <c r="BW2252" s="29">
        <v>74.328490910905785</v>
      </c>
      <c r="BX2252" s="30">
        <v>31.288136910886465</v>
      </c>
    </row>
    <row r="2253" spans="1:76" x14ac:dyDescent="0.25">
      <c r="A2253"/>
      <c r="D2253"/>
      <c r="E2253"/>
      <c r="F2253"/>
      <c r="G2253"/>
      <c r="H2253"/>
      <c r="I2253"/>
      <c r="J2253"/>
      <c r="K2253"/>
      <c r="L2253"/>
      <c r="M2253"/>
      <c r="N2253"/>
      <c r="O2253"/>
      <c r="P2253"/>
      <c r="Q2253"/>
      <c r="R2253"/>
      <c r="S2253"/>
      <c r="T2253"/>
      <c r="U2253"/>
      <c r="V2253"/>
      <c r="W2253"/>
      <c r="X2253"/>
      <c r="Y2253"/>
      <c r="Z2253"/>
      <c r="AA2253"/>
      <c r="AB2253"/>
      <c r="AC2253"/>
      <c r="AD2253"/>
      <c r="AE2253"/>
      <c r="AF2253"/>
      <c r="BL2253"/>
      <c r="BN2253"/>
      <c r="BP2253" t="s">
        <v>4390</v>
      </c>
      <c r="BQ2253" t="s">
        <v>3211</v>
      </c>
      <c r="BR2253" t="s">
        <v>3398</v>
      </c>
      <c r="BS2253" s="1" t="str">
        <f t="shared" si="70"/>
        <v>NORTH_DAKOTA_KIDDER</v>
      </c>
      <c r="BT2253" t="s">
        <v>2586</v>
      </c>
      <c r="BU2253" s="1" t="str">
        <f t="shared" si="71"/>
        <v>NORTH_DAKOTA_KIDDER_CORN</v>
      </c>
      <c r="BV2253" s="28">
        <v>6178.6666666666661</v>
      </c>
      <c r="BW2253" s="29">
        <v>116.66760252798554</v>
      </c>
      <c r="BX2253" s="30">
        <v>52.959575175846815</v>
      </c>
    </row>
    <row r="2254" spans="1:76" x14ac:dyDescent="0.25">
      <c r="A2254"/>
      <c r="D2254"/>
      <c r="E2254"/>
      <c r="F2254"/>
      <c r="G2254"/>
      <c r="H2254"/>
      <c r="I2254"/>
      <c r="J2254"/>
      <c r="K2254"/>
      <c r="L2254"/>
      <c r="M2254"/>
      <c r="N2254"/>
      <c r="O2254"/>
      <c r="P2254"/>
      <c r="Q2254"/>
      <c r="R2254"/>
      <c r="S2254"/>
      <c r="T2254"/>
      <c r="U2254"/>
      <c r="V2254"/>
      <c r="W2254"/>
      <c r="X2254"/>
      <c r="Y2254"/>
      <c r="Z2254"/>
      <c r="AA2254"/>
      <c r="AB2254"/>
      <c r="AC2254"/>
      <c r="AD2254"/>
      <c r="AE2254"/>
      <c r="AF2254"/>
      <c r="BL2254"/>
      <c r="BN2254"/>
      <c r="BP2254" t="s">
        <v>4390</v>
      </c>
      <c r="BQ2254" t="s">
        <v>3211</v>
      </c>
      <c r="BR2254" t="s">
        <v>3398</v>
      </c>
      <c r="BS2254" s="1" t="str">
        <f t="shared" si="70"/>
        <v>NORTH_DAKOTA_KIDDER</v>
      </c>
      <c r="BT2254" t="s">
        <v>2395</v>
      </c>
      <c r="BU2254" s="1" t="str">
        <f t="shared" si="71"/>
        <v>NORTH_DAKOTA_KIDDER_OATS</v>
      </c>
      <c r="BV2254" s="28">
        <v>1926.4</v>
      </c>
      <c r="BW2254" s="29">
        <v>22.718995446757688</v>
      </c>
      <c r="BX2254" s="30">
        <v>84.792481450799528</v>
      </c>
    </row>
    <row r="2255" spans="1:76" x14ac:dyDescent="0.25">
      <c r="A2255"/>
      <c r="D2255"/>
      <c r="E2255"/>
      <c r="F2255"/>
      <c r="G2255"/>
      <c r="H2255"/>
      <c r="I2255"/>
      <c r="J2255"/>
      <c r="K2255"/>
      <c r="L2255"/>
      <c r="M2255"/>
      <c r="N2255"/>
      <c r="O2255"/>
      <c r="P2255"/>
      <c r="Q2255"/>
      <c r="R2255"/>
      <c r="S2255"/>
      <c r="T2255"/>
      <c r="U2255"/>
      <c r="V2255"/>
      <c r="W2255"/>
      <c r="X2255"/>
      <c r="Y2255"/>
      <c r="Z2255"/>
      <c r="AA2255"/>
      <c r="AB2255"/>
      <c r="AC2255"/>
      <c r="AD2255"/>
      <c r="AE2255"/>
      <c r="AF2255"/>
      <c r="BL2255"/>
      <c r="BN2255"/>
      <c r="BP2255" t="s">
        <v>4390</v>
      </c>
      <c r="BQ2255" t="s">
        <v>3211</v>
      </c>
      <c r="BR2255" t="s">
        <v>3398</v>
      </c>
      <c r="BS2255" s="1" t="str">
        <f t="shared" si="70"/>
        <v>NORTH_DAKOTA_KIDDER</v>
      </c>
      <c r="BT2255" t="s">
        <v>2314</v>
      </c>
      <c r="BU2255" s="1" t="str">
        <f t="shared" si="71"/>
        <v>NORTH_DAKOTA_KIDDER_SPRING WHEAT (EXCL DURUM)</v>
      </c>
      <c r="BV2255" s="28">
        <v>2122</v>
      </c>
      <c r="BW2255" s="29">
        <v>54.323255104870704</v>
      </c>
      <c r="BX2255" s="30">
        <v>39.062460375459686</v>
      </c>
    </row>
    <row r="2256" spans="1:76" x14ac:dyDescent="0.25">
      <c r="A2256"/>
      <c r="D2256"/>
      <c r="E2256"/>
      <c r="F2256"/>
      <c r="G2256"/>
      <c r="H2256"/>
      <c r="I2256"/>
      <c r="J2256"/>
      <c r="K2256"/>
      <c r="L2256"/>
      <c r="M2256"/>
      <c r="N2256"/>
      <c r="O2256"/>
      <c r="P2256"/>
      <c r="Q2256"/>
      <c r="R2256"/>
      <c r="S2256"/>
      <c r="T2256"/>
      <c r="U2256"/>
      <c r="V2256"/>
      <c r="W2256"/>
      <c r="X2256"/>
      <c r="Y2256"/>
      <c r="Z2256"/>
      <c r="AA2256"/>
      <c r="AB2256"/>
      <c r="AC2256"/>
      <c r="AD2256"/>
      <c r="AE2256"/>
      <c r="AF2256"/>
      <c r="BL2256"/>
      <c r="BN2256"/>
      <c r="BP2256" t="s">
        <v>4390</v>
      </c>
      <c r="BQ2256" t="s">
        <v>3211</v>
      </c>
      <c r="BR2256" t="s">
        <v>3415</v>
      </c>
      <c r="BS2256" s="1" t="str">
        <f t="shared" si="70"/>
        <v>NORTH_DAKOTA_LA MOURE</v>
      </c>
      <c r="BT2256" t="s">
        <v>3101</v>
      </c>
      <c r="BU2256" s="1" t="str">
        <f t="shared" si="71"/>
        <v>NORTH_DAKOTA_LA MOURE_BARLEY</v>
      </c>
      <c r="BV2256" s="28">
        <v>3067.2</v>
      </c>
      <c r="BW2256" s="29">
        <v>133.64868845452537</v>
      </c>
      <c r="BX2256" s="30">
        <v>22.949720161628296</v>
      </c>
    </row>
    <row r="2257" spans="1:76" x14ac:dyDescent="0.25">
      <c r="A2257"/>
      <c r="D2257"/>
      <c r="E2257"/>
      <c r="F2257"/>
      <c r="G2257"/>
      <c r="H2257"/>
      <c r="I2257"/>
      <c r="J2257"/>
      <c r="K2257"/>
      <c r="L2257"/>
      <c r="M2257"/>
      <c r="N2257"/>
      <c r="O2257"/>
      <c r="P2257"/>
      <c r="Q2257"/>
      <c r="R2257"/>
      <c r="S2257"/>
      <c r="T2257"/>
      <c r="U2257"/>
      <c r="V2257"/>
      <c r="W2257"/>
      <c r="X2257"/>
      <c r="Y2257"/>
      <c r="Z2257"/>
      <c r="AA2257"/>
      <c r="AB2257"/>
      <c r="AC2257"/>
      <c r="AD2257"/>
      <c r="AE2257"/>
      <c r="AF2257"/>
      <c r="BL2257"/>
      <c r="BN2257"/>
      <c r="BP2257" t="s">
        <v>4390</v>
      </c>
      <c r="BQ2257" t="s">
        <v>3211</v>
      </c>
      <c r="BR2257" t="s">
        <v>3415</v>
      </c>
      <c r="BS2257" s="1" t="str">
        <f t="shared" si="70"/>
        <v>NORTH_DAKOTA_LA MOURE</v>
      </c>
      <c r="BT2257" t="s">
        <v>2586</v>
      </c>
      <c r="BU2257" s="1" t="str">
        <f t="shared" si="71"/>
        <v>NORTH_DAKOTA_LA MOURE_CORN</v>
      </c>
      <c r="BV2257" s="28">
        <v>7479.7333333333345</v>
      </c>
      <c r="BW2257" s="29">
        <v>203.60896491420598</v>
      </c>
      <c r="BX2257" s="30">
        <v>36.735776032676384</v>
      </c>
    </row>
    <row r="2258" spans="1:76" x14ac:dyDescent="0.25">
      <c r="A2258"/>
      <c r="D2258"/>
      <c r="E2258"/>
      <c r="F2258"/>
      <c r="G2258"/>
      <c r="H2258"/>
      <c r="I2258"/>
      <c r="J2258"/>
      <c r="K2258"/>
      <c r="L2258"/>
      <c r="M2258"/>
      <c r="N2258"/>
      <c r="O2258"/>
      <c r="P2258"/>
      <c r="Q2258"/>
      <c r="R2258"/>
      <c r="S2258"/>
      <c r="T2258"/>
      <c r="U2258"/>
      <c r="V2258"/>
      <c r="W2258"/>
      <c r="X2258"/>
      <c r="Y2258"/>
      <c r="Z2258"/>
      <c r="AA2258"/>
      <c r="AB2258"/>
      <c r="AC2258"/>
      <c r="AD2258"/>
      <c r="AE2258"/>
      <c r="AF2258"/>
      <c r="BL2258"/>
      <c r="BN2258"/>
      <c r="BP2258" t="s">
        <v>4390</v>
      </c>
      <c r="BQ2258" t="s">
        <v>3211</v>
      </c>
      <c r="BR2258" t="s">
        <v>3415</v>
      </c>
      <c r="BS2258" s="1" t="str">
        <f t="shared" si="70"/>
        <v>NORTH_DAKOTA_LA MOURE</v>
      </c>
      <c r="BT2258" t="s">
        <v>2395</v>
      </c>
      <c r="BU2258" s="1" t="str">
        <f t="shared" si="71"/>
        <v>NORTH_DAKOTA_LA MOURE_OATS</v>
      </c>
      <c r="BV2258" s="28">
        <v>2665.6</v>
      </c>
      <c r="BW2258" s="29">
        <v>38.023460144271162</v>
      </c>
      <c r="BX2258" s="30">
        <v>70.104088104712233</v>
      </c>
    </row>
    <row r="2259" spans="1:76" x14ac:dyDescent="0.25">
      <c r="A2259"/>
      <c r="D2259"/>
      <c r="E2259"/>
      <c r="F2259"/>
      <c r="G2259"/>
      <c r="H2259"/>
      <c r="I2259"/>
      <c r="J2259"/>
      <c r="K2259"/>
      <c r="L2259"/>
      <c r="M2259"/>
      <c r="N2259"/>
      <c r="O2259"/>
      <c r="P2259"/>
      <c r="Q2259"/>
      <c r="R2259"/>
      <c r="S2259"/>
      <c r="T2259"/>
      <c r="U2259"/>
      <c r="V2259"/>
      <c r="W2259"/>
      <c r="X2259"/>
      <c r="Y2259"/>
      <c r="Z2259"/>
      <c r="AA2259"/>
      <c r="AB2259"/>
      <c r="AC2259"/>
      <c r="AD2259"/>
      <c r="AE2259"/>
      <c r="AF2259"/>
      <c r="BL2259"/>
      <c r="BN2259"/>
      <c r="BP2259" t="s">
        <v>4390</v>
      </c>
      <c r="BQ2259" t="s">
        <v>3211</v>
      </c>
      <c r="BR2259" t="s">
        <v>3415</v>
      </c>
      <c r="BS2259" s="1" t="str">
        <f t="shared" si="70"/>
        <v>NORTH_DAKOTA_LA MOURE</v>
      </c>
      <c r="BT2259" t="s">
        <v>2314</v>
      </c>
      <c r="BU2259" s="1" t="str">
        <f t="shared" si="71"/>
        <v>NORTH_DAKOTA_LA MOURE_SPRING WHEAT (EXCL DURUM)</v>
      </c>
      <c r="BV2259" s="28">
        <v>2660.9999999999995</v>
      </c>
      <c r="BW2259" s="29">
        <v>90.266869812143057</v>
      </c>
      <c r="BX2259" s="30">
        <v>29.479254188584164</v>
      </c>
    </row>
    <row r="2260" spans="1:76" x14ac:dyDescent="0.25">
      <c r="A2260"/>
      <c r="D2260"/>
      <c r="E2260"/>
      <c r="F2260"/>
      <c r="G2260"/>
      <c r="H2260"/>
      <c r="I2260"/>
      <c r="J2260"/>
      <c r="K2260"/>
      <c r="L2260"/>
      <c r="M2260"/>
      <c r="N2260"/>
      <c r="O2260"/>
      <c r="P2260"/>
      <c r="Q2260"/>
      <c r="R2260"/>
      <c r="S2260"/>
      <c r="T2260"/>
      <c r="U2260"/>
      <c r="V2260"/>
      <c r="W2260"/>
      <c r="X2260"/>
      <c r="Y2260"/>
      <c r="Z2260"/>
      <c r="AA2260"/>
      <c r="AB2260"/>
      <c r="AC2260"/>
      <c r="AD2260"/>
      <c r="AE2260"/>
      <c r="AF2260"/>
      <c r="BL2260"/>
      <c r="BN2260"/>
      <c r="BP2260" t="s">
        <v>4390</v>
      </c>
      <c r="BQ2260" t="s">
        <v>3211</v>
      </c>
      <c r="BR2260" t="s">
        <v>3416</v>
      </c>
      <c r="BS2260" s="1" t="str">
        <f t="shared" si="70"/>
        <v>NORTH_DAKOTA_LOGAN</v>
      </c>
      <c r="BT2260" t="s">
        <v>3101</v>
      </c>
      <c r="BU2260" s="1" t="str">
        <f t="shared" si="71"/>
        <v>NORTH_DAKOTA_LOGAN_BARLEY</v>
      </c>
      <c r="BV2260" s="28">
        <v>2721.6000000000004</v>
      </c>
      <c r="BW2260" s="29">
        <v>99.963609142408799</v>
      </c>
      <c r="BX2260" s="30">
        <v>27.225907741314057</v>
      </c>
    </row>
    <row r="2261" spans="1:76" x14ac:dyDescent="0.25">
      <c r="A2261"/>
      <c r="D2261"/>
      <c r="E2261"/>
      <c r="F2261"/>
      <c r="G2261"/>
      <c r="H2261"/>
      <c r="I2261"/>
      <c r="J2261"/>
      <c r="K2261"/>
      <c r="L2261"/>
      <c r="M2261"/>
      <c r="N2261"/>
      <c r="O2261"/>
      <c r="P2261"/>
      <c r="Q2261"/>
      <c r="R2261"/>
      <c r="S2261"/>
      <c r="T2261"/>
      <c r="U2261"/>
      <c r="V2261"/>
      <c r="W2261"/>
      <c r="X2261"/>
      <c r="Y2261"/>
      <c r="Z2261"/>
      <c r="AA2261"/>
      <c r="AB2261"/>
      <c r="AC2261"/>
      <c r="AD2261"/>
      <c r="AE2261"/>
      <c r="AF2261"/>
      <c r="BL2261"/>
      <c r="BN2261"/>
      <c r="BP2261" t="s">
        <v>4390</v>
      </c>
      <c r="BQ2261" t="s">
        <v>3211</v>
      </c>
      <c r="BR2261" t="s">
        <v>3416</v>
      </c>
      <c r="BS2261" s="1" t="str">
        <f t="shared" si="70"/>
        <v>NORTH_DAKOTA_LOGAN</v>
      </c>
      <c r="BT2261" t="s">
        <v>2586</v>
      </c>
      <c r="BU2261" s="1" t="str">
        <f t="shared" si="71"/>
        <v>NORTH_DAKOTA_LOGAN_CORN</v>
      </c>
      <c r="BV2261" s="28">
        <v>5107.2</v>
      </c>
      <c r="BW2261" s="29">
        <v>157.19903277731532</v>
      </c>
      <c r="BX2261" s="30">
        <v>32.488749515620405</v>
      </c>
    </row>
    <row r="2262" spans="1:76" x14ac:dyDescent="0.25">
      <c r="A2262"/>
      <c r="D2262"/>
      <c r="E2262"/>
      <c r="F2262"/>
      <c r="G2262"/>
      <c r="H2262"/>
      <c r="I2262"/>
      <c r="J2262"/>
      <c r="K2262"/>
      <c r="L2262"/>
      <c r="M2262"/>
      <c r="N2262"/>
      <c r="O2262"/>
      <c r="P2262"/>
      <c r="Q2262"/>
      <c r="R2262"/>
      <c r="S2262"/>
      <c r="T2262"/>
      <c r="U2262"/>
      <c r="V2262"/>
      <c r="W2262"/>
      <c r="X2262"/>
      <c r="Y2262"/>
      <c r="Z2262"/>
      <c r="AA2262"/>
      <c r="AB2262"/>
      <c r="AC2262"/>
      <c r="AD2262"/>
      <c r="AE2262"/>
      <c r="AF2262"/>
      <c r="BL2262"/>
      <c r="BN2262"/>
      <c r="BP2262" t="s">
        <v>4390</v>
      </c>
      <c r="BQ2262" t="s">
        <v>3211</v>
      </c>
      <c r="BR2262" t="s">
        <v>3416</v>
      </c>
      <c r="BS2262" s="1" t="str">
        <f t="shared" si="70"/>
        <v>NORTH_DAKOTA_LOGAN</v>
      </c>
      <c r="BT2262" t="s">
        <v>2395</v>
      </c>
      <c r="BU2262" s="1" t="str">
        <f t="shared" si="71"/>
        <v>NORTH_DAKOTA_LOGAN_OATS</v>
      </c>
      <c r="BV2262" s="28">
        <v>1964.8</v>
      </c>
      <c r="BW2262" s="29">
        <v>31.948006895410646</v>
      </c>
      <c r="BX2262" s="30">
        <v>61.499924124601492</v>
      </c>
    </row>
    <row r="2263" spans="1:76" x14ac:dyDescent="0.25">
      <c r="A2263"/>
      <c r="D2263"/>
      <c r="E2263"/>
      <c r="F2263"/>
      <c r="G2263"/>
      <c r="H2263"/>
      <c r="I2263"/>
      <c r="J2263"/>
      <c r="K2263"/>
      <c r="L2263"/>
      <c r="M2263"/>
      <c r="N2263"/>
      <c r="O2263"/>
      <c r="P2263"/>
      <c r="Q2263"/>
      <c r="R2263"/>
      <c r="S2263"/>
      <c r="T2263"/>
      <c r="U2263"/>
      <c r="V2263"/>
      <c r="W2263"/>
      <c r="X2263"/>
      <c r="Y2263"/>
      <c r="Z2263"/>
      <c r="AA2263"/>
      <c r="AB2263"/>
      <c r="AC2263"/>
      <c r="AD2263"/>
      <c r="AE2263"/>
      <c r="AF2263"/>
      <c r="BL2263"/>
      <c r="BN2263"/>
      <c r="BP2263" t="s">
        <v>4390</v>
      </c>
      <c r="BQ2263" t="s">
        <v>3211</v>
      </c>
      <c r="BR2263" t="s">
        <v>3416</v>
      </c>
      <c r="BS2263" s="1" t="str">
        <f t="shared" si="70"/>
        <v>NORTH_DAKOTA_LOGAN</v>
      </c>
      <c r="BT2263" t="s">
        <v>2314</v>
      </c>
      <c r="BU2263" s="1" t="str">
        <f t="shared" si="71"/>
        <v>NORTH_DAKOTA_LOGAN_SPRING WHEAT (EXCL DURUM)</v>
      </c>
      <c r="BV2263" s="28">
        <v>1887</v>
      </c>
      <c r="BW2263" s="29">
        <v>75.772923119673735</v>
      </c>
      <c r="BX2263" s="30">
        <v>24.903354949362619</v>
      </c>
    </row>
    <row r="2264" spans="1:76" x14ac:dyDescent="0.25">
      <c r="A2264"/>
      <c r="D2264"/>
      <c r="E2264"/>
      <c r="F2264"/>
      <c r="G2264"/>
      <c r="H2264"/>
      <c r="I2264"/>
      <c r="J2264"/>
      <c r="K2264"/>
      <c r="L2264"/>
      <c r="M2264"/>
      <c r="N2264"/>
      <c r="O2264"/>
      <c r="P2264"/>
      <c r="Q2264"/>
      <c r="R2264"/>
      <c r="S2264"/>
      <c r="T2264"/>
      <c r="U2264"/>
      <c r="V2264"/>
      <c r="W2264"/>
      <c r="X2264"/>
      <c r="Y2264"/>
      <c r="Z2264"/>
      <c r="AA2264"/>
      <c r="AB2264"/>
      <c r="AC2264"/>
      <c r="AD2264"/>
      <c r="AE2264"/>
      <c r="AF2264"/>
      <c r="BL2264"/>
      <c r="BN2264"/>
      <c r="BP2264" t="s">
        <v>4390</v>
      </c>
      <c r="BQ2264" t="s">
        <v>3211</v>
      </c>
      <c r="BR2264" t="s">
        <v>3383</v>
      </c>
      <c r="BS2264" s="1" t="str">
        <f t="shared" si="70"/>
        <v>NORTH_DAKOTA_MCHENRY</v>
      </c>
      <c r="BT2264" t="s">
        <v>3101</v>
      </c>
      <c r="BU2264" s="1" t="str">
        <f t="shared" si="71"/>
        <v>NORTH_DAKOTA_MCHENRY_BARLEY</v>
      </c>
      <c r="BV2264" s="28">
        <v>2748</v>
      </c>
      <c r="BW2264" s="29">
        <v>165.59139269534572</v>
      </c>
      <c r="BX2264" s="30">
        <v>16.595065451594806</v>
      </c>
    </row>
    <row r="2265" spans="1:76" x14ac:dyDescent="0.25">
      <c r="A2265"/>
      <c r="D2265"/>
      <c r="E2265"/>
      <c r="F2265"/>
      <c r="G2265"/>
      <c r="H2265"/>
      <c r="I2265"/>
      <c r="J2265"/>
      <c r="K2265"/>
      <c r="L2265"/>
      <c r="M2265"/>
      <c r="N2265"/>
      <c r="O2265"/>
      <c r="P2265"/>
      <c r="Q2265"/>
      <c r="R2265"/>
      <c r="S2265"/>
      <c r="T2265"/>
      <c r="U2265"/>
      <c r="V2265"/>
      <c r="W2265"/>
      <c r="X2265"/>
      <c r="Y2265"/>
      <c r="Z2265"/>
      <c r="AA2265"/>
      <c r="AB2265"/>
      <c r="AC2265"/>
      <c r="AD2265"/>
      <c r="AE2265"/>
      <c r="AF2265"/>
      <c r="BL2265"/>
      <c r="BN2265"/>
      <c r="BP2265" t="s">
        <v>4390</v>
      </c>
      <c r="BQ2265" t="s">
        <v>3211</v>
      </c>
      <c r="BR2265" t="s">
        <v>3383</v>
      </c>
      <c r="BS2265" s="1" t="str">
        <f t="shared" si="70"/>
        <v>NORTH_DAKOTA_MCHENRY</v>
      </c>
      <c r="BT2265" t="s">
        <v>2586</v>
      </c>
      <c r="BU2265" s="1" t="str">
        <f t="shared" si="71"/>
        <v>NORTH_DAKOTA_MCHENRY_CORN</v>
      </c>
      <c r="BV2265" s="28">
        <v>5325.5999999999985</v>
      </c>
      <c r="BW2265" s="29">
        <v>251.03369118464298</v>
      </c>
      <c r="BX2265" s="30">
        <v>21.214682279769598</v>
      </c>
    </row>
    <row r="2266" spans="1:76" x14ac:dyDescent="0.25">
      <c r="A2266"/>
      <c r="D2266"/>
      <c r="E2266"/>
      <c r="F2266"/>
      <c r="G2266"/>
      <c r="H2266"/>
      <c r="I2266"/>
      <c r="J2266"/>
      <c r="K2266"/>
      <c r="L2266"/>
      <c r="M2266"/>
      <c r="N2266"/>
      <c r="O2266"/>
      <c r="P2266"/>
      <c r="Q2266"/>
      <c r="R2266"/>
      <c r="S2266"/>
      <c r="T2266"/>
      <c r="U2266"/>
      <c r="V2266"/>
      <c r="W2266"/>
      <c r="X2266"/>
      <c r="Y2266"/>
      <c r="Z2266"/>
      <c r="AA2266"/>
      <c r="AB2266"/>
      <c r="AC2266"/>
      <c r="AD2266"/>
      <c r="AE2266"/>
      <c r="AF2266"/>
      <c r="BL2266"/>
      <c r="BN2266"/>
      <c r="BP2266" t="s">
        <v>4390</v>
      </c>
      <c r="BQ2266" t="s">
        <v>3211</v>
      </c>
      <c r="BR2266" t="s">
        <v>3383</v>
      </c>
      <c r="BS2266" s="1" t="str">
        <f t="shared" si="70"/>
        <v>NORTH_DAKOTA_MCHENRY</v>
      </c>
      <c r="BT2266" t="s">
        <v>2395</v>
      </c>
      <c r="BU2266" s="1" t="str">
        <f t="shared" si="71"/>
        <v>NORTH_DAKOTA_MCHENRY_OATS</v>
      </c>
      <c r="BV2266" s="28">
        <v>1862.4</v>
      </c>
      <c r="BW2266" s="29">
        <v>47.072159690799026</v>
      </c>
      <c r="BX2266" s="30">
        <v>39.564787599155657</v>
      </c>
    </row>
    <row r="2267" spans="1:76" x14ac:dyDescent="0.25">
      <c r="A2267"/>
      <c r="D2267"/>
      <c r="E2267"/>
      <c r="F2267"/>
      <c r="G2267"/>
      <c r="H2267"/>
      <c r="I2267"/>
      <c r="J2267"/>
      <c r="K2267"/>
      <c r="L2267"/>
      <c r="M2267"/>
      <c r="N2267"/>
      <c r="O2267"/>
      <c r="P2267"/>
      <c r="Q2267"/>
      <c r="R2267"/>
      <c r="S2267"/>
      <c r="T2267"/>
      <c r="U2267"/>
      <c r="V2267"/>
      <c r="W2267"/>
      <c r="X2267"/>
      <c r="Y2267"/>
      <c r="Z2267"/>
      <c r="AA2267"/>
      <c r="AB2267"/>
      <c r="AC2267"/>
      <c r="AD2267"/>
      <c r="AE2267"/>
      <c r="AF2267"/>
      <c r="BL2267"/>
      <c r="BN2267"/>
      <c r="BP2267" t="s">
        <v>4390</v>
      </c>
      <c r="BQ2267" t="s">
        <v>3211</v>
      </c>
      <c r="BR2267" t="s">
        <v>3383</v>
      </c>
      <c r="BS2267" s="1" t="str">
        <f t="shared" si="70"/>
        <v>NORTH_DAKOTA_MCHENRY</v>
      </c>
      <c r="BT2267" t="s">
        <v>2314</v>
      </c>
      <c r="BU2267" s="1" t="str">
        <f t="shared" si="71"/>
        <v>NORTH_DAKOTA_MCHENRY_SPRING WHEAT (EXCL DURUM)</v>
      </c>
      <c r="BV2267" s="28">
        <v>2141.9999999999995</v>
      </c>
      <c r="BW2267" s="29">
        <v>111.3444456153385</v>
      </c>
      <c r="BX2267" s="30">
        <v>19.237600835518673</v>
      </c>
    </row>
    <row r="2268" spans="1:76" x14ac:dyDescent="0.25">
      <c r="A2268"/>
      <c r="D2268"/>
      <c r="E2268"/>
      <c r="F2268"/>
      <c r="G2268"/>
      <c r="H2268"/>
      <c r="I2268"/>
      <c r="J2268"/>
      <c r="K2268"/>
      <c r="L2268"/>
      <c r="M2268"/>
      <c r="N2268"/>
      <c r="O2268"/>
      <c r="P2268"/>
      <c r="Q2268"/>
      <c r="R2268"/>
      <c r="S2268"/>
      <c r="T2268"/>
      <c r="U2268"/>
      <c r="V2268"/>
      <c r="W2268"/>
      <c r="X2268"/>
      <c r="Y2268"/>
      <c r="Z2268"/>
      <c r="AA2268"/>
      <c r="AB2268"/>
      <c r="AC2268"/>
      <c r="AD2268"/>
      <c r="AE2268"/>
      <c r="AF2268"/>
      <c r="BL2268"/>
      <c r="BN2268"/>
      <c r="BP2268" t="s">
        <v>4390</v>
      </c>
      <c r="BQ2268" t="s">
        <v>3211</v>
      </c>
      <c r="BR2268" t="s">
        <v>3417</v>
      </c>
      <c r="BS2268" s="1" t="str">
        <f t="shared" si="70"/>
        <v>NORTH_DAKOTA_MCINTOSH</v>
      </c>
      <c r="BT2268" t="s">
        <v>3101</v>
      </c>
      <c r="BU2268" s="1" t="str">
        <f t="shared" si="71"/>
        <v>NORTH_DAKOTA_MCINTOSH_BARLEY</v>
      </c>
      <c r="BV2268" s="28">
        <v>2637.6000000000004</v>
      </c>
      <c r="BW2268" s="29">
        <v>118.22145669529091</v>
      </c>
      <c r="BX2268" s="30">
        <v>22.310670784562099</v>
      </c>
    </row>
    <row r="2269" spans="1:76" x14ac:dyDescent="0.25">
      <c r="A2269"/>
      <c r="D2269"/>
      <c r="E2269"/>
      <c r="F2269"/>
      <c r="G2269"/>
      <c r="H2269"/>
      <c r="I2269"/>
      <c r="J2269"/>
      <c r="K2269"/>
      <c r="L2269"/>
      <c r="M2269"/>
      <c r="N2269"/>
      <c r="O2269"/>
      <c r="P2269"/>
      <c r="Q2269"/>
      <c r="R2269"/>
      <c r="S2269"/>
      <c r="T2269"/>
      <c r="U2269"/>
      <c r="V2269"/>
      <c r="W2269"/>
      <c r="X2269"/>
      <c r="Y2269"/>
      <c r="Z2269"/>
      <c r="AA2269"/>
      <c r="AB2269"/>
      <c r="AC2269"/>
      <c r="AD2269"/>
      <c r="AE2269"/>
      <c r="AF2269"/>
      <c r="BL2269"/>
      <c r="BN2269"/>
      <c r="BP2269" t="s">
        <v>4390</v>
      </c>
      <c r="BQ2269" t="s">
        <v>3211</v>
      </c>
      <c r="BR2269" t="s">
        <v>3417</v>
      </c>
      <c r="BS2269" s="1" t="str">
        <f t="shared" si="70"/>
        <v>NORTH_DAKOTA_MCINTOSH</v>
      </c>
      <c r="BT2269" t="s">
        <v>2586</v>
      </c>
      <c r="BU2269" s="1" t="str">
        <f t="shared" si="71"/>
        <v>NORTH_DAKOTA_MCINTOSH_CORN</v>
      </c>
      <c r="BV2269" s="28">
        <v>5740</v>
      </c>
      <c r="BW2269" s="29">
        <v>181.18465164594031</v>
      </c>
      <c r="BX2269" s="30">
        <v>31.680387647938019</v>
      </c>
    </row>
    <row r="2270" spans="1:76" x14ac:dyDescent="0.25">
      <c r="A2270"/>
      <c r="D2270"/>
      <c r="E2270"/>
      <c r="F2270"/>
      <c r="G2270"/>
      <c r="H2270"/>
      <c r="I2270"/>
      <c r="J2270"/>
      <c r="K2270"/>
      <c r="L2270"/>
      <c r="M2270"/>
      <c r="N2270"/>
      <c r="O2270"/>
      <c r="P2270"/>
      <c r="Q2270"/>
      <c r="R2270"/>
      <c r="S2270"/>
      <c r="T2270"/>
      <c r="U2270"/>
      <c r="V2270"/>
      <c r="W2270"/>
      <c r="X2270"/>
      <c r="Y2270"/>
      <c r="Z2270"/>
      <c r="AA2270"/>
      <c r="AB2270"/>
      <c r="AC2270"/>
      <c r="AD2270"/>
      <c r="AE2270"/>
      <c r="AF2270"/>
      <c r="BL2270"/>
      <c r="BN2270"/>
      <c r="BP2270" t="s">
        <v>4390</v>
      </c>
      <c r="BQ2270" t="s">
        <v>3211</v>
      </c>
      <c r="BR2270" t="s">
        <v>3417</v>
      </c>
      <c r="BS2270" s="1" t="str">
        <f t="shared" si="70"/>
        <v>NORTH_DAKOTA_MCINTOSH</v>
      </c>
      <c r="BT2270" t="s">
        <v>2395</v>
      </c>
      <c r="BU2270" s="1" t="str">
        <f t="shared" si="71"/>
        <v>NORTH_DAKOTA_MCINTOSH_OATS</v>
      </c>
      <c r="BV2270" s="28">
        <v>2240</v>
      </c>
      <c r="BW2270" s="29">
        <v>36.076844224551984</v>
      </c>
      <c r="BX2270" s="30">
        <v>62.089687946585279</v>
      </c>
    </row>
    <row r="2271" spans="1:76" x14ac:dyDescent="0.25">
      <c r="A2271"/>
      <c r="D2271"/>
      <c r="E2271"/>
      <c r="F2271"/>
      <c r="G2271"/>
      <c r="H2271"/>
      <c r="I2271"/>
      <c r="J2271"/>
      <c r="K2271"/>
      <c r="L2271"/>
      <c r="M2271"/>
      <c r="N2271"/>
      <c r="O2271"/>
      <c r="P2271"/>
      <c r="Q2271"/>
      <c r="R2271"/>
      <c r="S2271"/>
      <c r="T2271"/>
      <c r="U2271"/>
      <c r="V2271"/>
      <c r="W2271"/>
      <c r="X2271"/>
      <c r="Y2271"/>
      <c r="Z2271"/>
      <c r="AA2271"/>
      <c r="AB2271"/>
      <c r="AC2271"/>
      <c r="AD2271"/>
      <c r="AE2271"/>
      <c r="AF2271"/>
      <c r="BL2271"/>
      <c r="BN2271"/>
      <c r="BP2271" t="s">
        <v>4390</v>
      </c>
      <c r="BQ2271" t="s">
        <v>3211</v>
      </c>
      <c r="BR2271" t="s">
        <v>3417</v>
      </c>
      <c r="BS2271" s="1" t="str">
        <f t="shared" si="70"/>
        <v>NORTH_DAKOTA_MCINTOSH</v>
      </c>
      <c r="BT2271" t="s">
        <v>2314</v>
      </c>
      <c r="BU2271" s="1" t="str">
        <f t="shared" si="71"/>
        <v>NORTH_DAKOTA_MCINTOSH_SPRING WHEAT (EXCL DURUM)</v>
      </c>
      <c r="BV2271" s="28">
        <v>2180</v>
      </c>
      <c r="BW2271" s="29">
        <v>84.797078175572452</v>
      </c>
      <c r="BX2271" s="30">
        <v>25.708432966125407</v>
      </c>
    </row>
    <row r="2272" spans="1:76" x14ac:dyDescent="0.25">
      <c r="A2272"/>
      <c r="D2272"/>
      <c r="E2272"/>
      <c r="F2272"/>
      <c r="G2272"/>
      <c r="H2272"/>
      <c r="I2272"/>
      <c r="J2272"/>
      <c r="K2272"/>
      <c r="L2272"/>
      <c r="M2272"/>
      <c r="N2272"/>
      <c r="O2272"/>
      <c r="P2272"/>
      <c r="Q2272"/>
      <c r="R2272"/>
      <c r="S2272"/>
      <c r="T2272"/>
      <c r="U2272"/>
      <c r="V2272"/>
      <c r="W2272"/>
      <c r="X2272"/>
      <c r="Y2272"/>
      <c r="Z2272"/>
      <c r="AA2272"/>
      <c r="AB2272"/>
      <c r="AC2272"/>
      <c r="AD2272"/>
      <c r="AE2272"/>
      <c r="AF2272"/>
      <c r="BL2272"/>
      <c r="BN2272"/>
      <c r="BP2272" t="s">
        <v>4390</v>
      </c>
      <c r="BQ2272" t="s">
        <v>3211</v>
      </c>
      <c r="BR2272" t="s">
        <v>3392</v>
      </c>
      <c r="BS2272" s="1" t="str">
        <f t="shared" si="70"/>
        <v>NORTH_DAKOTA_MCKENZIE</v>
      </c>
      <c r="BT2272" t="s">
        <v>3101</v>
      </c>
      <c r="BU2272" s="1" t="str">
        <f t="shared" si="71"/>
        <v>NORTH_DAKOTA_MCKENZIE_BARLEY</v>
      </c>
      <c r="BV2272" s="28">
        <v>3004.7999999999997</v>
      </c>
      <c r="BW2272" s="29">
        <v>98.242944226315402</v>
      </c>
      <c r="BX2272" s="30">
        <v>30.585402581971202</v>
      </c>
    </row>
    <row r="2273" spans="1:76" x14ac:dyDescent="0.25">
      <c r="A2273"/>
      <c r="D2273"/>
      <c r="E2273"/>
      <c r="F2273"/>
      <c r="G2273"/>
      <c r="H2273"/>
      <c r="I2273"/>
      <c r="J2273"/>
      <c r="K2273"/>
      <c r="L2273"/>
      <c r="M2273"/>
      <c r="N2273"/>
      <c r="O2273"/>
      <c r="P2273"/>
      <c r="Q2273"/>
      <c r="R2273"/>
      <c r="S2273"/>
      <c r="T2273"/>
      <c r="U2273"/>
      <c r="V2273"/>
      <c r="W2273"/>
      <c r="X2273"/>
      <c r="Y2273"/>
      <c r="Z2273"/>
      <c r="AA2273"/>
      <c r="AB2273"/>
      <c r="AC2273"/>
      <c r="AD2273"/>
      <c r="AE2273"/>
      <c r="AF2273"/>
      <c r="BL2273"/>
      <c r="BN2273"/>
      <c r="BP2273" t="s">
        <v>4390</v>
      </c>
      <c r="BQ2273" t="s">
        <v>3211</v>
      </c>
      <c r="BR2273" t="s">
        <v>3392</v>
      </c>
      <c r="BS2273" s="1" t="str">
        <f t="shared" si="70"/>
        <v>NORTH_DAKOTA_MCKENZIE</v>
      </c>
      <c r="BT2273" t="s">
        <v>2586</v>
      </c>
      <c r="BU2273" s="1" t="str">
        <f t="shared" si="71"/>
        <v>NORTH_DAKOTA_MCKENZIE_CORN</v>
      </c>
      <c r="BV2273" s="28">
        <v>7184.8000000000011</v>
      </c>
      <c r="BW2273" s="29">
        <v>148.94548774579485</v>
      </c>
      <c r="BX2273" s="30">
        <v>48.237782216419298</v>
      </c>
    </row>
    <row r="2274" spans="1:76" x14ac:dyDescent="0.25">
      <c r="A2274"/>
      <c r="D2274"/>
      <c r="E2274"/>
      <c r="F2274"/>
      <c r="G2274"/>
      <c r="H2274"/>
      <c r="I2274"/>
      <c r="J2274"/>
      <c r="K2274"/>
      <c r="L2274"/>
      <c r="M2274"/>
      <c r="N2274"/>
      <c r="O2274"/>
      <c r="P2274"/>
      <c r="Q2274"/>
      <c r="R2274"/>
      <c r="S2274"/>
      <c r="T2274"/>
      <c r="U2274"/>
      <c r="V2274"/>
      <c r="W2274"/>
      <c r="X2274"/>
      <c r="Y2274"/>
      <c r="Z2274"/>
      <c r="AA2274"/>
      <c r="AB2274"/>
      <c r="AC2274"/>
      <c r="AD2274"/>
      <c r="AE2274"/>
      <c r="AF2274"/>
      <c r="BL2274"/>
      <c r="BN2274"/>
      <c r="BP2274" t="s">
        <v>4390</v>
      </c>
      <c r="BQ2274" t="s">
        <v>3211</v>
      </c>
      <c r="BR2274" t="s">
        <v>3392</v>
      </c>
      <c r="BS2274" s="1" t="str">
        <f t="shared" si="70"/>
        <v>NORTH_DAKOTA_MCKENZIE</v>
      </c>
      <c r="BT2274" t="s">
        <v>2395</v>
      </c>
      <c r="BU2274" s="1" t="str">
        <f t="shared" si="71"/>
        <v>NORTH_DAKOTA_MCKENZIE_OATS</v>
      </c>
      <c r="BV2274" s="28">
        <v>1681.6</v>
      </c>
      <c r="BW2274" s="29">
        <v>28.251558018048375</v>
      </c>
      <c r="BX2274" s="30">
        <v>59.522380993137361</v>
      </c>
    </row>
    <row r="2275" spans="1:76" x14ac:dyDescent="0.25">
      <c r="A2275"/>
      <c r="D2275"/>
      <c r="E2275"/>
      <c r="F2275"/>
      <c r="G2275"/>
      <c r="H2275"/>
      <c r="I2275"/>
      <c r="J2275"/>
      <c r="K2275"/>
      <c r="L2275"/>
      <c r="M2275"/>
      <c r="N2275"/>
      <c r="O2275"/>
      <c r="P2275"/>
      <c r="Q2275"/>
      <c r="R2275"/>
      <c r="S2275"/>
      <c r="T2275"/>
      <c r="U2275"/>
      <c r="V2275"/>
      <c r="W2275"/>
      <c r="X2275"/>
      <c r="Y2275"/>
      <c r="Z2275"/>
      <c r="AA2275"/>
      <c r="AB2275"/>
      <c r="AC2275"/>
      <c r="AD2275"/>
      <c r="AE2275"/>
      <c r="AF2275"/>
      <c r="BL2275"/>
      <c r="BN2275"/>
      <c r="BP2275" t="s">
        <v>4390</v>
      </c>
      <c r="BQ2275" t="s">
        <v>3211</v>
      </c>
      <c r="BR2275" t="s">
        <v>3392</v>
      </c>
      <c r="BS2275" s="1" t="str">
        <f t="shared" si="70"/>
        <v>NORTH_DAKOTA_MCKENZIE</v>
      </c>
      <c r="BT2275" t="s">
        <v>2314</v>
      </c>
      <c r="BU2275" s="1" t="str">
        <f t="shared" si="71"/>
        <v>NORTH_DAKOTA_MCKENZIE_SPRING WHEAT (EXCL DURUM)</v>
      </c>
      <c r="BV2275" s="28">
        <v>1911</v>
      </c>
      <c r="BW2275" s="29">
        <v>66.671091833636368</v>
      </c>
      <c r="BX2275" s="30">
        <v>28.66309741512104</v>
      </c>
    </row>
    <row r="2276" spans="1:76" x14ac:dyDescent="0.25">
      <c r="A2276"/>
      <c r="D2276"/>
      <c r="E2276"/>
      <c r="F2276"/>
      <c r="G2276"/>
      <c r="H2276"/>
      <c r="I2276"/>
      <c r="J2276"/>
      <c r="K2276"/>
      <c r="L2276"/>
      <c r="M2276"/>
      <c r="N2276"/>
      <c r="O2276"/>
      <c r="P2276"/>
      <c r="Q2276"/>
      <c r="R2276"/>
      <c r="S2276"/>
      <c r="T2276"/>
      <c r="U2276"/>
      <c r="V2276"/>
      <c r="W2276"/>
      <c r="X2276"/>
      <c r="Y2276"/>
      <c r="Z2276"/>
      <c r="AA2276"/>
      <c r="AB2276"/>
      <c r="AC2276"/>
      <c r="AD2276"/>
      <c r="AE2276"/>
      <c r="AF2276"/>
      <c r="BL2276"/>
      <c r="BN2276"/>
      <c r="BP2276" t="s">
        <v>4390</v>
      </c>
      <c r="BQ2276" t="s">
        <v>3211</v>
      </c>
      <c r="BR2276" t="s">
        <v>3392</v>
      </c>
      <c r="BS2276" s="1" t="str">
        <f t="shared" si="70"/>
        <v>NORTH_DAKOTA_MCKENZIE</v>
      </c>
      <c r="BT2276" t="s">
        <v>2303</v>
      </c>
      <c r="BU2276" s="1" t="str">
        <f t="shared" si="71"/>
        <v>NORTH_DAKOTA_MCKENZIE_SPRING WHEAT DURUM</v>
      </c>
      <c r="BV2276" s="28">
        <v>2100</v>
      </c>
      <c r="BW2276" s="29">
        <v>50.41122882823592</v>
      </c>
      <c r="BX2276" s="30">
        <v>41.657385642298912</v>
      </c>
    </row>
    <row r="2277" spans="1:76" x14ac:dyDescent="0.25">
      <c r="A2277"/>
      <c r="D2277"/>
      <c r="E2277"/>
      <c r="F2277"/>
      <c r="G2277"/>
      <c r="H2277"/>
      <c r="I2277"/>
      <c r="J2277"/>
      <c r="K2277"/>
      <c r="L2277"/>
      <c r="M2277"/>
      <c r="N2277"/>
      <c r="O2277"/>
      <c r="P2277"/>
      <c r="Q2277"/>
      <c r="R2277"/>
      <c r="S2277"/>
      <c r="T2277"/>
      <c r="U2277"/>
      <c r="V2277"/>
      <c r="W2277"/>
      <c r="X2277"/>
      <c r="Y2277"/>
      <c r="Z2277"/>
      <c r="AA2277"/>
      <c r="AB2277"/>
      <c r="AC2277"/>
      <c r="AD2277"/>
      <c r="AE2277"/>
      <c r="AF2277"/>
      <c r="BL2277"/>
      <c r="BN2277"/>
      <c r="BP2277" t="s">
        <v>4390</v>
      </c>
      <c r="BQ2277" t="s">
        <v>3211</v>
      </c>
      <c r="BR2277" t="s">
        <v>3393</v>
      </c>
      <c r="BS2277" s="1" t="str">
        <f t="shared" si="70"/>
        <v>NORTH_DAKOTA_MCLEAN</v>
      </c>
      <c r="BT2277" t="s">
        <v>3101</v>
      </c>
      <c r="BU2277" s="1" t="str">
        <f t="shared" si="71"/>
        <v>NORTH_DAKOTA_MCLEAN_BARLEY</v>
      </c>
      <c r="BV2277" s="28">
        <v>2954.3999999999996</v>
      </c>
      <c r="BW2277" s="29">
        <v>161.12087661556197</v>
      </c>
      <c r="BX2277" s="30">
        <v>18.336543730762244</v>
      </c>
    </row>
    <row r="2278" spans="1:76" x14ac:dyDescent="0.25">
      <c r="A2278"/>
      <c r="D2278"/>
      <c r="E2278"/>
      <c r="F2278"/>
      <c r="G2278"/>
      <c r="H2278"/>
      <c r="I2278"/>
      <c r="J2278"/>
      <c r="K2278"/>
      <c r="L2278"/>
      <c r="M2278"/>
      <c r="N2278"/>
      <c r="O2278"/>
      <c r="P2278"/>
      <c r="Q2278"/>
      <c r="R2278"/>
      <c r="S2278"/>
      <c r="T2278"/>
      <c r="U2278"/>
      <c r="V2278"/>
      <c r="W2278"/>
      <c r="X2278"/>
      <c r="Y2278"/>
      <c r="Z2278"/>
      <c r="AA2278"/>
      <c r="AB2278"/>
      <c r="AC2278"/>
      <c r="AD2278"/>
      <c r="AE2278"/>
      <c r="AF2278"/>
      <c r="BL2278"/>
      <c r="BN2278"/>
      <c r="BP2278" t="s">
        <v>4390</v>
      </c>
      <c r="BQ2278" t="s">
        <v>3211</v>
      </c>
      <c r="BR2278" t="s">
        <v>3393</v>
      </c>
      <c r="BS2278" s="1" t="str">
        <f t="shared" si="70"/>
        <v>NORTH_DAKOTA_MCLEAN</v>
      </c>
      <c r="BT2278" t="s">
        <v>2586</v>
      </c>
      <c r="BU2278" s="1" t="str">
        <f t="shared" si="71"/>
        <v>NORTH_DAKOTA_MCLEAN_CORN</v>
      </c>
      <c r="BV2278" s="28">
        <v>5768</v>
      </c>
      <c r="BW2278" s="29">
        <v>245.39832003991637</v>
      </c>
      <c r="BX2278" s="30">
        <v>23.504643385748444</v>
      </c>
    </row>
    <row r="2279" spans="1:76" x14ac:dyDescent="0.25">
      <c r="A2279"/>
      <c r="D2279"/>
      <c r="E2279"/>
      <c r="F2279"/>
      <c r="G2279"/>
      <c r="H2279"/>
      <c r="I2279"/>
      <c r="J2279"/>
      <c r="K2279"/>
      <c r="L2279"/>
      <c r="M2279"/>
      <c r="N2279"/>
      <c r="O2279"/>
      <c r="P2279"/>
      <c r="Q2279"/>
      <c r="R2279"/>
      <c r="S2279"/>
      <c r="T2279"/>
      <c r="U2279"/>
      <c r="V2279"/>
      <c r="W2279"/>
      <c r="X2279"/>
      <c r="Y2279"/>
      <c r="Z2279"/>
      <c r="AA2279"/>
      <c r="AB2279"/>
      <c r="AC2279"/>
      <c r="AD2279"/>
      <c r="AE2279"/>
      <c r="AF2279"/>
      <c r="BL2279"/>
      <c r="BN2279"/>
      <c r="BP2279" t="s">
        <v>4390</v>
      </c>
      <c r="BQ2279" t="s">
        <v>3211</v>
      </c>
      <c r="BR2279" t="s">
        <v>3393</v>
      </c>
      <c r="BS2279" s="1" t="str">
        <f t="shared" si="70"/>
        <v>NORTH_DAKOTA_MCLEAN</v>
      </c>
      <c r="BT2279" t="s">
        <v>2395</v>
      </c>
      <c r="BU2279" s="1" t="str">
        <f t="shared" si="71"/>
        <v>NORTH_DAKOTA_MCLEAN_OATS</v>
      </c>
      <c r="BV2279" s="28">
        <v>2064</v>
      </c>
      <c r="BW2279" s="29">
        <v>44.329246089855268</v>
      </c>
      <c r="BX2279" s="30">
        <v>46.560683568050699</v>
      </c>
    </row>
    <row r="2280" spans="1:76" x14ac:dyDescent="0.25">
      <c r="A2280"/>
      <c r="D2280"/>
      <c r="E2280"/>
      <c r="F2280"/>
      <c r="G2280"/>
      <c r="H2280"/>
      <c r="I2280"/>
      <c r="J2280"/>
      <c r="K2280"/>
      <c r="L2280"/>
      <c r="M2280"/>
      <c r="N2280"/>
      <c r="O2280"/>
      <c r="P2280"/>
      <c r="Q2280"/>
      <c r="R2280"/>
      <c r="S2280"/>
      <c r="T2280"/>
      <c r="U2280"/>
      <c r="V2280"/>
      <c r="W2280"/>
      <c r="X2280"/>
      <c r="Y2280"/>
      <c r="Z2280"/>
      <c r="AA2280"/>
      <c r="AB2280"/>
      <c r="AC2280"/>
      <c r="AD2280"/>
      <c r="AE2280"/>
      <c r="AF2280"/>
      <c r="BL2280"/>
      <c r="BN2280"/>
      <c r="BP2280" t="s">
        <v>4390</v>
      </c>
      <c r="BQ2280" t="s">
        <v>3211</v>
      </c>
      <c r="BR2280" t="s">
        <v>3393</v>
      </c>
      <c r="BS2280" s="1" t="str">
        <f t="shared" si="70"/>
        <v>NORTH_DAKOTA_MCLEAN</v>
      </c>
      <c r="BT2280" t="s">
        <v>2314</v>
      </c>
      <c r="BU2280" s="1" t="str">
        <f t="shared" si="71"/>
        <v>NORTH_DAKOTA_MCLEAN_SPRING WHEAT (EXCL DURUM)</v>
      </c>
      <c r="BV2280" s="28">
        <v>2402</v>
      </c>
      <c r="BW2280" s="29">
        <v>105.96747292041771</v>
      </c>
      <c r="BX2280" s="30">
        <v>22.667333039110204</v>
      </c>
    </row>
    <row r="2281" spans="1:76" x14ac:dyDescent="0.25">
      <c r="A2281"/>
      <c r="D2281"/>
      <c r="E2281"/>
      <c r="F2281"/>
      <c r="G2281"/>
      <c r="H2281"/>
      <c r="I2281"/>
      <c r="J2281"/>
      <c r="K2281"/>
      <c r="L2281"/>
      <c r="M2281"/>
      <c r="N2281"/>
      <c r="O2281"/>
      <c r="P2281"/>
      <c r="Q2281"/>
      <c r="R2281"/>
      <c r="S2281"/>
      <c r="T2281"/>
      <c r="U2281"/>
      <c r="V2281"/>
      <c r="W2281"/>
      <c r="X2281"/>
      <c r="Y2281"/>
      <c r="Z2281"/>
      <c r="AA2281"/>
      <c r="AB2281"/>
      <c r="AC2281"/>
      <c r="AD2281"/>
      <c r="AE2281"/>
      <c r="AF2281"/>
      <c r="BL2281"/>
      <c r="BN2281"/>
      <c r="BP2281" t="s">
        <v>4390</v>
      </c>
      <c r="BQ2281" t="s">
        <v>3211</v>
      </c>
      <c r="BR2281" t="s">
        <v>3393</v>
      </c>
      <c r="BS2281" s="1" t="str">
        <f t="shared" si="70"/>
        <v>NORTH_DAKOTA_MCLEAN</v>
      </c>
      <c r="BT2281" t="s">
        <v>2303</v>
      </c>
      <c r="BU2281" s="1" t="str">
        <f t="shared" si="71"/>
        <v>NORTH_DAKOTA_MCLEAN_SPRING WHEAT DURUM</v>
      </c>
      <c r="BV2281" s="28">
        <v>2628</v>
      </c>
      <c r="BW2281" s="29">
        <v>79.307767027122509</v>
      </c>
      <c r="BX2281" s="30">
        <v>33.136729207131111</v>
      </c>
    </row>
    <row r="2282" spans="1:76" x14ac:dyDescent="0.25">
      <c r="A2282"/>
      <c r="D2282"/>
      <c r="E2282"/>
      <c r="F2282"/>
      <c r="G2282"/>
      <c r="H2282"/>
      <c r="I2282"/>
      <c r="J2282"/>
      <c r="K2282"/>
      <c r="L2282"/>
      <c r="M2282"/>
      <c r="N2282"/>
      <c r="O2282"/>
      <c r="P2282"/>
      <c r="Q2282"/>
      <c r="R2282"/>
      <c r="S2282"/>
      <c r="T2282"/>
      <c r="U2282"/>
      <c r="V2282"/>
      <c r="W2282"/>
      <c r="X2282"/>
      <c r="Y2282"/>
      <c r="Z2282"/>
      <c r="AA2282"/>
      <c r="AB2282"/>
      <c r="AC2282"/>
      <c r="AD2282"/>
      <c r="AE2282"/>
      <c r="AF2282"/>
      <c r="BL2282"/>
      <c r="BN2282"/>
      <c r="BP2282" t="s">
        <v>4390</v>
      </c>
      <c r="BQ2282" t="s">
        <v>3211</v>
      </c>
      <c r="BR2282" t="s">
        <v>3394</v>
      </c>
      <c r="BS2282" s="1" t="str">
        <f t="shared" si="70"/>
        <v>NORTH_DAKOTA_MERCER</v>
      </c>
      <c r="BT2282" t="s">
        <v>3101</v>
      </c>
      <c r="BU2282" s="1" t="str">
        <f t="shared" si="71"/>
        <v>NORTH_DAKOTA_MERCER_BARLEY</v>
      </c>
      <c r="BV2282" s="28">
        <v>2992.7999999999997</v>
      </c>
      <c r="BW2282" s="29">
        <v>100.84707326403377</v>
      </c>
      <c r="BX2282" s="30">
        <v>29.676617309104952</v>
      </c>
    </row>
    <row r="2283" spans="1:76" x14ac:dyDescent="0.25">
      <c r="A2283"/>
      <c r="D2283"/>
      <c r="E2283"/>
      <c r="F2283"/>
      <c r="G2283"/>
      <c r="H2283"/>
      <c r="I2283"/>
      <c r="J2283"/>
      <c r="K2283"/>
      <c r="L2283"/>
      <c r="M2283"/>
      <c r="N2283"/>
      <c r="O2283"/>
      <c r="P2283"/>
      <c r="Q2283"/>
      <c r="R2283"/>
      <c r="S2283"/>
      <c r="T2283"/>
      <c r="U2283"/>
      <c r="V2283"/>
      <c r="W2283"/>
      <c r="X2283"/>
      <c r="Y2283"/>
      <c r="Z2283"/>
      <c r="AA2283"/>
      <c r="AB2283"/>
      <c r="AC2283"/>
      <c r="AD2283"/>
      <c r="AE2283"/>
      <c r="AF2283"/>
      <c r="BL2283"/>
      <c r="BN2283"/>
      <c r="BP2283" t="s">
        <v>4390</v>
      </c>
      <c r="BQ2283" t="s">
        <v>3211</v>
      </c>
      <c r="BR2283" t="s">
        <v>3394</v>
      </c>
      <c r="BS2283" s="1" t="str">
        <f t="shared" si="70"/>
        <v>NORTH_DAKOTA_MERCER</v>
      </c>
      <c r="BT2283" t="s">
        <v>2586</v>
      </c>
      <c r="BU2283" s="1" t="str">
        <f t="shared" si="71"/>
        <v>NORTH_DAKOTA_MERCER_CORN</v>
      </c>
      <c r="BV2283" s="28">
        <v>4931.7333333333336</v>
      </c>
      <c r="BW2283" s="29">
        <v>151.40173166782847</v>
      </c>
      <c r="BX2283" s="30">
        <v>32.573823819620706</v>
      </c>
    </row>
    <row r="2284" spans="1:76" x14ac:dyDescent="0.25">
      <c r="A2284"/>
      <c r="D2284"/>
      <c r="E2284"/>
      <c r="F2284"/>
      <c r="G2284"/>
      <c r="H2284"/>
      <c r="I2284"/>
      <c r="J2284"/>
      <c r="K2284"/>
      <c r="L2284"/>
      <c r="M2284"/>
      <c r="N2284"/>
      <c r="O2284"/>
      <c r="P2284"/>
      <c r="Q2284"/>
      <c r="R2284"/>
      <c r="S2284"/>
      <c r="T2284"/>
      <c r="U2284"/>
      <c r="V2284"/>
      <c r="W2284"/>
      <c r="X2284"/>
      <c r="Y2284"/>
      <c r="Z2284"/>
      <c r="AA2284"/>
      <c r="AB2284"/>
      <c r="AC2284"/>
      <c r="AD2284"/>
      <c r="AE2284"/>
      <c r="AF2284"/>
      <c r="BL2284"/>
      <c r="BN2284"/>
      <c r="BP2284" t="s">
        <v>4390</v>
      </c>
      <c r="BQ2284" t="s">
        <v>3211</v>
      </c>
      <c r="BR2284" t="s">
        <v>3394</v>
      </c>
      <c r="BS2284" s="1" t="str">
        <f t="shared" si="70"/>
        <v>NORTH_DAKOTA_MERCER</v>
      </c>
      <c r="BT2284" t="s">
        <v>2395</v>
      </c>
      <c r="BU2284" s="1" t="str">
        <f t="shared" si="71"/>
        <v>NORTH_DAKOTA_MERCER_OATS</v>
      </c>
      <c r="BV2284" s="28">
        <v>1816.5333333333335</v>
      </c>
      <c r="BW2284" s="29">
        <v>28.098497387240471</v>
      </c>
      <c r="BX2284" s="30">
        <v>64.648771366621958</v>
      </c>
    </row>
    <row r="2285" spans="1:76" x14ac:dyDescent="0.25">
      <c r="A2285"/>
      <c r="D2285"/>
      <c r="E2285"/>
      <c r="F2285"/>
      <c r="G2285"/>
      <c r="H2285"/>
      <c r="I2285"/>
      <c r="J2285"/>
      <c r="K2285"/>
      <c r="L2285"/>
      <c r="M2285"/>
      <c r="N2285"/>
      <c r="O2285"/>
      <c r="P2285"/>
      <c r="Q2285"/>
      <c r="R2285"/>
      <c r="S2285"/>
      <c r="T2285"/>
      <c r="U2285"/>
      <c r="V2285"/>
      <c r="W2285"/>
      <c r="X2285"/>
      <c r="Y2285"/>
      <c r="Z2285"/>
      <c r="AA2285"/>
      <c r="AB2285"/>
      <c r="AC2285"/>
      <c r="AD2285"/>
      <c r="AE2285"/>
      <c r="AF2285"/>
      <c r="BL2285"/>
      <c r="BN2285"/>
      <c r="BP2285" t="s">
        <v>4390</v>
      </c>
      <c r="BQ2285" t="s">
        <v>3211</v>
      </c>
      <c r="BR2285" t="s">
        <v>3394</v>
      </c>
      <c r="BS2285" s="1" t="str">
        <f t="shared" si="70"/>
        <v>NORTH_DAKOTA_MERCER</v>
      </c>
      <c r="BT2285" t="s">
        <v>2314</v>
      </c>
      <c r="BU2285" s="1" t="str">
        <f t="shared" si="71"/>
        <v>NORTH_DAKOTA_MERCER_SPRING WHEAT (EXCL DURUM)</v>
      </c>
      <c r="BV2285" s="28">
        <v>2370</v>
      </c>
      <c r="BW2285" s="29">
        <v>66.236845721659606</v>
      </c>
      <c r="BX2285" s="30">
        <v>35.780689345613034</v>
      </c>
    </row>
    <row r="2286" spans="1:76" x14ac:dyDescent="0.25">
      <c r="A2286"/>
      <c r="D2286"/>
      <c r="E2286"/>
      <c r="F2286"/>
      <c r="G2286"/>
      <c r="H2286"/>
      <c r="I2286"/>
      <c r="J2286"/>
      <c r="K2286"/>
      <c r="L2286"/>
      <c r="M2286"/>
      <c r="N2286"/>
      <c r="O2286"/>
      <c r="P2286"/>
      <c r="Q2286"/>
      <c r="R2286"/>
      <c r="S2286"/>
      <c r="T2286"/>
      <c r="U2286"/>
      <c r="V2286"/>
      <c r="W2286"/>
      <c r="X2286"/>
      <c r="Y2286"/>
      <c r="Z2286"/>
      <c r="AA2286"/>
      <c r="AB2286"/>
      <c r="AC2286"/>
      <c r="AD2286"/>
      <c r="AE2286"/>
      <c r="AF2286"/>
      <c r="BL2286"/>
      <c r="BN2286"/>
      <c r="BP2286" t="s">
        <v>4390</v>
      </c>
      <c r="BQ2286" t="s">
        <v>3211</v>
      </c>
      <c r="BR2286" t="s">
        <v>3394</v>
      </c>
      <c r="BS2286" s="1" t="str">
        <f t="shared" si="70"/>
        <v>NORTH_DAKOTA_MERCER</v>
      </c>
      <c r="BT2286" t="s">
        <v>2303</v>
      </c>
      <c r="BU2286" s="1" t="str">
        <f t="shared" si="71"/>
        <v>NORTH_DAKOTA_MERCER_SPRING WHEAT DURUM</v>
      </c>
      <c r="BV2286" s="28">
        <v>2340</v>
      </c>
      <c r="BW2286" s="29">
        <v>50.643257476668019</v>
      </c>
      <c r="BX2286" s="30">
        <v>46.205558579600989</v>
      </c>
    </row>
    <row r="2287" spans="1:76" x14ac:dyDescent="0.25">
      <c r="A2287"/>
      <c r="D2287"/>
      <c r="E2287"/>
      <c r="F2287"/>
      <c r="G2287"/>
      <c r="H2287"/>
      <c r="I2287"/>
      <c r="J2287"/>
      <c r="K2287"/>
      <c r="L2287"/>
      <c r="M2287"/>
      <c r="N2287"/>
      <c r="O2287"/>
      <c r="P2287"/>
      <c r="Q2287"/>
      <c r="R2287"/>
      <c r="S2287"/>
      <c r="T2287"/>
      <c r="U2287"/>
      <c r="V2287"/>
      <c r="W2287"/>
      <c r="X2287"/>
      <c r="Y2287"/>
      <c r="Z2287"/>
      <c r="AA2287"/>
      <c r="AB2287"/>
      <c r="AC2287"/>
      <c r="AD2287"/>
      <c r="AE2287"/>
      <c r="AF2287"/>
      <c r="BL2287"/>
      <c r="BN2287"/>
      <c r="BP2287" t="s">
        <v>4390</v>
      </c>
      <c r="BQ2287" t="s">
        <v>3211</v>
      </c>
      <c r="BR2287" t="s">
        <v>3413</v>
      </c>
      <c r="BS2287" s="1" t="str">
        <f t="shared" si="70"/>
        <v>NORTH_DAKOTA_MORTON</v>
      </c>
      <c r="BT2287" t="s">
        <v>3101</v>
      </c>
      <c r="BU2287" s="1" t="str">
        <f t="shared" si="71"/>
        <v>NORTH_DAKOTA_MORTON_BARLEY</v>
      </c>
      <c r="BV2287" s="28">
        <v>2161.6000000000004</v>
      </c>
      <c r="BW2287" s="29">
        <v>116.82335820198841</v>
      </c>
      <c r="BX2287" s="30">
        <v>18.503148970110743</v>
      </c>
    </row>
    <row r="2288" spans="1:76" x14ac:dyDescent="0.25">
      <c r="A2288"/>
      <c r="D2288"/>
      <c r="E2288"/>
      <c r="F2288"/>
      <c r="G2288"/>
      <c r="H2288"/>
      <c r="I2288"/>
      <c r="J2288"/>
      <c r="K2288"/>
      <c r="L2288"/>
      <c r="M2288"/>
      <c r="N2288"/>
      <c r="O2288"/>
      <c r="P2288"/>
      <c r="Q2288"/>
      <c r="R2288"/>
      <c r="S2288"/>
      <c r="T2288"/>
      <c r="U2288"/>
      <c r="V2288"/>
      <c r="W2288"/>
      <c r="X2288"/>
      <c r="Y2288"/>
      <c r="Z2288"/>
      <c r="AA2288"/>
      <c r="AB2288"/>
      <c r="AC2288"/>
      <c r="AD2288"/>
      <c r="AE2288"/>
      <c r="AF2288"/>
      <c r="BL2288"/>
      <c r="BN2288"/>
      <c r="BP2288" t="s">
        <v>4390</v>
      </c>
      <c r="BQ2288" t="s">
        <v>3211</v>
      </c>
      <c r="BR2288" t="s">
        <v>3413</v>
      </c>
      <c r="BS2288" s="1" t="str">
        <f t="shared" si="70"/>
        <v>NORTH_DAKOTA_MORTON</v>
      </c>
      <c r="BT2288" t="s">
        <v>2586</v>
      </c>
      <c r="BU2288" s="1" t="str">
        <f t="shared" si="71"/>
        <v>NORTH_DAKOTA_MORTON_CORN</v>
      </c>
      <c r="BV2288" s="28">
        <v>4944.8</v>
      </c>
      <c r="BW2288" s="29">
        <v>182.14169330812319</v>
      </c>
      <c r="BX2288" s="30">
        <v>27.148095036291569</v>
      </c>
    </row>
    <row r="2289" spans="1:76" x14ac:dyDescent="0.25">
      <c r="A2289"/>
      <c r="D2289"/>
      <c r="E2289"/>
      <c r="F2289"/>
      <c r="G2289"/>
      <c r="H2289"/>
      <c r="I2289"/>
      <c r="J2289"/>
      <c r="K2289"/>
      <c r="L2289"/>
      <c r="M2289"/>
      <c r="N2289"/>
      <c r="O2289"/>
      <c r="P2289"/>
      <c r="Q2289"/>
      <c r="R2289"/>
      <c r="S2289"/>
      <c r="T2289"/>
      <c r="U2289"/>
      <c r="V2289"/>
      <c r="W2289"/>
      <c r="X2289"/>
      <c r="Y2289"/>
      <c r="Z2289"/>
      <c r="AA2289"/>
      <c r="AB2289"/>
      <c r="AC2289"/>
      <c r="AD2289"/>
      <c r="AE2289"/>
      <c r="AF2289"/>
      <c r="BL2289"/>
      <c r="BN2289"/>
      <c r="BP2289" t="s">
        <v>4390</v>
      </c>
      <c r="BQ2289" t="s">
        <v>3211</v>
      </c>
      <c r="BR2289" t="s">
        <v>3413</v>
      </c>
      <c r="BS2289" s="1" t="str">
        <f t="shared" si="70"/>
        <v>NORTH_DAKOTA_MORTON</v>
      </c>
      <c r="BT2289" t="s">
        <v>2395</v>
      </c>
      <c r="BU2289" s="1" t="str">
        <f t="shared" si="71"/>
        <v>NORTH_DAKOTA_MORTON_OATS</v>
      </c>
      <c r="BV2289" s="28">
        <v>2044.8</v>
      </c>
      <c r="BW2289" s="29">
        <v>33.898059905588248</v>
      </c>
      <c r="BX2289" s="30">
        <v>60.322036296328143</v>
      </c>
    </row>
    <row r="2290" spans="1:76" x14ac:dyDescent="0.25">
      <c r="A2290"/>
      <c r="D2290"/>
      <c r="E2290"/>
      <c r="F2290"/>
      <c r="G2290"/>
      <c r="H2290"/>
      <c r="I2290"/>
      <c r="J2290"/>
      <c r="K2290"/>
      <c r="L2290"/>
      <c r="M2290"/>
      <c r="N2290"/>
      <c r="O2290"/>
      <c r="P2290"/>
      <c r="Q2290"/>
      <c r="R2290"/>
      <c r="S2290"/>
      <c r="T2290"/>
      <c r="U2290"/>
      <c r="V2290"/>
      <c r="W2290"/>
      <c r="X2290"/>
      <c r="Y2290"/>
      <c r="Z2290"/>
      <c r="AA2290"/>
      <c r="AB2290"/>
      <c r="AC2290"/>
      <c r="AD2290"/>
      <c r="AE2290"/>
      <c r="AF2290"/>
      <c r="BL2290"/>
      <c r="BN2290"/>
      <c r="BP2290" t="s">
        <v>4390</v>
      </c>
      <c r="BQ2290" t="s">
        <v>3211</v>
      </c>
      <c r="BR2290" t="s">
        <v>3413</v>
      </c>
      <c r="BS2290" s="1" t="str">
        <f t="shared" si="70"/>
        <v>NORTH_DAKOTA_MORTON</v>
      </c>
      <c r="BT2290" t="s">
        <v>2314</v>
      </c>
      <c r="BU2290" s="1" t="str">
        <f t="shared" si="71"/>
        <v>NORTH_DAKOTA_MORTON_SPRING WHEAT (EXCL DURUM)</v>
      </c>
      <c r="BV2290" s="28">
        <v>1950</v>
      </c>
      <c r="BW2290" s="29">
        <v>81.567051141707097</v>
      </c>
      <c r="BX2290" s="30">
        <v>23.906711995904441</v>
      </c>
    </row>
    <row r="2291" spans="1:76" x14ac:dyDescent="0.25">
      <c r="A2291"/>
      <c r="D2291"/>
      <c r="E2291"/>
      <c r="F2291"/>
      <c r="G2291"/>
      <c r="H2291"/>
      <c r="I2291"/>
      <c r="J2291"/>
      <c r="K2291"/>
      <c r="L2291"/>
      <c r="M2291"/>
      <c r="N2291"/>
      <c r="O2291"/>
      <c r="P2291"/>
      <c r="Q2291"/>
      <c r="R2291"/>
      <c r="S2291"/>
      <c r="T2291"/>
      <c r="U2291"/>
      <c r="V2291"/>
      <c r="W2291"/>
      <c r="X2291"/>
      <c r="Y2291"/>
      <c r="Z2291"/>
      <c r="AA2291"/>
      <c r="AB2291"/>
      <c r="AC2291"/>
      <c r="AD2291"/>
      <c r="AE2291"/>
      <c r="AF2291"/>
      <c r="BL2291"/>
      <c r="BN2291"/>
      <c r="BP2291" t="s">
        <v>4390</v>
      </c>
      <c r="BQ2291" t="s">
        <v>3211</v>
      </c>
      <c r="BR2291" t="s">
        <v>3413</v>
      </c>
      <c r="BS2291" s="1" t="str">
        <f t="shared" si="70"/>
        <v>NORTH_DAKOTA_MORTON</v>
      </c>
      <c r="BT2291" t="s">
        <v>2303</v>
      </c>
      <c r="BU2291" s="1" t="str">
        <f t="shared" si="71"/>
        <v>NORTH_DAKOTA_MORTON_SPRING WHEAT DURUM</v>
      </c>
      <c r="BV2291" s="28">
        <v>1746</v>
      </c>
      <c r="BW2291" s="29">
        <v>59.384662015904894</v>
      </c>
      <c r="BX2291" s="30">
        <v>29.401531316830123</v>
      </c>
    </row>
    <row r="2292" spans="1:76" x14ac:dyDescent="0.25">
      <c r="A2292"/>
      <c r="D2292"/>
      <c r="E2292"/>
      <c r="F2292"/>
      <c r="G2292"/>
      <c r="H2292"/>
      <c r="I2292"/>
      <c r="J2292"/>
      <c r="K2292"/>
      <c r="L2292"/>
      <c r="M2292"/>
      <c r="N2292"/>
      <c r="O2292"/>
      <c r="P2292"/>
      <c r="Q2292"/>
      <c r="R2292"/>
      <c r="S2292"/>
      <c r="T2292"/>
      <c r="U2292"/>
      <c r="V2292"/>
      <c r="W2292"/>
      <c r="X2292"/>
      <c r="Y2292"/>
      <c r="Z2292"/>
      <c r="AA2292"/>
      <c r="AB2292"/>
      <c r="AC2292"/>
      <c r="AD2292"/>
      <c r="AE2292"/>
      <c r="AF2292"/>
      <c r="BL2292"/>
      <c r="BN2292"/>
      <c r="BP2292" t="s">
        <v>4390</v>
      </c>
      <c r="BQ2292" t="s">
        <v>3211</v>
      </c>
      <c r="BR2292" t="s">
        <v>3377</v>
      </c>
      <c r="BS2292" s="1" t="str">
        <f t="shared" si="70"/>
        <v>NORTH_DAKOTA_MOUNTRAIL</v>
      </c>
      <c r="BT2292" t="s">
        <v>3101</v>
      </c>
      <c r="BU2292" s="1" t="str">
        <f t="shared" si="71"/>
        <v>NORTH_DAKOTA_MOUNTRAIL_BARLEY</v>
      </c>
      <c r="BV2292" s="28">
        <v>2503.1999999999998</v>
      </c>
      <c r="BW2292" s="29">
        <v>144.18103956406057</v>
      </c>
      <c r="BX2292" s="30">
        <v>17.361506114594295</v>
      </c>
    </row>
    <row r="2293" spans="1:76" x14ac:dyDescent="0.25">
      <c r="A2293"/>
      <c r="D2293"/>
      <c r="E2293"/>
      <c r="F2293"/>
      <c r="G2293"/>
      <c r="H2293"/>
      <c r="I2293"/>
      <c r="J2293"/>
      <c r="K2293"/>
      <c r="L2293"/>
      <c r="M2293"/>
      <c r="N2293"/>
      <c r="O2293"/>
      <c r="P2293"/>
      <c r="Q2293"/>
      <c r="R2293"/>
      <c r="S2293"/>
      <c r="T2293"/>
      <c r="U2293"/>
      <c r="V2293"/>
      <c r="W2293"/>
      <c r="X2293"/>
      <c r="Y2293"/>
      <c r="Z2293"/>
      <c r="AA2293"/>
      <c r="AB2293"/>
      <c r="AC2293"/>
      <c r="AD2293"/>
      <c r="AE2293"/>
      <c r="AF2293"/>
      <c r="BL2293"/>
      <c r="BN2293"/>
      <c r="BP2293" t="s">
        <v>4390</v>
      </c>
      <c r="BQ2293" t="s">
        <v>3211</v>
      </c>
      <c r="BR2293" t="s">
        <v>3377</v>
      </c>
      <c r="BS2293" s="1" t="str">
        <f t="shared" si="70"/>
        <v>NORTH_DAKOTA_MOUNTRAIL</v>
      </c>
      <c r="BT2293" t="s">
        <v>2586</v>
      </c>
      <c r="BU2293" s="1" t="str">
        <f t="shared" si="71"/>
        <v>NORTH_DAKOTA_MOUNTRAIL_CORN</v>
      </c>
      <c r="BV2293" s="28">
        <v>4715.2</v>
      </c>
      <c r="BW2293" s="29">
        <v>218.21793660479614</v>
      </c>
      <c r="BX2293" s="30">
        <v>21.607756325454901</v>
      </c>
    </row>
    <row r="2294" spans="1:76" x14ac:dyDescent="0.25">
      <c r="A2294"/>
      <c r="D2294"/>
      <c r="E2294"/>
      <c r="F2294"/>
      <c r="G2294"/>
      <c r="H2294"/>
      <c r="I2294"/>
      <c r="J2294"/>
      <c r="K2294"/>
      <c r="L2294"/>
      <c r="M2294"/>
      <c r="N2294"/>
      <c r="O2294"/>
      <c r="P2294"/>
      <c r="Q2294"/>
      <c r="R2294"/>
      <c r="S2294"/>
      <c r="T2294"/>
      <c r="U2294"/>
      <c r="V2294"/>
      <c r="W2294"/>
      <c r="X2294"/>
      <c r="Y2294"/>
      <c r="Z2294"/>
      <c r="AA2294"/>
      <c r="AB2294"/>
      <c r="AC2294"/>
      <c r="AD2294"/>
      <c r="AE2294"/>
      <c r="AF2294"/>
      <c r="BL2294"/>
      <c r="BN2294"/>
      <c r="BP2294" t="s">
        <v>4390</v>
      </c>
      <c r="BQ2294" t="s">
        <v>3211</v>
      </c>
      <c r="BR2294" t="s">
        <v>3377</v>
      </c>
      <c r="BS2294" s="1" t="str">
        <f t="shared" si="70"/>
        <v>NORTH_DAKOTA_MOUNTRAIL</v>
      </c>
      <c r="BT2294" t="s">
        <v>2314</v>
      </c>
      <c r="BU2294" s="1" t="str">
        <f t="shared" si="71"/>
        <v>NORTH_DAKOTA_MOUNTRAIL_SPRING WHEAT (EXCL DURUM)</v>
      </c>
      <c r="BV2294" s="28">
        <v>1890</v>
      </c>
      <c r="BW2294" s="29">
        <v>97.537643294599732</v>
      </c>
      <c r="BX2294" s="30">
        <v>19.377134162361308</v>
      </c>
    </row>
    <row r="2295" spans="1:76" x14ac:dyDescent="0.25">
      <c r="A2295"/>
      <c r="D2295"/>
      <c r="E2295"/>
      <c r="F2295"/>
      <c r="G2295"/>
      <c r="H2295"/>
      <c r="I2295"/>
      <c r="J2295"/>
      <c r="K2295"/>
      <c r="L2295"/>
      <c r="M2295"/>
      <c r="N2295"/>
      <c r="O2295"/>
      <c r="P2295"/>
      <c r="Q2295"/>
      <c r="R2295"/>
      <c r="S2295"/>
      <c r="T2295"/>
      <c r="U2295"/>
      <c r="V2295"/>
      <c r="W2295"/>
      <c r="X2295"/>
      <c r="Y2295"/>
      <c r="Z2295"/>
      <c r="AA2295"/>
      <c r="AB2295"/>
      <c r="AC2295"/>
      <c r="AD2295"/>
      <c r="AE2295"/>
      <c r="AF2295"/>
      <c r="BL2295"/>
      <c r="BN2295"/>
      <c r="BP2295" t="s">
        <v>4390</v>
      </c>
      <c r="BQ2295" t="s">
        <v>3211</v>
      </c>
      <c r="BR2295" t="s">
        <v>3377</v>
      </c>
      <c r="BS2295" s="1" t="str">
        <f t="shared" si="70"/>
        <v>NORTH_DAKOTA_MOUNTRAIL</v>
      </c>
      <c r="BT2295" t="s">
        <v>2303</v>
      </c>
      <c r="BU2295" s="1" t="str">
        <f t="shared" si="71"/>
        <v>NORTH_DAKOTA_MOUNTRAIL_SPRING WHEAT DURUM</v>
      </c>
      <c r="BV2295" s="28">
        <v>1888</v>
      </c>
      <c r="BW2295" s="29">
        <v>73.909512101811842</v>
      </c>
      <c r="BX2295" s="30">
        <v>25.544749874674345</v>
      </c>
    </row>
    <row r="2296" spans="1:76" x14ac:dyDescent="0.25">
      <c r="A2296"/>
      <c r="D2296"/>
      <c r="E2296"/>
      <c r="F2296"/>
      <c r="G2296"/>
      <c r="H2296"/>
      <c r="I2296"/>
      <c r="J2296"/>
      <c r="K2296"/>
      <c r="L2296"/>
      <c r="M2296"/>
      <c r="N2296"/>
      <c r="O2296"/>
      <c r="P2296"/>
      <c r="Q2296"/>
      <c r="R2296"/>
      <c r="S2296"/>
      <c r="T2296"/>
      <c r="U2296"/>
      <c r="V2296"/>
      <c r="W2296"/>
      <c r="X2296"/>
      <c r="Y2296"/>
      <c r="Z2296"/>
      <c r="AA2296"/>
      <c r="AB2296"/>
      <c r="AC2296"/>
      <c r="AD2296"/>
      <c r="AE2296"/>
      <c r="AF2296"/>
      <c r="BL2296"/>
      <c r="BN2296"/>
      <c r="BP2296" t="s">
        <v>4390</v>
      </c>
      <c r="BQ2296" t="s">
        <v>3211</v>
      </c>
      <c r="BR2296" t="s">
        <v>3387</v>
      </c>
      <c r="BS2296" s="1" t="str">
        <f t="shared" si="70"/>
        <v>NORTH_DAKOTA_NELSON</v>
      </c>
      <c r="BT2296" t="s">
        <v>3101</v>
      </c>
      <c r="BU2296" s="1" t="str">
        <f t="shared" si="71"/>
        <v>NORTH_DAKOTA_NELSON_BARLEY</v>
      </c>
      <c r="BV2296" s="28">
        <v>3057.6000000000004</v>
      </c>
      <c r="BW2296" s="29">
        <v>119.51565630129649</v>
      </c>
      <c r="BX2296" s="30">
        <v>25.583259086088724</v>
      </c>
    </row>
    <row r="2297" spans="1:76" x14ac:dyDescent="0.25">
      <c r="A2297"/>
      <c r="D2297"/>
      <c r="E2297"/>
      <c r="F2297"/>
      <c r="G2297"/>
      <c r="H2297"/>
      <c r="I2297"/>
      <c r="J2297"/>
      <c r="K2297"/>
      <c r="L2297"/>
      <c r="M2297"/>
      <c r="N2297"/>
      <c r="O2297"/>
      <c r="P2297"/>
      <c r="Q2297"/>
      <c r="R2297"/>
      <c r="S2297"/>
      <c r="T2297"/>
      <c r="U2297"/>
      <c r="V2297"/>
      <c r="W2297"/>
      <c r="X2297"/>
      <c r="Y2297"/>
      <c r="Z2297"/>
      <c r="AA2297"/>
      <c r="AB2297"/>
      <c r="AC2297"/>
      <c r="AD2297"/>
      <c r="AE2297"/>
      <c r="AF2297"/>
      <c r="BL2297"/>
      <c r="BN2297"/>
      <c r="BP2297" t="s">
        <v>4390</v>
      </c>
      <c r="BQ2297" t="s">
        <v>3211</v>
      </c>
      <c r="BR2297" t="s">
        <v>3387</v>
      </c>
      <c r="BS2297" s="1" t="str">
        <f t="shared" si="70"/>
        <v>NORTH_DAKOTA_NELSON</v>
      </c>
      <c r="BT2297" t="s">
        <v>2586</v>
      </c>
      <c r="BU2297" s="1" t="str">
        <f t="shared" si="71"/>
        <v>NORTH_DAKOTA_NELSON_CORN</v>
      </c>
      <c r="BV2297" s="28">
        <v>6314.9333333333325</v>
      </c>
      <c r="BW2297" s="29">
        <v>188.79819446593356</v>
      </c>
      <c r="BX2297" s="30">
        <v>33.448059983819327</v>
      </c>
    </row>
    <row r="2298" spans="1:76" x14ac:dyDescent="0.25">
      <c r="A2298"/>
      <c r="D2298"/>
      <c r="E2298"/>
      <c r="F2298"/>
      <c r="G2298"/>
      <c r="H2298"/>
      <c r="I2298"/>
      <c r="J2298"/>
      <c r="K2298"/>
      <c r="L2298"/>
      <c r="M2298"/>
      <c r="N2298"/>
      <c r="O2298"/>
      <c r="P2298"/>
      <c r="Q2298"/>
      <c r="R2298"/>
      <c r="S2298"/>
      <c r="T2298"/>
      <c r="U2298"/>
      <c r="V2298"/>
      <c r="W2298"/>
      <c r="X2298"/>
      <c r="Y2298"/>
      <c r="Z2298"/>
      <c r="AA2298"/>
      <c r="AB2298"/>
      <c r="AC2298"/>
      <c r="AD2298"/>
      <c r="AE2298"/>
      <c r="AF2298"/>
      <c r="BL2298"/>
      <c r="BN2298"/>
      <c r="BP2298" t="s">
        <v>4390</v>
      </c>
      <c r="BQ2298" t="s">
        <v>3211</v>
      </c>
      <c r="BR2298" t="s">
        <v>3387</v>
      </c>
      <c r="BS2298" s="1" t="str">
        <f t="shared" si="70"/>
        <v>NORTH_DAKOTA_NELSON</v>
      </c>
      <c r="BT2298" t="s">
        <v>2314</v>
      </c>
      <c r="BU2298" s="1" t="str">
        <f t="shared" si="71"/>
        <v>NORTH_DAKOTA_NELSON_SPRING WHEAT (EXCL DURUM)</v>
      </c>
      <c r="BV2298" s="28">
        <v>2418</v>
      </c>
      <c r="BW2298" s="29">
        <v>87.686503286903019</v>
      </c>
      <c r="BX2298" s="30">
        <v>27.575509449709759</v>
      </c>
    </row>
    <row r="2299" spans="1:76" x14ac:dyDescent="0.25">
      <c r="A2299"/>
      <c r="D2299"/>
      <c r="E2299"/>
      <c r="F2299"/>
      <c r="G2299"/>
      <c r="H2299"/>
      <c r="I2299"/>
      <c r="J2299"/>
      <c r="K2299"/>
      <c r="L2299"/>
      <c r="M2299"/>
      <c r="N2299"/>
      <c r="O2299"/>
      <c r="P2299"/>
      <c r="Q2299"/>
      <c r="R2299"/>
      <c r="S2299"/>
      <c r="T2299"/>
      <c r="U2299"/>
      <c r="V2299"/>
      <c r="W2299"/>
      <c r="X2299"/>
      <c r="Y2299"/>
      <c r="Z2299"/>
      <c r="AA2299"/>
      <c r="AB2299"/>
      <c r="AC2299"/>
      <c r="AD2299"/>
      <c r="AE2299"/>
      <c r="AF2299"/>
      <c r="BL2299"/>
      <c r="BN2299"/>
      <c r="BP2299" t="s">
        <v>4390</v>
      </c>
      <c r="BQ2299" t="s">
        <v>3211</v>
      </c>
      <c r="BR2299" t="s">
        <v>3395</v>
      </c>
      <c r="BS2299" s="1" t="str">
        <f t="shared" si="70"/>
        <v>NORTH_DAKOTA_OLIVER</v>
      </c>
      <c r="BT2299" t="s">
        <v>3101</v>
      </c>
      <c r="BU2299" s="1" t="str">
        <f t="shared" si="71"/>
        <v>NORTH_DAKOTA_OLIVER_BARLEY</v>
      </c>
      <c r="BV2299" s="28">
        <v>2491.2000000000003</v>
      </c>
      <c r="BW2299" s="29">
        <v>40.467463175789632</v>
      </c>
      <c r="BX2299" s="30">
        <v>61.560567539860131</v>
      </c>
    </row>
    <row r="2300" spans="1:76" x14ac:dyDescent="0.25">
      <c r="A2300"/>
      <c r="D2300"/>
      <c r="E2300"/>
      <c r="F2300"/>
      <c r="G2300"/>
      <c r="H2300"/>
      <c r="I2300"/>
      <c r="J2300"/>
      <c r="K2300"/>
      <c r="L2300"/>
      <c r="M2300"/>
      <c r="N2300"/>
      <c r="O2300"/>
      <c r="P2300"/>
      <c r="Q2300"/>
      <c r="R2300"/>
      <c r="S2300"/>
      <c r="T2300"/>
      <c r="U2300"/>
      <c r="V2300"/>
      <c r="W2300"/>
      <c r="X2300"/>
      <c r="Y2300"/>
      <c r="Z2300"/>
      <c r="AA2300"/>
      <c r="AB2300"/>
      <c r="AC2300"/>
      <c r="AD2300"/>
      <c r="AE2300"/>
      <c r="AF2300"/>
      <c r="BL2300"/>
      <c r="BN2300"/>
      <c r="BP2300" t="s">
        <v>4390</v>
      </c>
      <c r="BQ2300" t="s">
        <v>3211</v>
      </c>
      <c r="BR2300" t="s">
        <v>3395</v>
      </c>
      <c r="BS2300" s="1" t="str">
        <f t="shared" si="70"/>
        <v>NORTH_DAKOTA_OLIVER</v>
      </c>
      <c r="BT2300" t="s">
        <v>2586</v>
      </c>
      <c r="BU2300" s="1" t="str">
        <f t="shared" si="71"/>
        <v>NORTH_DAKOTA_OLIVER_CORN</v>
      </c>
      <c r="BV2300" s="28">
        <v>6193.6</v>
      </c>
      <c r="BW2300" s="29">
        <v>61.865400849587843</v>
      </c>
      <c r="BX2300" s="30">
        <v>100.11411734094119</v>
      </c>
    </row>
    <row r="2301" spans="1:76" x14ac:dyDescent="0.25">
      <c r="A2301"/>
      <c r="D2301"/>
      <c r="E2301"/>
      <c r="F2301"/>
      <c r="G2301"/>
      <c r="H2301"/>
      <c r="I2301"/>
      <c r="J2301"/>
      <c r="K2301"/>
      <c r="L2301"/>
      <c r="M2301"/>
      <c r="N2301"/>
      <c r="O2301"/>
      <c r="P2301"/>
      <c r="Q2301"/>
      <c r="R2301"/>
      <c r="S2301"/>
      <c r="T2301"/>
      <c r="U2301"/>
      <c r="V2301"/>
      <c r="W2301"/>
      <c r="X2301"/>
      <c r="Y2301"/>
      <c r="Z2301"/>
      <c r="AA2301"/>
      <c r="AB2301"/>
      <c r="AC2301"/>
      <c r="AD2301"/>
      <c r="AE2301"/>
      <c r="AF2301"/>
      <c r="BL2301"/>
      <c r="BN2301"/>
      <c r="BP2301" t="s">
        <v>4390</v>
      </c>
      <c r="BQ2301" t="s">
        <v>3211</v>
      </c>
      <c r="BR2301" t="s">
        <v>3395</v>
      </c>
      <c r="BS2301" s="1" t="str">
        <f t="shared" si="70"/>
        <v>NORTH_DAKOTA_OLIVER</v>
      </c>
      <c r="BT2301" t="s">
        <v>2395</v>
      </c>
      <c r="BU2301" s="1" t="str">
        <f t="shared" si="71"/>
        <v>NORTH_DAKOTA_OLIVER_OATS</v>
      </c>
      <c r="BV2301" s="28">
        <v>2080</v>
      </c>
      <c r="BW2301" s="29">
        <v>11.445931579752161</v>
      </c>
      <c r="BX2301" s="30">
        <v>181.72395890252545</v>
      </c>
    </row>
    <row r="2302" spans="1:76" x14ac:dyDescent="0.25">
      <c r="A2302"/>
      <c r="D2302"/>
      <c r="E2302"/>
      <c r="F2302"/>
      <c r="G2302"/>
      <c r="H2302"/>
      <c r="I2302"/>
      <c r="J2302"/>
      <c r="K2302"/>
      <c r="L2302"/>
      <c r="M2302"/>
      <c r="N2302"/>
      <c r="O2302"/>
      <c r="P2302"/>
      <c r="Q2302"/>
      <c r="R2302"/>
      <c r="S2302"/>
      <c r="T2302"/>
      <c r="U2302"/>
      <c r="V2302"/>
      <c r="W2302"/>
      <c r="X2302"/>
      <c r="Y2302"/>
      <c r="Z2302"/>
      <c r="AA2302"/>
      <c r="AB2302"/>
      <c r="AC2302"/>
      <c r="AD2302"/>
      <c r="AE2302"/>
      <c r="AF2302"/>
      <c r="BL2302"/>
      <c r="BN2302"/>
      <c r="BP2302" t="s">
        <v>4390</v>
      </c>
      <c r="BQ2302" t="s">
        <v>3211</v>
      </c>
      <c r="BR2302" t="s">
        <v>3395</v>
      </c>
      <c r="BS2302" s="1" t="str">
        <f t="shared" si="70"/>
        <v>NORTH_DAKOTA_OLIVER</v>
      </c>
      <c r="BT2302" t="s">
        <v>2314</v>
      </c>
      <c r="BU2302" s="1" t="str">
        <f t="shared" si="71"/>
        <v>NORTH_DAKOTA_OLIVER_SPRING WHEAT (EXCL DURUM)</v>
      </c>
      <c r="BV2302" s="28">
        <v>2544</v>
      </c>
      <c r="BW2302" s="29">
        <v>27.279230192216065</v>
      </c>
      <c r="BX2302" s="30">
        <v>93.257763583296139</v>
      </c>
    </row>
    <row r="2303" spans="1:76" x14ac:dyDescent="0.25">
      <c r="A2303"/>
      <c r="D2303"/>
      <c r="E2303"/>
      <c r="F2303"/>
      <c r="G2303"/>
      <c r="H2303"/>
      <c r="I2303"/>
      <c r="J2303"/>
      <c r="K2303"/>
      <c r="L2303"/>
      <c r="M2303"/>
      <c r="N2303"/>
      <c r="O2303"/>
      <c r="P2303"/>
      <c r="Q2303"/>
      <c r="R2303"/>
      <c r="S2303"/>
      <c r="T2303"/>
      <c r="U2303"/>
      <c r="V2303"/>
      <c r="W2303"/>
      <c r="X2303"/>
      <c r="Y2303"/>
      <c r="Z2303"/>
      <c r="AA2303"/>
      <c r="AB2303"/>
      <c r="AC2303"/>
      <c r="AD2303"/>
      <c r="AE2303"/>
      <c r="AF2303"/>
      <c r="BL2303"/>
      <c r="BN2303"/>
      <c r="BP2303" t="s">
        <v>4390</v>
      </c>
      <c r="BQ2303" t="s">
        <v>3211</v>
      </c>
      <c r="BR2303" t="s">
        <v>3384</v>
      </c>
      <c r="BS2303" s="1" t="str">
        <f t="shared" si="70"/>
        <v>NORTH_DAKOTA_PIERCE</v>
      </c>
      <c r="BT2303" t="s">
        <v>3101</v>
      </c>
      <c r="BU2303" s="1" t="str">
        <f t="shared" si="71"/>
        <v>NORTH_DAKOTA_PIERCE_BARLEY</v>
      </c>
      <c r="BV2303" s="28">
        <v>3148.7999999999997</v>
      </c>
      <c r="BW2303" s="29">
        <v>103.76320541453106</v>
      </c>
      <c r="BX2303" s="30">
        <v>30.346017043523599</v>
      </c>
    </row>
    <row r="2304" spans="1:76" x14ac:dyDescent="0.25">
      <c r="A2304"/>
      <c r="D2304"/>
      <c r="E2304"/>
      <c r="F2304"/>
      <c r="G2304"/>
      <c r="H2304"/>
      <c r="I2304"/>
      <c r="J2304"/>
      <c r="K2304"/>
      <c r="L2304"/>
      <c r="M2304"/>
      <c r="N2304"/>
      <c r="O2304"/>
      <c r="P2304"/>
      <c r="Q2304"/>
      <c r="R2304"/>
      <c r="S2304"/>
      <c r="T2304"/>
      <c r="U2304"/>
      <c r="V2304"/>
      <c r="W2304"/>
      <c r="X2304"/>
      <c r="Y2304"/>
      <c r="Z2304"/>
      <c r="AA2304"/>
      <c r="AB2304"/>
      <c r="AC2304"/>
      <c r="AD2304"/>
      <c r="AE2304"/>
      <c r="AF2304"/>
      <c r="BL2304"/>
      <c r="BN2304"/>
      <c r="BP2304" t="s">
        <v>4390</v>
      </c>
      <c r="BQ2304" t="s">
        <v>3211</v>
      </c>
      <c r="BR2304" t="s">
        <v>3384</v>
      </c>
      <c r="BS2304" s="1" t="str">
        <f t="shared" si="70"/>
        <v>NORTH_DAKOTA_PIERCE</v>
      </c>
      <c r="BT2304" t="s">
        <v>2586</v>
      </c>
      <c r="BU2304" s="1" t="str">
        <f t="shared" si="71"/>
        <v>NORTH_DAKOTA_PIERCE_CORN</v>
      </c>
      <c r="BV2304" s="28">
        <v>5517.8666666666677</v>
      </c>
      <c r="BW2304" s="29">
        <v>160.08015295781797</v>
      </c>
      <c r="BX2304" s="30">
        <v>34.469399014883855</v>
      </c>
    </row>
    <row r="2305" spans="1:76" x14ac:dyDescent="0.25">
      <c r="A2305"/>
      <c r="D2305"/>
      <c r="E2305"/>
      <c r="F2305"/>
      <c r="G2305"/>
      <c r="H2305"/>
      <c r="I2305"/>
      <c r="J2305"/>
      <c r="K2305"/>
      <c r="L2305"/>
      <c r="M2305"/>
      <c r="N2305"/>
      <c r="O2305"/>
      <c r="P2305"/>
      <c r="Q2305"/>
      <c r="R2305"/>
      <c r="S2305"/>
      <c r="T2305"/>
      <c r="U2305"/>
      <c r="V2305"/>
      <c r="W2305"/>
      <c r="X2305"/>
      <c r="Y2305"/>
      <c r="Z2305"/>
      <c r="AA2305"/>
      <c r="AB2305"/>
      <c r="AC2305"/>
      <c r="AD2305"/>
      <c r="AE2305"/>
      <c r="AF2305"/>
      <c r="BL2305"/>
      <c r="BN2305"/>
      <c r="BP2305" t="s">
        <v>4390</v>
      </c>
      <c r="BQ2305" t="s">
        <v>3211</v>
      </c>
      <c r="BR2305" t="s">
        <v>3384</v>
      </c>
      <c r="BS2305" s="1" t="str">
        <f t="shared" si="70"/>
        <v>NORTH_DAKOTA_PIERCE</v>
      </c>
      <c r="BT2305" t="s">
        <v>2395</v>
      </c>
      <c r="BU2305" s="1" t="str">
        <f t="shared" si="71"/>
        <v>NORTH_DAKOTA_PIERCE_OATS</v>
      </c>
      <c r="BV2305" s="28">
        <v>2016</v>
      </c>
      <c r="BW2305" s="29">
        <v>31.23468159745957</v>
      </c>
      <c r="BX2305" s="30">
        <v>64.543638573987209</v>
      </c>
    </row>
    <row r="2306" spans="1:76" x14ac:dyDescent="0.25">
      <c r="A2306"/>
      <c r="D2306"/>
      <c r="E2306"/>
      <c r="F2306"/>
      <c r="G2306"/>
      <c r="H2306"/>
      <c r="I2306"/>
      <c r="J2306"/>
      <c r="K2306"/>
      <c r="L2306"/>
      <c r="M2306"/>
      <c r="N2306"/>
      <c r="O2306"/>
      <c r="P2306"/>
      <c r="Q2306"/>
      <c r="R2306"/>
      <c r="S2306"/>
      <c r="T2306"/>
      <c r="U2306"/>
      <c r="V2306"/>
      <c r="W2306"/>
      <c r="X2306"/>
      <c r="Y2306"/>
      <c r="Z2306"/>
      <c r="AA2306"/>
      <c r="AB2306"/>
      <c r="AC2306"/>
      <c r="AD2306"/>
      <c r="AE2306"/>
      <c r="AF2306"/>
      <c r="BL2306"/>
      <c r="BN2306"/>
      <c r="BP2306" t="s">
        <v>4390</v>
      </c>
      <c r="BQ2306" t="s">
        <v>3211</v>
      </c>
      <c r="BR2306" t="s">
        <v>3384</v>
      </c>
      <c r="BS2306" s="1" t="str">
        <f t="shared" si="70"/>
        <v>NORTH_DAKOTA_PIERCE</v>
      </c>
      <c r="BT2306" t="s">
        <v>2314</v>
      </c>
      <c r="BU2306" s="1" t="str">
        <f t="shared" si="71"/>
        <v>NORTH_DAKOTA_PIERCE_SPRING WHEAT (EXCL DURUM)</v>
      </c>
      <c r="BV2306" s="28">
        <v>2556</v>
      </c>
      <c r="BW2306" s="29">
        <v>73.980130900634563</v>
      </c>
      <c r="BX2306" s="30">
        <v>34.549817212854862</v>
      </c>
    </row>
    <row r="2307" spans="1:76" x14ac:dyDescent="0.25">
      <c r="A2307"/>
      <c r="D2307"/>
      <c r="E2307"/>
      <c r="F2307"/>
      <c r="G2307"/>
      <c r="H2307"/>
      <c r="I2307"/>
      <c r="J2307"/>
      <c r="K2307"/>
      <c r="L2307"/>
      <c r="M2307"/>
      <c r="N2307"/>
      <c r="O2307"/>
      <c r="P2307"/>
      <c r="Q2307"/>
      <c r="R2307"/>
      <c r="S2307"/>
      <c r="T2307"/>
      <c r="U2307"/>
      <c r="V2307"/>
      <c r="W2307"/>
      <c r="X2307"/>
      <c r="Y2307"/>
      <c r="Z2307"/>
      <c r="AA2307"/>
      <c r="AB2307"/>
      <c r="AC2307"/>
      <c r="AD2307"/>
      <c r="AE2307"/>
      <c r="AF2307"/>
      <c r="BL2307"/>
      <c r="BN2307"/>
      <c r="BP2307" t="s">
        <v>4390</v>
      </c>
      <c r="BQ2307" t="s">
        <v>3211</v>
      </c>
      <c r="BR2307" t="s">
        <v>3388</v>
      </c>
      <c r="BS2307" s="1" t="str">
        <f t="shared" ref="BS2307:BS2370" si="72">BP2307&amp;"_"&amp;BR2307</f>
        <v>NORTH_DAKOTA_RAMSEY</v>
      </c>
      <c r="BT2307" t="s">
        <v>3101</v>
      </c>
      <c r="BU2307" s="1" t="str">
        <f t="shared" ref="BU2307:BU2370" si="73">BP2307&amp;"_"&amp;BR2307&amp;"_"&amp;BT2307</f>
        <v>NORTH_DAKOTA_RAMSEY_BARLEY</v>
      </c>
      <c r="BV2307" s="28">
        <v>3248</v>
      </c>
      <c r="BW2307" s="29">
        <v>141.59761930505272</v>
      </c>
      <c r="BX2307" s="30">
        <v>22.938238763765003</v>
      </c>
    </row>
    <row r="2308" spans="1:76" x14ac:dyDescent="0.25">
      <c r="A2308"/>
      <c r="D2308"/>
      <c r="E2308"/>
      <c r="F2308"/>
      <c r="G2308"/>
      <c r="H2308"/>
      <c r="I2308"/>
      <c r="J2308"/>
      <c r="K2308"/>
      <c r="L2308"/>
      <c r="M2308"/>
      <c r="N2308"/>
      <c r="O2308"/>
      <c r="P2308"/>
      <c r="Q2308"/>
      <c r="R2308"/>
      <c r="S2308"/>
      <c r="T2308"/>
      <c r="U2308"/>
      <c r="V2308"/>
      <c r="W2308"/>
      <c r="X2308"/>
      <c r="Y2308"/>
      <c r="Z2308"/>
      <c r="AA2308"/>
      <c r="AB2308"/>
      <c r="AC2308"/>
      <c r="AD2308"/>
      <c r="AE2308"/>
      <c r="AF2308"/>
      <c r="BL2308"/>
      <c r="BN2308"/>
      <c r="BP2308" t="s">
        <v>4390</v>
      </c>
      <c r="BQ2308" t="s">
        <v>3211</v>
      </c>
      <c r="BR2308" t="s">
        <v>3388</v>
      </c>
      <c r="BS2308" s="1" t="str">
        <f t="shared" si="72"/>
        <v>NORTH_DAKOTA_RAMSEY</v>
      </c>
      <c r="BT2308" t="s">
        <v>2586</v>
      </c>
      <c r="BU2308" s="1" t="str">
        <f t="shared" si="73"/>
        <v>NORTH_DAKOTA_RAMSEY_CORN</v>
      </c>
      <c r="BV2308" s="28">
        <v>6464.2666666666664</v>
      </c>
      <c r="BW2308" s="29">
        <v>217.17516131951569</v>
      </c>
      <c r="BX2308" s="30">
        <v>29.765220973664714</v>
      </c>
    </row>
    <row r="2309" spans="1:76" x14ac:dyDescent="0.25">
      <c r="A2309"/>
      <c r="D2309"/>
      <c r="E2309"/>
      <c r="F2309"/>
      <c r="G2309"/>
      <c r="H2309"/>
      <c r="I2309"/>
      <c r="J2309"/>
      <c r="K2309"/>
      <c r="L2309"/>
      <c r="M2309"/>
      <c r="N2309"/>
      <c r="O2309"/>
      <c r="P2309"/>
      <c r="Q2309"/>
      <c r="R2309"/>
      <c r="S2309"/>
      <c r="T2309"/>
      <c r="U2309"/>
      <c r="V2309"/>
      <c r="W2309"/>
      <c r="X2309"/>
      <c r="Y2309"/>
      <c r="Z2309"/>
      <c r="AA2309"/>
      <c r="AB2309"/>
      <c r="AC2309"/>
      <c r="AD2309"/>
      <c r="AE2309"/>
      <c r="AF2309"/>
      <c r="BL2309"/>
      <c r="BN2309"/>
      <c r="BP2309" t="s">
        <v>4390</v>
      </c>
      <c r="BQ2309" t="s">
        <v>3211</v>
      </c>
      <c r="BR2309" t="s">
        <v>3388</v>
      </c>
      <c r="BS2309" s="1" t="str">
        <f t="shared" si="72"/>
        <v>NORTH_DAKOTA_RAMSEY</v>
      </c>
      <c r="BT2309" t="s">
        <v>2314</v>
      </c>
      <c r="BU2309" s="1" t="str">
        <f t="shared" si="73"/>
        <v>NORTH_DAKOTA_RAMSEY_SPRING WHEAT (EXCL DURUM)</v>
      </c>
      <c r="BV2309" s="28">
        <v>2589</v>
      </c>
      <c r="BW2309" s="29">
        <v>103.98959409251829</v>
      </c>
      <c r="BX2309" s="30">
        <v>24.896721855617571</v>
      </c>
    </row>
    <row r="2310" spans="1:76" x14ac:dyDescent="0.25">
      <c r="A2310"/>
      <c r="D2310"/>
      <c r="E2310"/>
      <c r="F2310"/>
      <c r="G2310"/>
      <c r="H2310"/>
      <c r="I2310"/>
      <c r="J2310"/>
      <c r="K2310"/>
      <c r="L2310"/>
      <c r="M2310"/>
      <c r="N2310"/>
      <c r="O2310"/>
      <c r="P2310"/>
      <c r="Q2310"/>
      <c r="R2310"/>
      <c r="S2310"/>
      <c r="T2310"/>
      <c r="U2310"/>
      <c r="V2310"/>
      <c r="W2310"/>
      <c r="X2310"/>
      <c r="Y2310"/>
      <c r="Z2310"/>
      <c r="AA2310"/>
      <c r="AB2310"/>
      <c r="AC2310"/>
      <c r="AD2310"/>
      <c r="AE2310"/>
      <c r="AF2310"/>
      <c r="BL2310"/>
      <c r="BN2310"/>
      <c r="BP2310" t="s">
        <v>4390</v>
      </c>
      <c r="BQ2310" t="s">
        <v>3211</v>
      </c>
      <c r="BR2310" t="s">
        <v>3388</v>
      </c>
      <c r="BS2310" s="1" t="str">
        <f t="shared" si="72"/>
        <v>NORTH_DAKOTA_RAMSEY</v>
      </c>
      <c r="BT2310" t="s">
        <v>2303</v>
      </c>
      <c r="BU2310" s="1" t="str">
        <f t="shared" si="73"/>
        <v>NORTH_DAKOTA_RAMSEY_SPRING WHEAT DURUM</v>
      </c>
      <c r="BV2310" s="28">
        <v>2310</v>
      </c>
      <c r="BW2310" s="29">
        <v>78.018727176275391</v>
      </c>
      <c r="BX2310" s="30">
        <v>29.608275905101472</v>
      </c>
    </row>
    <row r="2311" spans="1:76" x14ac:dyDescent="0.25">
      <c r="A2311"/>
      <c r="D2311"/>
      <c r="E2311"/>
      <c r="F2311"/>
      <c r="G2311"/>
      <c r="H2311"/>
      <c r="I2311"/>
      <c r="J2311"/>
      <c r="K2311"/>
      <c r="L2311"/>
      <c r="M2311"/>
      <c r="N2311"/>
      <c r="O2311"/>
      <c r="P2311"/>
      <c r="Q2311"/>
      <c r="R2311"/>
      <c r="S2311"/>
      <c r="T2311"/>
      <c r="U2311"/>
      <c r="V2311"/>
      <c r="W2311"/>
      <c r="X2311"/>
      <c r="Y2311"/>
      <c r="Z2311"/>
      <c r="AA2311"/>
      <c r="AB2311"/>
      <c r="AC2311"/>
      <c r="AD2311"/>
      <c r="AE2311"/>
      <c r="AF2311"/>
      <c r="BL2311"/>
      <c r="BN2311"/>
      <c r="BP2311" t="s">
        <v>4390</v>
      </c>
      <c r="BQ2311" t="s">
        <v>3211</v>
      </c>
      <c r="BR2311" t="s">
        <v>4049</v>
      </c>
      <c r="BS2311" s="1" t="str">
        <f t="shared" si="72"/>
        <v>NORTH_DAKOTA_RANSOM</v>
      </c>
      <c r="BT2311" t="s">
        <v>2586</v>
      </c>
      <c r="BU2311" s="1" t="str">
        <f t="shared" si="73"/>
        <v>NORTH_DAKOTA_RANSOM_CORN</v>
      </c>
      <c r="BV2311" s="28">
        <v>7810.1333333333332</v>
      </c>
      <c r="BW2311" s="29">
        <v>303.87696967109457</v>
      </c>
      <c r="BX2311" s="30">
        <v>25.701629648955425</v>
      </c>
    </row>
    <row r="2312" spans="1:76" x14ac:dyDescent="0.25">
      <c r="A2312"/>
      <c r="D2312"/>
      <c r="E2312"/>
      <c r="F2312"/>
      <c r="G2312"/>
      <c r="H2312"/>
      <c r="I2312"/>
      <c r="J2312"/>
      <c r="K2312"/>
      <c r="L2312"/>
      <c r="M2312"/>
      <c r="N2312"/>
      <c r="O2312"/>
      <c r="P2312"/>
      <c r="Q2312"/>
      <c r="R2312"/>
      <c r="S2312"/>
      <c r="T2312"/>
      <c r="U2312"/>
      <c r="V2312"/>
      <c r="W2312"/>
      <c r="X2312"/>
      <c r="Y2312"/>
      <c r="Z2312"/>
      <c r="AA2312"/>
      <c r="AB2312"/>
      <c r="AC2312"/>
      <c r="AD2312"/>
      <c r="AE2312"/>
      <c r="AF2312"/>
      <c r="BL2312"/>
      <c r="BN2312"/>
      <c r="BP2312" t="s">
        <v>4390</v>
      </c>
      <c r="BQ2312" t="s">
        <v>3211</v>
      </c>
      <c r="BR2312" t="s">
        <v>4049</v>
      </c>
      <c r="BS2312" s="1" t="str">
        <f t="shared" si="72"/>
        <v>NORTH_DAKOTA_RANSOM</v>
      </c>
      <c r="BT2312" t="s">
        <v>2395</v>
      </c>
      <c r="BU2312" s="1" t="str">
        <f t="shared" si="73"/>
        <v>NORTH_DAKOTA_RANSOM_OATS</v>
      </c>
      <c r="BV2312" s="28">
        <v>1974.4</v>
      </c>
      <c r="BW2312" s="29">
        <v>57.150584093710911</v>
      </c>
      <c r="BX2312" s="30">
        <v>34.547328453590929</v>
      </c>
    </row>
    <row r="2313" spans="1:76" x14ac:dyDescent="0.25">
      <c r="A2313"/>
      <c r="D2313"/>
      <c r="E2313"/>
      <c r="F2313"/>
      <c r="G2313"/>
      <c r="H2313"/>
      <c r="I2313"/>
      <c r="J2313"/>
      <c r="K2313"/>
      <c r="L2313"/>
      <c r="M2313"/>
      <c r="N2313"/>
      <c r="O2313"/>
      <c r="P2313"/>
      <c r="Q2313"/>
      <c r="R2313"/>
      <c r="S2313"/>
      <c r="T2313"/>
      <c r="U2313"/>
      <c r="V2313"/>
      <c r="W2313"/>
      <c r="X2313"/>
      <c r="Y2313"/>
      <c r="Z2313"/>
      <c r="AA2313"/>
      <c r="AB2313"/>
      <c r="AC2313"/>
      <c r="AD2313"/>
      <c r="AE2313"/>
      <c r="AF2313"/>
      <c r="BL2313"/>
      <c r="BN2313"/>
      <c r="BP2313" t="s">
        <v>4390</v>
      </c>
      <c r="BQ2313" t="s">
        <v>3211</v>
      </c>
      <c r="BR2313" t="s">
        <v>4049</v>
      </c>
      <c r="BS2313" s="1" t="str">
        <f t="shared" si="72"/>
        <v>NORTH_DAKOTA_RANSOM</v>
      </c>
      <c r="BT2313" t="s">
        <v>2314</v>
      </c>
      <c r="BU2313" s="1" t="str">
        <f t="shared" si="73"/>
        <v>NORTH_DAKOTA_RANSOM_SPRING WHEAT (EXCL DURUM)</v>
      </c>
      <c r="BV2313" s="28">
        <v>2790</v>
      </c>
      <c r="BW2313" s="29">
        <v>135.16402407336068</v>
      </c>
      <c r="BX2313" s="30">
        <v>20.641587279805453</v>
      </c>
    </row>
    <row r="2314" spans="1:76" x14ac:dyDescent="0.25">
      <c r="A2314"/>
      <c r="D2314"/>
      <c r="E2314"/>
      <c r="F2314"/>
      <c r="G2314"/>
      <c r="H2314"/>
      <c r="I2314"/>
      <c r="J2314"/>
      <c r="K2314"/>
      <c r="L2314"/>
      <c r="M2314"/>
      <c r="N2314"/>
      <c r="O2314"/>
      <c r="P2314"/>
      <c r="Q2314"/>
      <c r="R2314"/>
      <c r="S2314"/>
      <c r="T2314"/>
      <c r="U2314"/>
      <c r="V2314"/>
      <c r="W2314"/>
      <c r="X2314"/>
      <c r="Y2314"/>
      <c r="Z2314"/>
      <c r="AA2314"/>
      <c r="AB2314"/>
      <c r="AC2314"/>
      <c r="AD2314"/>
      <c r="AE2314"/>
      <c r="AF2314"/>
      <c r="BL2314"/>
      <c r="BN2314"/>
      <c r="BP2314" t="s">
        <v>4390</v>
      </c>
      <c r="BQ2314" t="s">
        <v>3211</v>
      </c>
      <c r="BR2314" t="s">
        <v>3378</v>
      </c>
      <c r="BS2314" s="1" t="str">
        <f t="shared" si="72"/>
        <v>NORTH_DAKOTA_RENVILLE</v>
      </c>
      <c r="BT2314" t="s">
        <v>3101</v>
      </c>
      <c r="BU2314" s="1" t="str">
        <f t="shared" si="73"/>
        <v>NORTH_DAKOTA_RENVILLE_BARLEY</v>
      </c>
      <c r="BV2314" s="28">
        <v>2904</v>
      </c>
      <c r="BW2314" s="29">
        <v>133.42666526667963</v>
      </c>
      <c r="BX2314" s="30">
        <v>21.764764893102743</v>
      </c>
    </row>
    <row r="2315" spans="1:76" x14ac:dyDescent="0.25">
      <c r="A2315"/>
      <c r="D2315"/>
      <c r="E2315"/>
      <c r="F2315"/>
      <c r="G2315"/>
      <c r="H2315"/>
      <c r="I2315"/>
      <c r="J2315"/>
      <c r="K2315"/>
      <c r="L2315"/>
      <c r="M2315"/>
      <c r="N2315"/>
      <c r="O2315"/>
      <c r="P2315"/>
      <c r="Q2315"/>
      <c r="R2315"/>
      <c r="S2315"/>
      <c r="T2315"/>
      <c r="U2315"/>
      <c r="V2315"/>
      <c r="W2315"/>
      <c r="X2315"/>
      <c r="Y2315"/>
      <c r="Z2315"/>
      <c r="AA2315"/>
      <c r="AB2315"/>
      <c r="AC2315"/>
      <c r="AD2315"/>
      <c r="AE2315"/>
      <c r="AF2315"/>
      <c r="BL2315"/>
      <c r="BN2315"/>
      <c r="BP2315" t="s">
        <v>4390</v>
      </c>
      <c r="BQ2315" t="s">
        <v>3211</v>
      </c>
      <c r="BR2315" t="s">
        <v>3378</v>
      </c>
      <c r="BS2315" s="1" t="str">
        <f t="shared" si="72"/>
        <v>NORTH_DAKOTA_RENVILLE</v>
      </c>
      <c r="BT2315" t="s">
        <v>2586</v>
      </c>
      <c r="BU2315" s="1" t="str">
        <f t="shared" si="73"/>
        <v>NORTH_DAKOTA_RENVILLE_CORN</v>
      </c>
      <c r="BV2315" s="28">
        <v>5292</v>
      </c>
      <c r="BW2315" s="29">
        <v>200.19461124118251</v>
      </c>
      <c r="BX2315" s="30">
        <v>26.43427796178047</v>
      </c>
    </row>
    <row r="2316" spans="1:76" x14ac:dyDescent="0.25">
      <c r="A2316"/>
      <c r="D2316"/>
      <c r="E2316"/>
      <c r="F2316"/>
      <c r="G2316"/>
      <c r="H2316"/>
      <c r="I2316"/>
      <c r="J2316"/>
      <c r="K2316"/>
      <c r="L2316"/>
      <c r="M2316"/>
      <c r="N2316"/>
      <c r="O2316"/>
      <c r="P2316"/>
      <c r="Q2316"/>
      <c r="R2316"/>
      <c r="S2316"/>
      <c r="T2316"/>
      <c r="U2316"/>
      <c r="V2316"/>
      <c r="W2316"/>
      <c r="X2316"/>
      <c r="Y2316"/>
      <c r="Z2316"/>
      <c r="AA2316"/>
      <c r="AB2316"/>
      <c r="AC2316"/>
      <c r="AD2316"/>
      <c r="AE2316"/>
      <c r="AF2316"/>
      <c r="BL2316"/>
      <c r="BN2316"/>
      <c r="BP2316" t="s">
        <v>4390</v>
      </c>
      <c r="BQ2316" t="s">
        <v>3211</v>
      </c>
      <c r="BR2316" t="s">
        <v>3378</v>
      </c>
      <c r="BS2316" s="1" t="str">
        <f t="shared" si="72"/>
        <v>NORTH_DAKOTA_RENVILLE</v>
      </c>
      <c r="BT2316" t="s">
        <v>2314</v>
      </c>
      <c r="BU2316" s="1" t="str">
        <f t="shared" si="73"/>
        <v>NORTH_DAKOTA_RENVILLE_SPRING WHEAT (EXCL DURUM)</v>
      </c>
      <c r="BV2316" s="28">
        <v>2709</v>
      </c>
      <c r="BW2316" s="29">
        <v>92.237676931405062</v>
      </c>
      <c r="BX2316" s="30">
        <v>29.369776973184376</v>
      </c>
    </row>
    <row r="2317" spans="1:76" x14ac:dyDescent="0.25">
      <c r="A2317"/>
      <c r="D2317"/>
      <c r="E2317"/>
      <c r="F2317"/>
      <c r="G2317"/>
      <c r="H2317"/>
      <c r="I2317"/>
      <c r="J2317"/>
      <c r="K2317"/>
      <c r="L2317"/>
      <c r="M2317"/>
      <c r="N2317"/>
      <c r="O2317"/>
      <c r="P2317"/>
      <c r="Q2317"/>
      <c r="R2317"/>
      <c r="S2317"/>
      <c r="T2317"/>
      <c r="U2317"/>
      <c r="V2317"/>
      <c r="W2317"/>
      <c r="X2317"/>
      <c r="Y2317"/>
      <c r="Z2317"/>
      <c r="AA2317"/>
      <c r="AB2317"/>
      <c r="AC2317"/>
      <c r="AD2317"/>
      <c r="AE2317"/>
      <c r="AF2317"/>
      <c r="BL2317"/>
      <c r="BN2317"/>
      <c r="BP2317" t="s">
        <v>4390</v>
      </c>
      <c r="BQ2317" t="s">
        <v>3211</v>
      </c>
      <c r="BR2317" t="s">
        <v>3378</v>
      </c>
      <c r="BS2317" s="1" t="str">
        <f t="shared" si="72"/>
        <v>NORTH_DAKOTA_RENVILLE</v>
      </c>
      <c r="BT2317" t="s">
        <v>2303</v>
      </c>
      <c r="BU2317" s="1" t="str">
        <f t="shared" si="73"/>
        <v>NORTH_DAKOTA_RENVILLE_SPRING WHEAT DURUM</v>
      </c>
      <c r="BV2317" s="28">
        <v>2541</v>
      </c>
      <c r="BW2317" s="29">
        <v>70.90260686623499</v>
      </c>
      <c r="BX2317" s="30">
        <v>35.837892459918379</v>
      </c>
    </row>
    <row r="2318" spans="1:76" x14ac:dyDescent="0.25">
      <c r="A2318"/>
      <c r="D2318"/>
      <c r="E2318"/>
      <c r="F2318"/>
      <c r="G2318"/>
      <c r="H2318"/>
      <c r="I2318"/>
      <c r="J2318"/>
      <c r="K2318"/>
      <c r="L2318"/>
      <c r="M2318"/>
      <c r="N2318"/>
      <c r="O2318"/>
      <c r="P2318"/>
      <c r="Q2318"/>
      <c r="R2318"/>
      <c r="S2318"/>
      <c r="T2318"/>
      <c r="U2318"/>
      <c r="V2318"/>
      <c r="W2318"/>
      <c r="X2318"/>
      <c r="Y2318"/>
      <c r="Z2318"/>
      <c r="AA2318"/>
      <c r="AB2318"/>
      <c r="AC2318"/>
      <c r="AD2318"/>
      <c r="AE2318"/>
      <c r="AF2318"/>
      <c r="BL2318"/>
      <c r="BN2318"/>
      <c r="BP2318" t="s">
        <v>4390</v>
      </c>
      <c r="BQ2318" t="s">
        <v>3211</v>
      </c>
      <c r="BR2318" t="s">
        <v>3354</v>
      </c>
      <c r="BS2318" s="1" t="str">
        <f t="shared" si="72"/>
        <v>NORTH_DAKOTA_RICHLAND</v>
      </c>
      <c r="BT2318" t="s">
        <v>2586</v>
      </c>
      <c r="BU2318" s="1" t="str">
        <f t="shared" si="73"/>
        <v>NORTH_DAKOTA_RICHLAND_CORN</v>
      </c>
      <c r="BV2318" s="28">
        <v>7386.4000000000005</v>
      </c>
      <c r="BW2318" s="29">
        <v>237.24685506595577</v>
      </c>
      <c r="BX2318" s="30">
        <v>31.133816285769292</v>
      </c>
    </row>
    <row r="2319" spans="1:76" x14ac:dyDescent="0.25">
      <c r="A2319"/>
      <c r="D2319"/>
      <c r="E2319"/>
      <c r="F2319"/>
      <c r="G2319"/>
      <c r="H2319"/>
      <c r="I2319"/>
      <c r="J2319"/>
      <c r="K2319"/>
      <c r="L2319"/>
      <c r="M2319"/>
      <c r="N2319"/>
      <c r="O2319"/>
      <c r="P2319"/>
      <c r="Q2319"/>
      <c r="R2319"/>
      <c r="S2319"/>
      <c r="T2319"/>
      <c r="U2319"/>
      <c r="V2319"/>
      <c r="W2319"/>
      <c r="X2319"/>
      <c r="Y2319"/>
      <c r="Z2319"/>
      <c r="AA2319"/>
      <c r="AB2319"/>
      <c r="AC2319"/>
      <c r="AD2319"/>
      <c r="AE2319"/>
      <c r="AF2319"/>
      <c r="BL2319"/>
      <c r="BN2319"/>
      <c r="BP2319" t="s">
        <v>4390</v>
      </c>
      <c r="BQ2319" t="s">
        <v>3211</v>
      </c>
      <c r="BR2319" t="s">
        <v>3354</v>
      </c>
      <c r="BS2319" s="1" t="str">
        <f t="shared" si="72"/>
        <v>NORTH_DAKOTA_RICHLAND</v>
      </c>
      <c r="BT2319" t="s">
        <v>2314</v>
      </c>
      <c r="BU2319" s="1" t="str">
        <f t="shared" si="73"/>
        <v>NORTH_DAKOTA_RICHLAND_SPRING WHEAT (EXCL DURUM)</v>
      </c>
      <c r="BV2319" s="28">
        <v>2822</v>
      </c>
      <c r="BW2319" s="29">
        <v>110.50689919339646</v>
      </c>
      <c r="BX2319" s="30">
        <v>25.536867115068176</v>
      </c>
    </row>
    <row r="2320" spans="1:76" x14ac:dyDescent="0.25">
      <c r="A2320"/>
      <c r="D2320"/>
      <c r="E2320"/>
      <c r="F2320"/>
      <c r="G2320"/>
      <c r="H2320"/>
      <c r="I2320"/>
      <c r="J2320"/>
      <c r="K2320"/>
      <c r="L2320"/>
      <c r="M2320"/>
      <c r="N2320"/>
      <c r="O2320"/>
      <c r="P2320"/>
      <c r="Q2320"/>
      <c r="R2320"/>
      <c r="S2320"/>
      <c r="T2320"/>
      <c r="U2320"/>
      <c r="V2320"/>
      <c r="W2320"/>
      <c r="X2320"/>
      <c r="Y2320"/>
      <c r="Z2320"/>
      <c r="AA2320"/>
      <c r="AB2320"/>
      <c r="AC2320"/>
      <c r="AD2320"/>
      <c r="AE2320"/>
      <c r="AF2320"/>
      <c r="BL2320"/>
      <c r="BN2320"/>
      <c r="BP2320" t="s">
        <v>4390</v>
      </c>
      <c r="BQ2320" t="s">
        <v>3211</v>
      </c>
      <c r="BR2320" t="s">
        <v>3385</v>
      </c>
      <c r="BS2320" s="1" t="str">
        <f t="shared" si="72"/>
        <v>NORTH_DAKOTA_ROLETTE</v>
      </c>
      <c r="BT2320" t="s">
        <v>3101</v>
      </c>
      <c r="BU2320" s="1" t="str">
        <f t="shared" si="73"/>
        <v>NORTH_DAKOTA_ROLETTE_BARLEY</v>
      </c>
      <c r="BV2320" s="28">
        <v>2748.8</v>
      </c>
      <c r="BW2320" s="29">
        <v>157.69022624315309</v>
      </c>
      <c r="BX2320" s="30">
        <v>17.431644721984494</v>
      </c>
    </row>
    <row r="2321" spans="1:76" x14ac:dyDescent="0.25">
      <c r="A2321"/>
      <c r="D2321"/>
      <c r="E2321"/>
      <c r="F2321"/>
      <c r="G2321"/>
      <c r="H2321"/>
      <c r="I2321"/>
      <c r="J2321"/>
      <c r="K2321"/>
      <c r="L2321"/>
      <c r="M2321"/>
      <c r="N2321"/>
      <c r="O2321"/>
      <c r="P2321"/>
      <c r="Q2321"/>
      <c r="R2321"/>
      <c r="S2321"/>
      <c r="T2321"/>
      <c r="U2321"/>
      <c r="V2321"/>
      <c r="W2321"/>
      <c r="X2321"/>
      <c r="Y2321"/>
      <c r="Z2321"/>
      <c r="AA2321"/>
      <c r="AB2321"/>
      <c r="AC2321"/>
      <c r="AD2321"/>
      <c r="AE2321"/>
      <c r="AF2321"/>
      <c r="BL2321"/>
      <c r="BN2321"/>
      <c r="BP2321" t="s">
        <v>4390</v>
      </c>
      <c r="BQ2321" t="s">
        <v>3211</v>
      </c>
      <c r="BR2321" t="s">
        <v>3385</v>
      </c>
      <c r="BS2321" s="1" t="str">
        <f t="shared" si="72"/>
        <v>NORTH_DAKOTA_ROLETTE</v>
      </c>
      <c r="BT2321" t="s">
        <v>2586</v>
      </c>
      <c r="BU2321" s="1" t="str">
        <f t="shared" si="73"/>
        <v>NORTH_DAKOTA_ROLETTE_CORN</v>
      </c>
      <c r="BV2321" s="28">
        <v>4476.2666666666664</v>
      </c>
      <c r="BW2321" s="29">
        <v>246.13979306661599</v>
      </c>
      <c r="BX2321" s="30">
        <v>18.185871576869314</v>
      </c>
    </row>
    <row r="2322" spans="1:76" x14ac:dyDescent="0.25">
      <c r="A2322"/>
      <c r="D2322"/>
      <c r="E2322"/>
      <c r="F2322"/>
      <c r="G2322"/>
      <c r="H2322"/>
      <c r="I2322"/>
      <c r="J2322"/>
      <c r="K2322"/>
      <c r="L2322"/>
      <c r="M2322"/>
      <c r="N2322"/>
      <c r="O2322"/>
      <c r="P2322"/>
      <c r="Q2322"/>
      <c r="R2322"/>
      <c r="S2322"/>
      <c r="T2322"/>
      <c r="U2322"/>
      <c r="V2322"/>
      <c r="W2322"/>
      <c r="X2322"/>
      <c r="Y2322"/>
      <c r="Z2322"/>
      <c r="AA2322"/>
      <c r="AB2322"/>
      <c r="AC2322"/>
      <c r="AD2322"/>
      <c r="AE2322"/>
      <c r="AF2322"/>
      <c r="BL2322"/>
      <c r="BN2322"/>
      <c r="BP2322" t="s">
        <v>4390</v>
      </c>
      <c r="BQ2322" t="s">
        <v>3211</v>
      </c>
      <c r="BR2322" t="s">
        <v>3385</v>
      </c>
      <c r="BS2322" s="1" t="str">
        <f t="shared" si="72"/>
        <v>NORTH_DAKOTA_ROLETTE</v>
      </c>
      <c r="BT2322" t="s">
        <v>2395</v>
      </c>
      <c r="BU2322" s="1" t="str">
        <f t="shared" si="73"/>
        <v>NORTH_DAKOTA_ROLETTE_OATS</v>
      </c>
      <c r="BV2322" s="28">
        <v>2259.1999999999998</v>
      </c>
      <c r="BW2322" s="29">
        <v>47.373761953198425</v>
      </c>
      <c r="BX2322" s="30">
        <v>47.688845193082045</v>
      </c>
    </row>
    <row r="2323" spans="1:76" x14ac:dyDescent="0.25">
      <c r="A2323"/>
      <c r="D2323"/>
      <c r="E2323"/>
      <c r="F2323"/>
      <c r="G2323"/>
      <c r="H2323"/>
      <c r="I2323"/>
      <c r="J2323"/>
      <c r="K2323"/>
      <c r="L2323"/>
      <c r="M2323"/>
      <c r="N2323"/>
      <c r="O2323"/>
      <c r="P2323"/>
      <c r="Q2323"/>
      <c r="R2323"/>
      <c r="S2323"/>
      <c r="T2323"/>
      <c r="U2323"/>
      <c r="V2323"/>
      <c r="W2323"/>
      <c r="X2323"/>
      <c r="Y2323"/>
      <c r="Z2323"/>
      <c r="AA2323"/>
      <c r="AB2323"/>
      <c r="AC2323"/>
      <c r="AD2323"/>
      <c r="AE2323"/>
      <c r="AF2323"/>
      <c r="BL2323"/>
      <c r="BN2323"/>
      <c r="BP2323" t="s">
        <v>4390</v>
      </c>
      <c r="BQ2323" t="s">
        <v>3211</v>
      </c>
      <c r="BR2323" t="s">
        <v>3385</v>
      </c>
      <c r="BS2323" s="1" t="str">
        <f t="shared" si="72"/>
        <v>NORTH_DAKOTA_ROLETTE</v>
      </c>
      <c r="BT2323" t="s">
        <v>2314</v>
      </c>
      <c r="BU2323" s="1" t="str">
        <f t="shared" si="73"/>
        <v>NORTH_DAKOTA_ROLETTE_SPRING WHEAT (EXCL DURUM)</v>
      </c>
      <c r="BV2323" s="28">
        <v>2708</v>
      </c>
      <c r="BW2323" s="29">
        <v>113.23092591558104</v>
      </c>
      <c r="BX2323" s="30">
        <v>23.915727775810478</v>
      </c>
    </row>
    <row r="2324" spans="1:76" x14ac:dyDescent="0.25">
      <c r="A2324"/>
      <c r="D2324"/>
      <c r="E2324"/>
      <c r="F2324"/>
      <c r="G2324"/>
      <c r="H2324"/>
      <c r="I2324"/>
      <c r="J2324"/>
      <c r="K2324"/>
      <c r="L2324"/>
      <c r="M2324"/>
      <c r="N2324"/>
      <c r="O2324"/>
      <c r="P2324"/>
      <c r="Q2324"/>
      <c r="R2324"/>
      <c r="S2324"/>
      <c r="T2324"/>
      <c r="U2324"/>
      <c r="V2324"/>
      <c r="W2324"/>
      <c r="X2324"/>
      <c r="Y2324"/>
      <c r="Z2324"/>
      <c r="AA2324"/>
      <c r="AB2324"/>
      <c r="AC2324"/>
      <c r="AD2324"/>
      <c r="AE2324"/>
      <c r="AF2324"/>
      <c r="BL2324"/>
      <c r="BN2324"/>
      <c r="BP2324" t="s">
        <v>4390</v>
      </c>
      <c r="BQ2324" t="s">
        <v>3211</v>
      </c>
      <c r="BR2324" t="s">
        <v>3385</v>
      </c>
      <c r="BS2324" s="1" t="str">
        <f t="shared" si="72"/>
        <v>NORTH_DAKOTA_ROLETTE</v>
      </c>
      <c r="BT2324" t="s">
        <v>2303</v>
      </c>
      <c r="BU2324" s="1" t="str">
        <f t="shared" si="73"/>
        <v>NORTH_DAKOTA_ROLETTE_SPRING WHEAT DURUM</v>
      </c>
      <c r="BV2324" s="28">
        <v>2136</v>
      </c>
      <c r="BW2324" s="29">
        <v>82.631975648236903</v>
      </c>
      <c r="BX2324" s="30">
        <v>25.84955742911098</v>
      </c>
    </row>
    <row r="2325" spans="1:76" x14ac:dyDescent="0.25">
      <c r="A2325"/>
      <c r="D2325"/>
      <c r="E2325"/>
      <c r="F2325"/>
      <c r="G2325"/>
      <c r="H2325"/>
      <c r="I2325"/>
      <c r="J2325"/>
      <c r="K2325"/>
      <c r="L2325"/>
      <c r="M2325"/>
      <c r="N2325"/>
      <c r="O2325"/>
      <c r="P2325"/>
      <c r="Q2325"/>
      <c r="R2325"/>
      <c r="S2325"/>
      <c r="T2325"/>
      <c r="U2325"/>
      <c r="V2325"/>
      <c r="W2325"/>
      <c r="X2325"/>
      <c r="Y2325"/>
      <c r="Z2325"/>
      <c r="AA2325"/>
      <c r="AB2325"/>
      <c r="AC2325"/>
      <c r="AD2325"/>
      <c r="AE2325"/>
      <c r="AF2325"/>
      <c r="BL2325"/>
      <c r="BN2325"/>
      <c r="BP2325" t="s">
        <v>4390</v>
      </c>
      <c r="BQ2325" t="s">
        <v>3211</v>
      </c>
      <c r="BR2325" t="s">
        <v>4050</v>
      </c>
      <c r="BS2325" s="1" t="str">
        <f t="shared" si="72"/>
        <v>NORTH_DAKOTA_SARGENT</v>
      </c>
      <c r="BT2325" t="s">
        <v>2586</v>
      </c>
      <c r="BU2325" s="1" t="str">
        <f t="shared" si="73"/>
        <v>NORTH_DAKOTA_SARGENT_CORN</v>
      </c>
      <c r="BV2325" s="28">
        <v>7044.8000000000011</v>
      </c>
      <c r="BW2325" s="29">
        <v>202.74001901990712</v>
      </c>
      <c r="BX2325" s="30">
        <v>34.74794978345281</v>
      </c>
    </row>
    <row r="2326" spans="1:76" x14ac:dyDescent="0.25">
      <c r="A2326"/>
      <c r="D2326"/>
      <c r="E2326"/>
      <c r="F2326"/>
      <c r="G2326"/>
      <c r="H2326"/>
      <c r="I2326"/>
      <c r="J2326"/>
      <c r="K2326"/>
      <c r="L2326"/>
      <c r="M2326"/>
      <c r="N2326"/>
      <c r="O2326"/>
      <c r="P2326"/>
      <c r="Q2326"/>
      <c r="R2326"/>
      <c r="S2326"/>
      <c r="T2326"/>
      <c r="U2326"/>
      <c r="V2326"/>
      <c r="W2326"/>
      <c r="X2326"/>
      <c r="Y2326"/>
      <c r="Z2326"/>
      <c r="AA2326"/>
      <c r="AB2326"/>
      <c r="AC2326"/>
      <c r="AD2326"/>
      <c r="AE2326"/>
      <c r="AF2326"/>
      <c r="BL2326"/>
      <c r="BN2326"/>
      <c r="BP2326" t="s">
        <v>4390</v>
      </c>
      <c r="BQ2326" t="s">
        <v>3211</v>
      </c>
      <c r="BR2326" t="s">
        <v>4050</v>
      </c>
      <c r="BS2326" s="1" t="str">
        <f t="shared" si="72"/>
        <v>NORTH_DAKOTA_SARGENT</v>
      </c>
      <c r="BT2326" t="s">
        <v>2314</v>
      </c>
      <c r="BU2326" s="1" t="str">
        <f t="shared" si="73"/>
        <v>NORTH_DAKOTA_SARGENT_SPRING WHEAT (EXCL DURUM)</v>
      </c>
      <c r="BV2326" s="28">
        <v>3273</v>
      </c>
      <c r="BW2326" s="29">
        <v>89.648575680035592</v>
      </c>
      <c r="BX2326" s="30">
        <v>36.50922477208843</v>
      </c>
    </row>
    <row r="2327" spans="1:76" x14ac:dyDescent="0.25">
      <c r="A2327"/>
      <c r="D2327"/>
      <c r="E2327"/>
      <c r="F2327"/>
      <c r="G2327"/>
      <c r="H2327"/>
      <c r="I2327"/>
      <c r="J2327"/>
      <c r="K2327"/>
      <c r="L2327"/>
      <c r="M2327"/>
      <c r="N2327"/>
      <c r="O2327"/>
      <c r="P2327"/>
      <c r="Q2327"/>
      <c r="R2327"/>
      <c r="S2327"/>
      <c r="T2327"/>
      <c r="U2327"/>
      <c r="V2327"/>
      <c r="W2327"/>
      <c r="X2327"/>
      <c r="Y2327"/>
      <c r="Z2327"/>
      <c r="AA2327"/>
      <c r="AB2327"/>
      <c r="AC2327"/>
      <c r="AD2327"/>
      <c r="AE2327"/>
      <c r="AF2327"/>
      <c r="BL2327"/>
      <c r="BN2327"/>
      <c r="BP2327" t="s">
        <v>4390</v>
      </c>
      <c r="BQ2327" t="s">
        <v>3211</v>
      </c>
      <c r="BR2327" t="s">
        <v>3356</v>
      </c>
      <c r="BS2327" s="1" t="str">
        <f t="shared" si="72"/>
        <v>NORTH_DAKOTA_SHERIDAN</v>
      </c>
      <c r="BT2327" t="s">
        <v>3101</v>
      </c>
      <c r="BU2327" s="1" t="str">
        <f t="shared" si="73"/>
        <v>NORTH_DAKOTA_SHERIDAN_BARLEY</v>
      </c>
      <c r="BV2327" s="28">
        <v>3345.6000000000004</v>
      </c>
      <c r="BW2327" s="29">
        <v>63.165985785619334</v>
      </c>
      <c r="BX2327" s="30">
        <v>52.965214717850181</v>
      </c>
    </row>
    <row r="2328" spans="1:76" x14ac:dyDescent="0.25">
      <c r="A2328"/>
      <c r="D2328"/>
      <c r="E2328"/>
      <c r="F2328"/>
      <c r="G2328"/>
      <c r="H2328"/>
      <c r="I2328"/>
      <c r="J2328"/>
      <c r="K2328"/>
      <c r="L2328"/>
      <c r="M2328"/>
      <c r="N2328"/>
      <c r="O2328"/>
      <c r="P2328"/>
      <c r="Q2328"/>
      <c r="R2328"/>
      <c r="S2328"/>
      <c r="T2328"/>
      <c r="U2328"/>
      <c r="V2328"/>
      <c r="W2328"/>
      <c r="X2328"/>
      <c r="Y2328"/>
      <c r="Z2328"/>
      <c r="AA2328"/>
      <c r="AB2328"/>
      <c r="AC2328"/>
      <c r="AD2328"/>
      <c r="AE2328"/>
      <c r="AF2328"/>
      <c r="BL2328"/>
      <c r="BN2328"/>
      <c r="BP2328" t="s">
        <v>4390</v>
      </c>
      <c r="BQ2328" t="s">
        <v>3211</v>
      </c>
      <c r="BR2328" t="s">
        <v>3356</v>
      </c>
      <c r="BS2328" s="1" t="str">
        <f t="shared" si="72"/>
        <v>NORTH_DAKOTA_SHERIDAN</v>
      </c>
      <c r="BT2328" t="s">
        <v>2586</v>
      </c>
      <c r="BU2328" s="1" t="str">
        <f t="shared" si="73"/>
        <v>NORTH_DAKOTA_SHERIDAN_CORN</v>
      </c>
      <c r="BV2328" s="28">
        <v>5377.8666666666677</v>
      </c>
      <c r="BW2328" s="29">
        <v>98.498225250937097</v>
      </c>
      <c r="BX2328" s="30">
        <v>54.598614878246281</v>
      </c>
    </row>
    <row r="2329" spans="1:76" x14ac:dyDescent="0.25">
      <c r="A2329"/>
      <c r="D2329"/>
      <c r="E2329"/>
      <c r="F2329"/>
      <c r="G2329"/>
      <c r="H2329"/>
      <c r="I2329"/>
      <c r="J2329"/>
      <c r="K2329"/>
      <c r="L2329"/>
      <c r="M2329"/>
      <c r="N2329"/>
      <c r="O2329"/>
      <c r="P2329"/>
      <c r="Q2329"/>
      <c r="R2329"/>
      <c r="S2329"/>
      <c r="T2329"/>
      <c r="U2329"/>
      <c r="V2329"/>
      <c r="W2329"/>
      <c r="X2329"/>
      <c r="Y2329"/>
      <c r="Z2329"/>
      <c r="AA2329"/>
      <c r="AB2329"/>
      <c r="AC2329"/>
      <c r="AD2329"/>
      <c r="AE2329"/>
      <c r="AF2329"/>
      <c r="BL2329"/>
      <c r="BN2329"/>
      <c r="BP2329" t="s">
        <v>4390</v>
      </c>
      <c r="BQ2329" t="s">
        <v>3211</v>
      </c>
      <c r="BR2329" t="s">
        <v>3356</v>
      </c>
      <c r="BS2329" s="1" t="str">
        <f t="shared" si="72"/>
        <v>NORTH_DAKOTA_SHERIDAN</v>
      </c>
      <c r="BT2329" t="s">
        <v>2395</v>
      </c>
      <c r="BU2329" s="1" t="str">
        <f t="shared" si="73"/>
        <v>NORTH_DAKOTA_SHERIDAN_OATS</v>
      </c>
      <c r="BV2329" s="28">
        <v>1955.2</v>
      </c>
      <c r="BW2329" s="29">
        <v>18.320634345145702</v>
      </c>
      <c r="BX2329" s="30">
        <v>106.72119552006978</v>
      </c>
    </row>
    <row r="2330" spans="1:76" x14ac:dyDescent="0.25">
      <c r="A2330"/>
      <c r="D2330"/>
      <c r="E2330"/>
      <c r="F2330"/>
      <c r="G2330"/>
      <c r="H2330"/>
      <c r="I2330"/>
      <c r="J2330"/>
      <c r="K2330"/>
      <c r="L2330"/>
      <c r="M2330"/>
      <c r="N2330"/>
      <c r="O2330"/>
      <c r="P2330"/>
      <c r="Q2330"/>
      <c r="R2330"/>
      <c r="S2330"/>
      <c r="T2330"/>
      <c r="U2330"/>
      <c r="V2330"/>
      <c r="W2330"/>
      <c r="X2330"/>
      <c r="Y2330"/>
      <c r="Z2330"/>
      <c r="AA2330"/>
      <c r="AB2330"/>
      <c r="AC2330"/>
      <c r="AD2330"/>
      <c r="AE2330"/>
      <c r="AF2330"/>
      <c r="BL2330"/>
      <c r="BN2330"/>
      <c r="BP2330" t="s">
        <v>4390</v>
      </c>
      <c r="BQ2330" t="s">
        <v>3211</v>
      </c>
      <c r="BR2330" t="s">
        <v>3356</v>
      </c>
      <c r="BS2330" s="1" t="str">
        <f t="shared" si="72"/>
        <v>NORTH_DAKOTA_SHERIDAN</v>
      </c>
      <c r="BT2330" t="s">
        <v>2314</v>
      </c>
      <c r="BU2330" s="1" t="str">
        <f t="shared" si="73"/>
        <v>NORTH_DAKOTA_SHERIDAN_SPRING WHEAT (EXCL DURUM)</v>
      </c>
      <c r="BV2330" s="28">
        <v>2574</v>
      </c>
      <c r="BW2330" s="29">
        <v>44.09322103588795</v>
      </c>
      <c r="BX2330" s="30">
        <v>58.376320430412498</v>
      </c>
    </row>
    <row r="2331" spans="1:76" x14ac:dyDescent="0.25">
      <c r="A2331"/>
      <c r="D2331"/>
      <c r="E2331"/>
      <c r="F2331"/>
      <c r="G2331"/>
      <c r="H2331"/>
      <c r="I2331"/>
      <c r="J2331"/>
      <c r="K2331"/>
      <c r="L2331"/>
      <c r="M2331"/>
      <c r="N2331"/>
      <c r="O2331"/>
      <c r="P2331"/>
      <c r="Q2331"/>
      <c r="R2331"/>
      <c r="S2331"/>
      <c r="T2331"/>
      <c r="U2331"/>
      <c r="V2331"/>
      <c r="W2331"/>
      <c r="X2331"/>
      <c r="Y2331"/>
      <c r="Z2331"/>
      <c r="AA2331"/>
      <c r="AB2331"/>
      <c r="AC2331"/>
      <c r="AD2331"/>
      <c r="AE2331"/>
      <c r="AF2331"/>
      <c r="BL2331"/>
      <c r="BN2331"/>
      <c r="BP2331" t="s">
        <v>4390</v>
      </c>
      <c r="BQ2331" t="s">
        <v>3211</v>
      </c>
      <c r="BR2331" t="s">
        <v>3409</v>
      </c>
      <c r="BS2331" s="1" t="str">
        <f t="shared" si="72"/>
        <v>NORTH_DAKOTA_STARK</v>
      </c>
      <c r="BT2331" t="s">
        <v>3101</v>
      </c>
      <c r="BU2331" s="1" t="str">
        <f t="shared" si="73"/>
        <v>NORTH_DAKOTA_STARK_BARLEY</v>
      </c>
      <c r="BV2331" s="28">
        <v>1521.6</v>
      </c>
      <c r="BW2331" s="29">
        <v>197.56899986207182</v>
      </c>
      <c r="BX2331" s="30">
        <v>7.7016131126961689</v>
      </c>
    </row>
    <row r="2332" spans="1:76" x14ac:dyDescent="0.25">
      <c r="A2332"/>
      <c r="D2332"/>
      <c r="E2332"/>
      <c r="F2332"/>
      <c r="G2332"/>
      <c r="H2332"/>
      <c r="I2332"/>
      <c r="J2332"/>
      <c r="K2332"/>
      <c r="L2332"/>
      <c r="M2332"/>
      <c r="N2332"/>
      <c r="O2332"/>
      <c r="P2332"/>
      <c r="Q2332"/>
      <c r="R2332"/>
      <c r="S2332"/>
      <c r="T2332"/>
      <c r="U2332"/>
      <c r="V2332"/>
      <c r="W2332"/>
      <c r="X2332"/>
      <c r="Y2332"/>
      <c r="Z2332"/>
      <c r="AA2332"/>
      <c r="AB2332"/>
      <c r="AC2332"/>
      <c r="AD2332"/>
      <c r="AE2332"/>
      <c r="AF2332"/>
      <c r="BL2332"/>
      <c r="BN2332"/>
      <c r="BP2332" t="s">
        <v>4390</v>
      </c>
      <c r="BQ2332" t="s">
        <v>3211</v>
      </c>
      <c r="BR2332" t="s">
        <v>3409</v>
      </c>
      <c r="BS2332" s="1" t="str">
        <f t="shared" si="72"/>
        <v>NORTH_DAKOTA_STARK</v>
      </c>
      <c r="BT2332" t="s">
        <v>2586</v>
      </c>
      <c r="BU2332" s="1" t="str">
        <f t="shared" si="73"/>
        <v>NORTH_DAKOTA_STARK_CORN</v>
      </c>
      <c r="BV2332" s="28">
        <v>4537.8666666666668</v>
      </c>
      <c r="BW2332" s="29">
        <v>307.43945970421277</v>
      </c>
      <c r="BX2332" s="30">
        <v>14.760195945675108</v>
      </c>
    </row>
    <row r="2333" spans="1:76" x14ac:dyDescent="0.25">
      <c r="A2333"/>
      <c r="D2333"/>
      <c r="E2333"/>
      <c r="F2333"/>
      <c r="G2333"/>
      <c r="H2333"/>
      <c r="I2333"/>
      <c r="J2333"/>
      <c r="K2333"/>
      <c r="L2333"/>
      <c r="M2333"/>
      <c r="N2333"/>
      <c r="O2333"/>
      <c r="P2333"/>
      <c r="Q2333"/>
      <c r="R2333"/>
      <c r="S2333"/>
      <c r="T2333"/>
      <c r="U2333"/>
      <c r="V2333"/>
      <c r="W2333"/>
      <c r="X2333"/>
      <c r="Y2333"/>
      <c r="Z2333"/>
      <c r="AA2333"/>
      <c r="AB2333"/>
      <c r="AC2333"/>
      <c r="AD2333"/>
      <c r="AE2333"/>
      <c r="AF2333"/>
      <c r="BL2333"/>
      <c r="BN2333"/>
      <c r="BP2333" t="s">
        <v>4390</v>
      </c>
      <c r="BQ2333" t="s">
        <v>3211</v>
      </c>
      <c r="BR2333" t="s">
        <v>3409</v>
      </c>
      <c r="BS2333" s="1" t="str">
        <f t="shared" si="72"/>
        <v>NORTH_DAKOTA_STARK</v>
      </c>
      <c r="BT2333" t="s">
        <v>2395</v>
      </c>
      <c r="BU2333" s="1" t="str">
        <f t="shared" si="73"/>
        <v>NORTH_DAKOTA_STARK_OATS</v>
      </c>
      <c r="BV2333" s="28">
        <v>1430.4</v>
      </c>
      <c r="BW2333" s="29">
        <v>53.862909167714655</v>
      </c>
      <c r="BX2333" s="30">
        <v>26.55630789540383</v>
      </c>
    </row>
    <row r="2334" spans="1:76" x14ac:dyDescent="0.25">
      <c r="A2334"/>
      <c r="D2334"/>
      <c r="E2334"/>
      <c r="F2334"/>
      <c r="G2334"/>
      <c r="H2334"/>
      <c r="I2334"/>
      <c r="J2334"/>
      <c r="K2334"/>
      <c r="L2334"/>
      <c r="M2334"/>
      <c r="N2334"/>
      <c r="O2334"/>
      <c r="P2334"/>
      <c r="Q2334"/>
      <c r="R2334"/>
      <c r="S2334"/>
      <c r="T2334"/>
      <c r="U2334"/>
      <c r="V2334"/>
      <c r="W2334"/>
      <c r="X2334"/>
      <c r="Y2334"/>
      <c r="Z2334"/>
      <c r="AA2334"/>
      <c r="AB2334"/>
      <c r="AC2334"/>
      <c r="AD2334"/>
      <c r="AE2334"/>
      <c r="AF2334"/>
      <c r="BL2334"/>
      <c r="BN2334"/>
      <c r="BP2334" t="s">
        <v>4390</v>
      </c>
      <c r="BQ2334" t="s">
        <v>3211</v>
      </c>
      <c r="BR2334" t="s">
        <v>3409</v>
      </c>
      <c r="BS2334" s="1" t="str">
        <f t="shared" si="72"/>
        <v>NORTH_DAKOTA_STARK</v>
      </c>
      <c r="BT2334" t="s">
        <v>2314</v>
      </c>
      <c r="BU2334" s="1" t="str">
        <f t="shared" si="73"/>
        <v>NORTH_DAKOTA_STARK_SPRING WHEAT (EXCL DURUM)</v>
      </c>
      <c r="BV2334" s="28">
        <v>2050</v>
      </c>
      <c r="BW2334" s="29">
        <v>131.24255509309356</v>
      </c>
      <c r="BX2334" s="30">
        <v>15.619933630108655</v>
      </c>
    </row>
    <row r="2335" spans="1:76" x14ac:dyDescent="0.25">
      <c r="A2335"/>
      <c r="D2335"/>
      <c r="E2335"/>
      <c r="F2335"/>
      <c r="G2335"/>
      <c r="H2335"/>
      <c r="I2335"/>
      <c r="J2335"/>
      <c r="K2335"/>
      <c r="L2335"/>
      <c r="M2335"/>
      <c r="N2335"/>
      <c r="O2335"/>
      <c r="P2335"/>
      <c r="Q2335"/>
      <c r="R2335"/>
      <c r="S2335"/>
      <c r="T2335"/>
      <c r="U2335"/>
      <c r="V2335"/>
      <c r="W2335"/>
      <c r="X2335"/>
      <c r="Y2335"/>
      <c r="Z2335"/>
      <c r="AA2335"/>
      <c r="AB2335"/>
      <c r="AC2335"/>
      <c r="AD2335"/>
      <c r="AE2335"/>
      <c r="AF2335"/>
      <c r="BL2335"/>
      <c r="BN2335"/>
      <c r="BP2335" t="s">
        <v>4390</v>
      </c>
      <c r="BQ2335" t="s">
        <v>3211</v>
      </c>
      <c r="BR2335" t="s">
        <v>3409</v>
      </c>
      <c r="BS2335" s="1" t="str">
        <f t="shared" si="72"/>
        <v>NORTH_DAKOTA_STARK</v>
      </c>
      <c r="BT2335" t="s">
        <v>2303</v>
      </c>
      <c r="BU2335" s="1" t="str">
        <f t="shared" si="73"/>
        <v>NORTH_DAKOTA_STARK_SPRING WHEAT DURUM</v>
      </c>
      <c r="BV2335" s="28">
        <v>1727.9999999999998</v>
      </c>
      <c r="BW2335" s="29">
        <v>95.130022622479771</v>
      </c>
      <c r="BX2335" s="30">
        <v>18.164612520460636</v>
      </c>
    </row>
    <row r="2336" spans="1:76" x14ac:dyDescent="0.25">
      <c r="A2336"/>
      <c r="D2336"/>
      <c r="E2336"/>
      <c r="F2336"/>
      <c r="G2336"/>
      <c r="H2336"/>
      <c r="I2336"/>
      <c r="J2336"/>
      <c r="K2336"/>
      <c r="L2336"/>
      <c r="M2336"/>
      <c r="N2336"/>
      <c r="O2336"/>
      <c r="P2336"/>
      <c r="Q2336"/>
      <c r="R2336"/>
      <c r="S2336"/>
      <c r="T2336"/>
      <c r="U2336"/>
      <c r="V2336"/>
      <c r="W2336"/>
      <c r="X2336"/>
      <c r="Y2336"/>
      <c r="Z2336"/>
      <c r="AA2336"/>
      <c r="AB2336"/>
      <c r="AC2336"/>
      <c r="AD2336"/>
      <c r="AE2336"/>
      <c r="AF2336"/>
      <c r="BL2336"/>
      <c r="BN2336"/>
      <c r="BP2336" t="s">
        <v>4390</v>
      </c>
      <c r="BQ2336" t="s">
        <v>3211</v>
      </c>
      <c r="BR2336" t="s">
        <v>3399</v>
      </c>
      <c r="BS2336" s="1" t="str">
        <f t="shared" si="72"/>
        <v>NORTH_DAKOTA_STUTSMAN</v>
      </c>
      <c r="BT2336" t="s">
        <v>3101</v>
      </c>
      <c r="BU2336" s="1" t="str">
        <f t="shared" si="73"/>
        <v>NORTH_DAKOTA_STUTSMAN_BARLEY</v>
      </c>
      <c r="BV2336" s="28">
        <v>2788.8</v>
      </c>
      <c r="BW2336" s="29">
        <v>118.12796662095559</v>
      </c>
      <c r="BX2336" s="30">
        <v>23.608295984206627</v>
      </c>
    </row>
    <row r="2337" spans="1:76" x14ac:dyDescent="0.25">
      <c r="A2337"/>
      <c r="D2337"/>
      <c r="E2337"/>
      <c r="F2337"/>
      <c r="G2337"/>
      <c r="H2337"/>
      <c r="I2337"/>
      <c r="J2337"/>
      <c r="K2337"/>
      <c r="L2337"/>
      <c r="M2337"/>
      <c r="N2337"/>
      <c r="O2337"/>
      <c r="P2337"/>
      <c r="Q2337"/>
      <c r="R2337"/>
      <c r="S2337"/>
      <c r="T2337"/>
      <c r="U2337"/>
      <c r="V2337"/>
      <c r="W2337"/>
      <c r="X2337"/>
      <c r="Y2337"/>
      <c r="Z2337"/>
      <c r="AA2337"/>
      <c r="AB2337"/>
      <c r="AC2337"/>
      <c r="AD2337"/>
      <c r="AE2337"/>
      <c r="AF2337"/>
      <c r="BL2337"/>
      <c r="BN2337"/>
      <c r="BP2337" t="s">
        <v>4390</v>
      </c>
      <c r="BQ2337" t="s">
        <v>3211</v>
      </c>
      <c r="BR2337" t="s">
        <v>3399</v>
      </c>
      <c r="BS2337" s="1" t="str">
        <f t="shared" si="72"/>
        <v>NORTH_DAKOTA_STUTSMAN</v>
      </c>
      <c r="BT2337" t="s">
        <v>2586</v>
      </c>
      <c r="BU2337" s="1" t="str">
        <f t="shared" si="73"/>
        <v>NORTH_DAKOTA_STUTSMAN_CORN</v>
      </c>
      <c r="BV2337" s="28">
        <v>7119.4666666666662</v>
      </c>
      <c r="BW2337" s="29">
        <v>180.73320524220253</v>
      </c>
      <c r="BX2337" s="30">
        <v>39.392134152248289</v>
      </c>
    </row>
    <row r="2338" spans="1:76" x14ac:dyDescent="0.25">
      <c r="A2338"/>
      <c r="D2338"/>
      <c r="E2338"/>
      <c r="F2338"/>
      <c r="G2338"/>
      <c r="H2338"/>
      <c r="I2338"/>
      <c r="J2338"/>
      <c r="K2338"/>
      <c r="L2338"/>
      <c r="M2338"/>
      <c r="N2338"/>
      <c r="O2338"/>
      <c r="P2338"/>
      <c r="Q2338"/>
      <c r="R2338"/>
      <c r="S2338"/>
      <c r="T2338"/>
      <c r="U2338"/>
      <c r="V2338"/>
      <c r="W2338"/>
      <c r="X2338"/>
      <c r="Y2338"/>
      <c r="Z2338"/>
      <c r="AA2338"/>
      <c r="AB2338"/>
      <c r="AC2338"/>
      <c r="AD2338"/>
      <c r="AE2338"/>
      <c r="AF2338"/>
      <c r="BL2338"/>
      <c r="BN2338"/>
      <c r="BP2338" t="s">
        <v>4390</v>
      </c>
      <c r="BQ2338" t="s">
        <v>3211</v>
      </c>
      <c r="BR2338" t="s">
        <v>3399</v>
      </c>
      <c r="BS2338" s="1" t="str">
        <f t="shared" si="72"/>
        <v>NORTH_DAKOTA_STUTSMAN</v>
      </c>
      <c r="BT2338" t="s">
        <v>2395</v>
      </c>
      <c r="BU2338" s="1" t="str">
        <f t="shared" si="73"/>
        <v>NORTH_DAKOTA_STUTSMAN_OATS</v>
      </c>
      <c r="BV2338" s="28">
        <v>2230.4</v>
      </c>
      <c r="BW2338" s="29">
        <v>34.52371441627654</v>
      </c>
      <c r="BX2338" s="30">
        <v>64.604867631174017</v>
      </c>
    </row>
    <row r="2339" spans="1:76" x14ac:dyDescent="0.25">
      <c r="A2339"/>
      <c r="D2339"/>
      <c r="E2339"/>
      <c r="F2339"/>
      <c r="G2339"/>
      <c r="H2339"/>
      <c r="I2339"/>
      <c r="J2339"/>
      <c r="K2339"/>
      <c r="L2339"/>
      <c r="M2339"/>
      <c r="N2339"/>
      <c r="O2339"/>
      <c r="P2339"/>
      <c r="Q2339"/>
      <c r="R2339"/>
      <c r="S2339"/>
      <c r="T2339"/>
      <c r="U2339"/>
      <c r="V2339"/>
      <c r="W2339"/>
      <c r="X2339"/>
      <c r="Y2339"/>
      <c r="Z2339"/>
      <c r="AA2339"/>
      <c r="AB2339"/>
      <c r="AC2339"/>
      <c r="AD2339"/>
      <c r="AE2339"/>
      <c r="AF2339"/>
      <c r="BL2339"/>
      <c r="BN2339"/>
      <c r="BP2339" t="s">
        <v>4390</v>
      </c>
      <c r="BQ2339" t="s">
        <v>3211</v>
      </c>
      <c r="BR2339" t="s">
        <v>3399</v>
      </c>
      <c r="BS2339" s="1" t="str">
        <f t="shared" si="72"/>
        <v>NORTH_DAKOTA_STUTSMAN</v>
      </c>
      <c r="BT2339" t="s">
        <v>2314</v>
      </c>
      <c r="BU2339" s="1" t="str">
        <f t="shared" si="73"/>
        <v>NORTH_DAKOTA_STUTSMAN_SPRING WHEAT (EXCL DURUM)</v>
      </c>
      <c r="BV2339" s="28">
        <v>2397.9999999999995</v>
      </c>
      <c r="BW2339" s="29">
        <v>81.765071669147105</v>
      </c>
      <c r="BX2339" s="30">
        <v>29.327926351036893</v>
      </c>
    </row>
    <row r="2340" spans="1:76" x14ac:dyDescent="0.25">
      <c r="A2340"/>
      <c r="D2340"/>
      <c r="E2340"/>
      <c r="F2340"/>
      <c r="G2340"/>
      <c r="H2340"/>
      <c r="I2340"/>
      <c r="J2340"/>
      <c r="K2340"/>
      <c r="L2340"/>
      <c r="M2340"/>
      <c r="N2340"/>
      <c r="O2340"/>
      <c r="P2340"/>
      <c r="Q2340"/>
      <c r="R2340"/>
      <c r="S2340"/>
      <c r="T2340"/>
      <c r="U2340"/>
      <c r="V2340"/>
      <c r="W2340"/>
      <c r="X2340"/>
      <c r="Y2340"/>
      <c r="Z2340"/>
      <c r="AA2340"/>
      <c r="AB2340"/>
      <c r="AC2340"/>
      <c r="AD2340"/>
      <c r="AE2340"/>
      <c r="AF2340"/>
      <c r="BL2340"/>
      <c r="BN2340"/>
      <c r="BP2340" t="s">
        <v>4390</v>
      </c>
      <c r="BQ2340" t="s">
        <v>3211</v>
      </c>
      <c r="BR2340" t="s">
        <v>3389</v>
      </c>
      <c r="BS2340" s="1" t="str">
        <f t="shared" si="72"/>
        <v>NORTH_DAKOTA_TOWNER</v>
      </c>
      <c r="BT2340" t="s">
        <v>3101</v>
      </c>
      <c r="BU2340" s="1" t="str">
        <f t="shared" si="73"/>
        <v>NORTH_DAKOTA_TOWNER_BARLEY</v>
      </c>
      <c r="BV2340" s="28">
        <v>3000</v>
      </c>
      <c r="BW2340" s="29">
        <v>122.19467951287606</v>
      </c>
      <c r="BX2340" s="30">
        <v>24.5509870966508</v>
      </c>
    </row>
    <row r="2341" spans="1:76" x14ac:dyDescent="0.25">
      <c r="A2341"/>
      <c r="D2341"/>
      <c r="E2341"/>
      <c r="F2341"/>
      <c r="G2341"/>
      <c r="H2341"/>
      <c r="I2341"/>
      <c r="J2341"/>
      <c r="K2341"/>
      <c r="L2341"/>
      <c r="M2341"/>
      <c r="N2341"/>
      <c r="O2341"/>
      <c r="P2341"/>
      <c r="Q2341"/>
      <c r="R2341"/>
      <c r="S2341"/>
      <c r="T2341"/>
      <c r="U2341"/>
      <c r="V2341"/>
      <c r="W2341"/>
      <c r="X2341"/>
      <c r="Y2341"/>
      <c r="Z2341"/>
      <c r="AA2341"/>
      <c r="AB2341"/>
      <c r="AC2341"/>
      <c r="AD2341"/>
      <c r="AE2341"/>
      <c r="AF2341"/>
      <c r="BL2341"/>
      <c r="BN2341"/>
      <c r="BP2341" t="s">
        <v>4390</v>
      </c>
      <c r="BQ2341" t="s">
        <v>3211</v>
      </c>
      <c r="BR2341" t="s">
        <v>3389</v>
      </c>
      <c r="BS2341" s="1" t="str">
        <f t="shared" si="72"/>
        <v>NORTH_DAKOTA_TOWNER</v>
      </c>
      <c r="BT2341" t="s">
        <v>2586</v>
      </c>
      <c r="BU2341" s="1" t="str">
        <f t="shared" si="73"/>
        <v>NORTH_DAKOTA_TOWNER_CORN</v>
      </c>
      <c r="BV2341" s="28">
        <v>7226.8000000000011</v>
      </c>
      <c r="BW2341" s="29">
        <v>190.95621161511721</v>
      </c>
      <c r="BX2341" s="30">
        <v>37.845325579489476</v>
      </c>
    </row>
    <row r="2342" spans="1:76" x14ac:dyDescent="0.25">
      <c r="A2342"/>
      <c r="D2342"/>
      <c r="E2342"/>
      <c r="F2342"/>
      <c r="G2342"/>
      <c r="H2342"/>
      <c r="I2342"/>
      <c r="J2342"/>
      <c r="K2342"/>
      <c r="L2342"/>
      <c r="M2342"/>
      <c r="N2342"/>
      <c r="O2342"/>
      <c r="P2342"/>
      <c r="Q2342"/>
      <c r="R2342"/>
      <c r="S2342"/>
      <c r="T2342"/>
      <c r="U2342"/>
      <c r="V2342"/>
      <c r="W2342"/>
      <c r="X2342"/>
      <c r="Y2342"/>
      <c r="Z2342"/>
      <c r="AA2342"/>
      <c r="AB2342"/>
      <c r="AC2342"/>
      <c r="AD2342"/>
      <c r="AE2342"/>
      <c r="AF2342"/>
      <c r="BL2342"/>
      <c r="BN2342"/>
      <c r="BP2342" t="s">
        <v>4390</v>
      </c>
      <c r="BQ2342" t="s">
        <v>3211</v>
      </c>
      <c r="BR2342" t="s">
        <v>3389</v>
      </c>
      <c r="BS2342" s="1" t="str">
        <f t="shared" si="72"/>
        <v>NORTH_DAKOTA_TOWNER</v>
      </c>
      <c r="BT2342" t="s">
        <v>2395</v>
      </c>
      <c r="BU2342" s="1" t="str">
        <f t="shared" si="73"/>
        <v>NORTH_DAKOTA_TOWNER_OATS</v>
      </c>
      <c r="BV2342" s="28">
        <v>1801.6</v>
      </c>
      <c r="BW2342" s="29">
        <v>37.272272099692458</v>
      </c>
      <c r="BX2342" s="30">
        <v>48.336200035813363</v>
      </c>
    </row>
    <row r="2343" spans="1:76" x14ac:dyDescent="0.25">
      <c r="A2343"/>
      <c r="D2343"/>
      <c r="E2343"/>
      <c r="F2343"/>
      <c r="G2343"/>
      <c r="H2343"/>
      <c r="I2343"/>
      <c r="J2343"/>
      <c r="K2343"/>
      <c r="L2343"/>
      <c r="M2343"/>
      <c r="N2343"/>
      <c r="O2343"/>
      <c r="P2343"/>
      <c r="Q2343"/>
      <c r="R2343"/>
      <c r="S2343"/>
      <c r="T2343"/>
      <c r="U2343"/>
      <c r="V2343"/>
      <c r="W2343"/>
      <c r="X2343"/>
      <c r="Y2343"/>
      <c r="Z2343"/>
      <c r="AA2343"/>
      <c r="AB2343"/>
      <c r="AC2343"/>
      <c r="AD2343"/>
      <c r="AE2343"/>
      <c r="AF2343"/>
      <c r="BL2343"/>
      <c r="BN2343"/>
      <c r="BP2343" t="s">
        <v>4390</v>
      </c>
      <c r="BQ2343" t="s">
        <v>3211</v>
      </c>
      <c r="BR2343" t="s">
        <v>3389</v>
      </c>
      <c r="BS2343" s="1" t="str">
        <f t="shared" si="72"/>
        <v>NORTH_DAKOTA_TOWNER</v>
      </c>
      <c r="BT2343" t="s">
        <v>2314</v>
      </c>
      <c r="BU2343" s="1" t="str">
        <f t="shared" si="73"/>
        <v>NORTH_DAKOTA_TOWNER_SPRING WHEAT (EXCL DURUM)</v>
      </c>
      <c r="BV2343" s="28">
        <v>2676</v>
      </c>
      <c r="BW2343" s="29">
        <v>88.873243433757963</v>
      </c>
      <c r="BX2343" s="30">
        <v>30.110299755117722</v>
      </c>
    </row>
    <row r="2344" spans="1:76" x14ac:dyDescent="0.25">
      <c r="A2344"/>
      <c r="D2344"/>
      <c r="E2344"/>
      <c r="F2344"/>
      <c r="G2344"/>
      <c r="H2344"/>
      <c r="I2344"/>
      <c r="J2344"/>
      <c r="K2344"/>
      <c r="L2344"/>
      <c r="M2344"/>
      <c r="N2344"/>
      <c r="O2344"/>
      <c r="P2344"/>
      <c r="Q2344"/>
      <c r="R2344"/>
      <c r="S2344"/>
      <c r="T2344"/>
      <c r="U2344"/>
      <c r="V2344"/>
      <c r="W2344"/>
      <c r="X2344"/>
      <c r="Y2344"/>
      <c r="Z2344"/>
      <c r="AA2344"/>
      <c r="AB2344"/>
      <c r="AC2344"/>
      <c r="AD2344"/>
      <c r="AE2344"/>
      <c r="AF2344"/>
      <c r="BL2344"/>
      <c r="BN2344"/>
      <c r="BP2344" t="s">
        <v>4390</v>
      </c>
      <c r="BQ2344" t="s">
        <v>3211</v>
      </c>
      <c r="BR2344" t="s">
        <v>3389</v>
      </c>
      <c r="BS2344" s="1" t="str">
        <f t="shared" si="72"/>
        <v>NORTH_DAKOTA_TOWNER</v>
      </c>
      <c r="BT2344" t="s">
        <v>2303</v>
      </c>
      <c r="BU2344" s="1" t="str">
        <f t="shared" si="73"/>
        <v>NORTH_DAKOTA_TOWNER_SPRING WHEAT DURUM</v>
      </c>
      <c r="BV2344" s="28">
        <v>2460</v>
      </c>
      <c r="BW2344" s="29">
        <v>64.865971845642505</v>
      </c>
      <c r="BX2344" s="30">
        <v>37.924352784752969</v>
      </c>
    </row>
    <row r="2345" spans="1:76" x14ac:dyDescent="0.25">
      <c r="A2345"/>
      <c r="D2345"/>
      <c r="E2345"/>
      <c r="F2345"/>
      <c r="G2345"/>
      <c r="H2345"/>
      <c r="I2345"/>
      <c r="J2345"/>
      <c r="K2345"/>
      <c r="L2345"/>
      <c r="M2345"/>
      <c r="N2345"/>
      <c r="O2345"/>
      <c r="P2345"/>
      <c r="Q2345"/>
      <c r="R2345"/>
      <c r="S2345"/>
      <c r="T2345"/>
      <c r="U2345"/>
      <c r="V2345"/>
      <c r="W2345"/>
      <c r="X2345"/>
      <c r="Y2345"/>
      <c r="Z2345"/>
      <c r="AA2345"/>
      <c r="AB2345"/>
      <c r="AC2345"/>
      <c r="AD2345"/>
      <c r="AE2345"/>
      <c r="AF2345"/>
      <c r="BL2345"/>
      <c r="BN2345"/>
      <c r="BP2345" t="s">
        <v>4390</v>
      </c>
      <c r="BQ2345" t="s">
        <v>3211</v>
      </c>
      <c r="BR2345" t="s">
        <v>3404</v>
      </c>
      <c r="BS2345" s="1" t="str">
        <f t="shared" si="72"/>
        <v>NORTH_DAKOTA_TRAILL</v>
      </c>
      <c r="BT2345" t="s">
        <v>3101</v>
      </c>
      <c r="BU2345" s="1" t="str">
        <f t="shared" si="73"/>
        <v>NORTH_DAKOTA_TRAILL_BARLEY</v>
      </c>
      <c r="BV2345" s="28">
        <v>3194.3999999999996</v>
      </c>
      <c r="BW2345" s="29">
        <v>144.88250127358202</v>
      </c>
      <c r="BX2345" s="30">
        <v>22.048211287904294</v>
      </c>
    </row>
    <row r="2346" spans="1:76" x14ac:dyDescent="0.25">
      <c r="A2346"/>
      <c r="D2346"/>
      <c r="E2346"/>
      <c r="F2346"/>
      <c r="G2346"/>
      <c r="H2346"/>
      <c r="I2346"/>
      <c r="J2346"/>
      <c r="K2346"/>
      <c r="L2346"/>
      <c r="M2346"/>
      <c r="N2346"/>
      <c r="O2346"/>
      <c r="P2346"/>
      <c r="Q2346"/>
      <c r="R2346"/>
      <c r="S2346"/>
      <c r="T2346"/>
      <c r="U2346"/>
      <c r="V2346"/>
      <c r="W2346"/>
      <c r="X2346"/>
      <c r="Y2346"/>
      <c r="Z2346"/>
      <c r="AA2346"/>
      <c r="AB2346"/>
      <c r="AC2346"/>
      <c r="AD2346"/>
      <c r="AE2346"/>
      <c r="AF2346"/>
      <c r="BL2346"/>
      <c r="BN2346"/>
      <c r="BP2346" t="s">
        <v>4390</v>
      </c>
      <c r="BQ2346" t="s">
        <v>3211</v>
      </c>
      <c r="BR2346" t="s">
        <v>3404</v>
      </c>
      <c r="BS2346" s="1" t="str">
        <f t="shared" si="72"/>
        <v>NORTH_DAKOTA_TRAILL</v>
      </c>
      <c r="BT2346" t="s">
        <v>2586</v>
      </c>
      <c r="BU2346" s="1" t="str">
        <f t="shared" si="73"/>
        <v>NORTH_DAKOTA_TRAILL_CORN</v>
      </c>
      <c r="BV2346" s="28">
        <v>7112</v>
      </c>
      <c r="BW2346" s="29">
        <v>219.48043118924207</v>
      </c>
      <c r="BX2346" s="30">
        <v>32.403800017450479</v>
      </c>
    </row>
    <row r="2347" spans="1:76" x14ac:dyDescent="0.25">
      <c r="A2347"/>
      <c r="D2347"/>
      <c r="E2347"/>
      <c r="F2347"/>
      <c r="G2347"/>
      <c r="H2347"/>
      <c r="I2347"/>
      <c r="J2347"/>
      <c r="K2347"/>
      <c r="L2347"/>
      <c r="M2347"/>
      <c r="N2347"/>
      <c r="O2347"/>
      <c r="P2347"/>
      <c r="Q2347"/>
      <c r="R2347"/>
      <c r="S2347"/>
      <c r="T2347"/>
      <c r="U2347"/>
      <c r="V2347"/>
      <c r="W2347"/>
      <c r="X2347"/>
      <c r="Y2347"/>
      <c r="Z2347"/>
      <c r="AA2347"/>
      <c r="AB2347"/>
      <c r="AC2347"/>
      <c r="AD2347"/>
      <c r="AE2347"/>
      <c r="AF2347"/>
      <c r="BL2347"/>
      <c r="BN2347"/>
      <c r="BP2347" t="s">
        <v>4390</v>
      </c>
      <c r="BQ2347" t="s">
        <v>3211</v>
      </c>
      <c r="BR2347" t="s">
        <v>3404</v>
      </c>
      <c r="BS2347" s="1" t="str">
        <f t="shared" si="72"/>
        <v>NORTH_DAKOTA_TRAILL</v>
      </c>
      <c r="BT2347" t="s">
        <v>2314</v>
      </c>
      <c r="BU2347" s="1" t="str">
        <f t="shared" si="73"/>
        <v>NORTH_DAKOTA_TRAILL_SPRING WHEAT (EXCL DURUM)</v>
      </c>
      <c r="BV2347" s="28">
        <v>3298</v>
      </c>
      <c r="BW2347" s="29">
        <v>97.823204697171079</v>
      </c>
      <c r="BX2347" s="30">
        <v>33.713882204222799</v>
      </c>
    </row>
    <row r="2348" spans="1:76" x14ac:dyDescent="0.25">
      <c r="A2348"/>
      <c r="D2348"/>
      <c r="E2348"/>
      <c r="F2348"/>
      <c r="G2348"/>
      <c r="H2348"/>
      <c r="I2348"/>
      <c r="J2348"/>
      <c r="K2348"/>
      <c r="L2348"/>
      <c r="M2348"/>
      <c r="N2348"/>
      <c r="O2348"/>
      <c r="P2348"/>
      <c r="Q2348"/>
      <c r="R2348"/>
      <c r="S2348"/>
      <c r="T2348"/>
      <c r="U2348"/>
      <c r="V2348"/>
      <c r="W2348"/>
      <c r="X2348"/>
      <c r="Y2348"/>
      <c r="Z2348"/>
      <c r="AA2348"/>
      <c r="AB2348"/>
      <c r="AC2348"/>
      <c r="AD2348"/>
      <c r="AE2348"/>
      <c r="AF2348"/>
      <c r="BL2348"/>
      <c r="BN2348"/>
      <c r="BP2348" t="s">
        <v>4390</v>
      </c>
      <c r="BQ2348" t="s">
        <v>3211</v>
      </c>
      <c r="BR2348" t="s">
        <v>3390</v>
      </c>
      <c r="BS2348" s="1" t="str">
        <f t="shared" si="72"/>
        <v>NORTH_DAKOTA_WALSH</v>
      </c>
      <c r="BT2348" t="s">
        <v>3101</v>
      </c>
      <c r="BU2348" s="1" t="str">
        <f t="shared" si="73"/>
        <v>NORTH_DAKOTA_WALSH_BARLEY</v>
      </c>
      <c r="BV2348" s="28">
        <v>3165.6000000000004</v>
      </c>
      <c r="BW2348" s="29">
        <v>169.71521372514903</v>
      </c>
      <c r="BX2348" s="30">
        <v>18.652423259629728</v>
      </c>
    </row>
    <row r="2349" spans="1:76" x14ac:dyDescent="0.25">
      <c r="A2349"/>
      <c r="D2349"/>
      <c r="E2349"/>
      <c r="F2349"/>
      <c r="G2349"/>
      <c r="H2349"/>
      <c r="I2349"/>
      <c r="J2349"/>
      <c r="K2349"/>
      <c r="L2349"/>
      <c r="M2349"/>
      <c r="N2349"/>
      <c r="O2349"/>
      <c r="P2349"/>
      <c r="Q2349"/>
      <c r="R2349"/>
      <c r="S2349"/>
      <c r="T2349"/>
      <c r="U2349"/>
      <c r="V2349"/>
      <c r="W2349"/>
      <c r="X2349"/>
      <c r="Y2349"/>
      <c r="Z2349"/>
      <c r="AA2349"/>
      <c r="AB2349"/>
      <c r="AC2349"/>
      <c r="AD2349"/>
      <c r="AE2349"/>
      <c r="AF2349"/>
      <c r="BL2349"/>
      <c r="BN2349"/>
      <c r="BP2349" t="s">
        <v>4390</v>
      </c>
      <c r="BQ2349" t="s">
        <v>3211</v>
      </c>
      <c r="BR2349" t="s">
        <v>3390</v>
      </c>
      <c r="BS2349" s="1" t="str">
        <f t="shared" si="72"/>
        <v>NORTH_DAKOTA_WALSH</v>
      </c>
      <c r="BT2349" t="s">
        <v>2586</v>
      </c>
      <c r="BU2349" s="1" t="str">
        <f t="shared" si="73"/>
        <v>NORTH_DAKOTA_WALSH_CORN</v>
      </c>
      <c r="BV2349" s="28">
        <v>6518.4</v>
      </c>
      <c r="BW2349" s="29">
        <v>263.75250852063715</v>
      </c>
      <c r="BX2349" s="30">
        <v>24.714077741141072</v>
      </c>
    </row>
    <row r="2350" spans="1:76" x14ac:dyDescent="0.25">
      <c r="A2350"/>
      <c r="D2350"/>
      <c r="E2350"/>
      <c r="F2350"/>
      <c r="G2350"/>
      <c r="H2350"/>
      <c r="I2350"/>
      <c r="J2350"/>
      <c r="K2350"/>
      <c r="L2350"/>
      <c r="M2350"/>
      <c r="N2350"/>
      <c r="O2350"/>
      <c r="P2350"/>
      <c r="Q2350"/>
      <c r="R2350"/>
      <c r="S2350"/>
      <c r="T2350"/>
      <c r="U2350"/>
      <c r="V2350"/>
      <c r="W2350"/>
      <c r="X2350"/>
      <c r="Y2350"/>
      <c r="Z2350"/>
      <c r="AA2350"/>
      <c r="AB2350"/>
      <c r="AC2350"/>
      <c r="AD2350"/>
      <c r="AE2350"/>
      <c r="AF2350"/>
      <c r="BL2350"/>
      <c r="BN2350"/>
      <c r="BP2350" t="s">
        <v>4390</v>
      </c>
      <c r="BQ2350" t="s">
        <v>3211</v>
      </c>
      <c r="BR2350" t="s">
        <v>3390</v>
      </c>
      <c r="BS2350" s="1" t="str">
        <f t="shared" si="72"/>
        <v>NORTH_DAKOTA_WALSH</v>
      </c>
      <c r="BT2350" t="s">
        <v>2395</v>
      </c>
      <c r="BU2350" s="1" t="str">
        <f t="shared" si="73"/>
        <v>NORTH_DAKOTA_WALSH_OATS</v>
      </c>
      <c r="BV2350" s="28">
        <v>1920</v>
      </c>
      <c r="BW2350" s="29">
        <v>51.16071536637704</v>
      </c>
      <c r="BX2350" s="30">
        <v>37.528795018801262</v>
      </c>
    </row>
    <row r="2351" spans="1:76" x14ac:dyDescent="0.25">
      <c r="A2351"/>
      <c r="D2351"/>
      <c r="E2351"/>
      <c r="F2351"/>
      <c r="G2351"/>
      <c r="H2351"/>
      <c r="I2351"/>
      <c r="J2351"/>
      <c r="K2351"/>
      <c r="L2351"/>
      <c r="M2351"/>
      <c r="N2351"/>
      <c r="O2351"/>
      <c r="P2351"/>
      <c r="Q2351"/>
      <c r="R2351"/>
      <c r="S2351"/>
      <c r="T2351"/>
      <c r="U2351"/>
      <c r="V2351"/>
      <c r="W2351"/>
      <c r="X2351"/>
      <c r="Y2351"/>
      <c r="Z2351"/>
      <c r="AA2351"/>
      <c r="AB2351"/>
      <c r="AC2351"/>
      <c r="AD2351"/>
      <c r="AE2351"/>
      <c r="AF2351"/>
      <c r="BL2351"/>
      <c r="BN2351"/>
      <c r="BP2351" t="s">
        <v>4390</v>
      </c>
      <c r="BQ2351" t="s">
        <v>3211</v>
      </c>
      <c r="BR2351" t="s">
        <v>3390</v>
      </c>
      <c r="BS2351" s="1" t="str">
        <f t="shared" si="72"/>
        <v>NORTH_DAKOTA_WALSH</v>
      </c>
      <c r="BT2351" t="s">
        <v>2314</v>
      </c>
      <c r="BU2351" s="1" t="str">
        <f t="shared" si="73"/>
        <v>NORTH_DAKOTA_WALSH_SPRING WHEAT (EXCL DURUM)</v>
      </c>
      <c r="BV2351" s="28">
        <v>2906</v>
      </c>
      <c r="BW2351" s="29">
        <v>121.79722335065723</v>
      </c>
      <c r="BX2351" s="30">
        <v>23.859328809438896</v>
      </c>
    </row>
    <row r="2352" spans="1:76" x14ac:dyDescent="0.25">
      <c r="A2352"/>
      <c r="D2352"/>
      <c r="E2352"/>
      <c r="F2352"/>
      <c r="G2352"/>
      <c r="H2352"/>
      <c r="I2352"/>
      <c r="J2352"/>
      <c r="K2352"/>
      <c r="L2352"/>
      <c r="M2352"/>
      <c r="N2352"/>
      <c r="O2352"/>
      <c r="P2352"/>
      <c r="Q2352"/>
      <c r="R2352"/>
      <c r="S2352"/>
      <c r="T2352"/>
      <c r="U2352"/>
      <c r="V2352"/>
      <c r="W2352"/>
      <c r="X2352"/>
      <c r="Y2352"/>
      <c r="Z2352"/>
      <c r="AA2352"/>
      <c r="AB2352"/>
      <c r="AC2352"/>
      <c r="AD2352"/>
      <c r="AE2352"/>
      <c r="AF2352"/>
      <c r="BL2352"/>
      <c r="BN2352"/>
      <c r="BP2352" t="s">
        <v>4390</v>
      </c>
      <c r="BQ2352" t="s">
        <v>3211</v>
      </c>
      <c r="BR2352" t="s">
        <v>3379</v>
      </c>
      <c r="BS2352" s="1" t="str">
        <f t="shared" si="72"/>
        <v>NORTH_DAKOTA_WARD</v>
      </c>
      <c r="BT2352" t="s">
        <v>3101</v>
      </c>
      <c r="BU2352" s="1" t="str">
        <f t="shared" si="73"/>
        <v>NORTH_DAKOTA_WARD_BARLEY</v>
      </c>
      <c r="BV2352" s="28">
        <v>3110.3999999999996</v>
      </c>
      <c r="BW2352" s="29">
        <v>166.49934632377474</v>
      </c>
      <c r="BX2352" s="30">
        <v>18.681154422982019</v>
      </c>
    </row>
    <row r="2353" spans="1:76" x14ac:dyDescent="0.25">
      <c r="A2353"/>
      <c r="D2353"/>
      <c r="E2353"/>
      <c r="F2353"/>
      <c r="G2353"/>
      <c r="H2353"/>
      <c r="I2353"/>
      <c r="J2353"/>
      <c r="K2353"/>
      <c r="L2353"/>
      <c r="M2353"/>
      <c r="N2353"/>
      <c r="O2353"/>
      <c r="P2353"/>
      <c r="Q2353"/>
      <c r="R2353"/>
      <c r="S2353"/>
      <c r="T2353"/>
      <c r="U2353"/>
      <c r="V2353"/>
      <c r="W2353"/>
      <c r="X2353"/>
      <c r="Y2353"/>
      <c r="Z2353"/>
      <c r="AA2353"/>
      <c r="AB2353"/>
      <c r="AC2353"/>
      <c r="AD2353"/>
      <c r="AE2353"/>
      <c r="AF2353"/>
      <c r="BL2353"/>
      <c r="BN2353"/>
      <c r="BP2353" t="s">
        <v>4390</v>
      </c>
      <c r="BQ2353" t="s">
        <v>3211</v>
      </c>
      <c r="BR2353" t="s">
        <v>3379</v>
      </c>
      <c r="BS2353" s="1" t="str">
        <f t="shared" si="72"/>
        <v>NORTH_DAKOTA_WARD</v>
      </c>
      <c r="BT2353" t="s">
        <v>2586</v>
      </c>
      <c r="BU2353" s="1" t="str">
        <f t="shared" si="73"/>
        <v>NORTH_DAKOTA_WARD_CORN</v>
      </c>
      <c r="BV2353" s="28">
        <v>4751.5999999999995</v>
      </c>
      <c r="BW2353" s="29">
        <v>249.83197322223953</v>
      </c>
      <c r="BX2353" s="30">
        <v>19.019182928092174</v>
      </c>
    </row>
    <row r="2354" spans="1:76" x14ac:dyDescent="0.25">
      <c r="A2354"/>
      <c r="D2354"/>
      <c r="E2354"/>
      <c r="F2354"/>
      <c r="G2354"/>
      <c r="H2354"/>
      <c r="I2354"/>
      <c r="J2354"/>
      <c r="K2354"/>
      <c r="L2354"/>
      <c r="M2354"/>
      <c r="N2354"/>
      <c r="O2354"/>
      <c r="P2354"/>
      <c r="Q2354"/>
      <c r="R2354"/>
      <c r="S2354"/>
      <c r="T2354"/>
      <c r="U2354"/>
      <c r="V2354"/>
      <c r="W2354"/>
      <c r="X2354"/>
      <c r="Y2354"/>
      <c r="Z2354"/>
      <c r="AA2354"/>
      <c r="AB2354"/>
      <c r="AC2354"/>
      <c r="AD2354"/>
      <c r="AE2354"/>
      <c r="AF2354"/>
      <c r="BL2354"/>
      <c r="BN2354"/>
      <c r="BP2354" t="s">
        <v>4390</v>
      </c>
      <c r="BQ2354" t="s">
        <v>3211</v>
      </c>
      <c r="BR2354" t="s">
        <v>3379</v>
      </c>
      <c r="BS2354" s="1" t="str">
        <f t="shared" si="72"/>
        <v>NORTH_DAKOTA_WARD</v>
      </c>
      <c r="BT2354" t="s">
        <v>2395</v>
      </c>
      <c r="BU2354" s="1" t="str">
        <f t="shared" si="73"/>
        <v>NORTH_DAKOTA_WARD_OATS</v>
      </c>
      <c r="BV2354" s="28">
        <v>1990.4</v>
      </c>
      <c r="BW2354" s="29">
        <v>48.412153298989843</v>
      </c>
      <c r="BX2354" s="30">
        <v>41.113643256217884</v>
      </c>
    </row>
    <row r="2355" spans="1:76" x14ac:dyDescent="0.25">
      <c r="A2355"/>
      <c r="D2355"/>
      <c r="E2355"/>
      <c r="F2355"/>
      <c r="G2355"/>
      <c r="H2355"/>
      <c r="I2355"/>
      <c r="J2355"/>
      <c r="K2355"/>
      <c r="L2355"/>
      <c r="M2355"/>
      <c r="N2355"/>
      <c r="O2355"/>
      <c r="P2355"/>
      <c r="Q2355"/>
      <c r="R2355"/>
      <c r="S2355"/>
      <c r="T2355"/>
      <c r="U2355"/>
      <c r="V2355"/>
      <c r="W2355"/>
      <c r="X2355"/>
      <c r="Y2355"/>
      <c r="Z2355"/>
      <c r="AA2355"/>
      <c r="AB2355"/>
      <c r="AC2355"/>
      <c r="AD2355"/>
      <c r="AE2355"/>
      <c r="AF2355"/>
      <c r="BL2355"/>
      <c r="BN2355"/>
      <c r="BP2355" t="s">
        <v>4390</v>
      </c>
      <c r="BQ2355" t="s">
        <v>3211</v>
      </c>
      <c r="BR2355" t="s">
        <v>3379</v>
      </c>
      <c r="BS2355" s="1" t="str">
        <f t="shared" si="72"/>
        <v>NORTH_DAKOTA_WARD</v>
      </c>
      <c r="BT2355" t="s">
        <v>2314</v>
      </c>
      <c r="BU2355" s="1" t="str">
        <f t="shared" si="73"/>
        <v>NORTH_DAKOTA_WARD_SPRING WHEAT (EXCL DURUM)</v>
      </c>
      <c r="BV2355" s="28">
        <v>2316</v>
      </c>
      <c r="BW2355" s="29">
        <v>113.10324403434522</v>
      </c>
      <c r="BX2355" s="30">
        <v>20.476866245292818</v>
      </c>
    </row>
    <row r="2356" spans="1:76" x14ac:dyDescent="0.25">
      <c r="A2356"/>
      <c r="D2356"/>
      <c r="E2356"/>
      <c r="F2356"/>
      <c r="G2356"/>
      <c r="H2356"/>
      <c r="I2356"/>
      <c r="J2356"/>
      <c r="K2356"/>
      <c r="L2356"/>
      <c r="M2356"/>
      <c r="N2356"/>
      <c r="O2356"/>
      <c r="P2356"/>
      <c r="Q2356"/>
      <c r="R2356"/>
      <c r="S2356"/>
      <c r="T2356"/>
      <c r="U2356"/>
      <c r="V2356"/>
      <c r="W2356"/>
      <c r="X2356"/>
      <c r="Y2356"/>
      <c r="Z2356"/>
      <c r="AA2356"/>
      <c r="AB2356"/>
      <c r="AC2356"/>
      <c r="AD2356"/>
      <c r="AE2356"/>
      <c r="AF2356"/>
      <c r="BL2356"/>
      <c r="BN2356"/>
      <c r="BP2356" t="s">
        <v>4390</v>
      </c>
      <c r="BQ2356" t="s">
        <v>3211</v>
      </c>
      <c r="BR2356" t="s">
        <v>3379</v>
      </c>
      <c r="BS2356" s="1" t="str">
        <f t="shared" si="72"/>
        <v>NORTH_DAKOTA_WARD</v>
      </c>
      <c r="BT2356" t="s">
        <v>2303</v>
      </c>
      <c r="BU2356" s="1" t="str">
        <f t="shared" si="73"/>
        <v>NORTH_DAKOTA_WARD_SPRING WHEAT DURUM</v>
      </c>
      <c r="BV2356" s="28">
        <v>2700</v>
      </c>
      <c r="BW2356" s="29">
        <v>86.803358548408923</v>
      </c>
      <c r="BX2356" s="30">
        <v>31.104787247307382</v>
      </c>
    </row>
    <row r="2357" spans="1:76" x14ac:dyDescent="0.25">
      <c r="A2357"/>
      <c r="D2357"/>
      <c r="E2357"/>
      <c r="F2357"/>
      <c r="G2357"/>
      <c r="H2357"/>
      <c r="I2357"/>
      <c r="J2357"/>
      <c r="K2357"/>
      <c r="L2357"/>
      <c r="M2357"/>
      <c r="N2357"/>
      <c r="O2357"/>
      <c r="P2357"/>
      <c r="Q2357"/>
      <c r="R2357"/>
      <c r="S2357"/>
      <c r="T2357"/>
      <c r="U2357"/>
      <c r="V2357"/>
      <c r="W2357"/>
      <c r="X2357"/>
      <c r="Y2357"/>
      <c r="Z2357"/>
      <c r="AA2357"/>
      <c r="AB2357"/>
      <c r="AC2357"/>
      <c r="AD2357"/>
      <c r="AE2357"/>
      <c r="AF2357"/>
      <c r="BL2357"/>
      <c r="BN2357"/>
      <c r="BP2357" t="s">
        <v>4390</v>
      </c>
      <c r="BQ2357" t="s">
        <v>3211</v>
      </c>
      <c r="BR2357" t="s">
        <v>3400</v>
      </c>
      <c r="BS2357" s="1" t="str">
        <f t="shared" si="72"/>
        <v>NORTH_DAKOTA_WELLS</v>
      </c>
      <c r="BT2357" t="s">
        <v>3101</v>
      </c>
      <c r="BU2357" s="1" t="str">
        <f t="shared" si="73"/>
        <v>NORTH_DAKOTA_WELLS_BARLEY</v>
      </c>
      <c r="BV2357" s="28">
        <v>2990.3999999999996</v>
      </c>
      <c r="BW2357" s="29">
        <v>136.72572315630433</v>
      </c>
      <c r="BX2357" s="30">
        <v>21.871524472255931</v>
      </c>
    </row>
    <row r="2358" spans="1:76" x14ac:dyDescent="0.25">
      <c r="A2358"/>
      <c r="D2358"/>
      <c r="E2358"/>
      <c r="F2358"/>
      <c r="G2358"/>
      <c r="H2358"/>
      <c r="I2358"/>
      <c r="J2358"/>
      <c r="K2358"/>
      <c r="L2358"/>
      <c r="M2358"/>
      <c r="N2358"/>
      <c r="O2358"/>
      <c r="P2358"/>
      <c r="Q2358"/>
      <c r="R2358"/>
      <c r="S2358"/>
      <c r="T2358"/>
      <c r="U2358"/>
      <c r="V2358"/>
      <c r="W2358"/>
      <c r="X2358"/>
      <c r="Y2358"/>
      <c r="Z2358"/>
      <c r="AA2358"/>
      <c r="AB2358"/>
      <c r="AC2358"/>
      <c r="AD2358"/>
      <c r="AE2358"/>
      <c r="AF2358"/>
      <c r="BL2358"/>
      <c r="BN2358"/>
      <c r="BP2358" t="s">
        <v>4390</v>
      </c>
      <c r="BQ2358" t="s">
        <v>3211</v>
      </c>
      <c r="BR2358" t="s">
        <v>3400</v>
      </c>
      <c r="BS2358" s="1" t="str">
        <f t="shared" si="72"/>
        <v>NORTH_DAKOTA_WELLS</v>
      </c>
      <c r="BT2358" t="s">
        <v>2586</v>
      </c>
      <c r="BU2358" s="1" t="str">
        <f t="shared" si="73"/>
        <v>NORTH_DAKOTA_WELLS_CORN</v>
      </c>
      <c r="BV2358" s="28">
        <v>6723.7333333333336</v>
      </c>
      <c r="BW2358" s="29">
        <v>216.07116984026061</v>
      </c>
      <c r="BX2358" s="30">
        <v>31.11814194510136</v>
      </c>
    </row>
    <row r="2359" spans="1:76" x14ac:dyDescent="0.25">
      <c r="A2359"/>
      <c r="D2359"/>
      <c r="E2359"/>
      <c r="F2359"/>
      <c r="G2359"/>
      <c r="H2359"/>
      <c r="I2359"/>
      <c r="J2359"/>
      <c r="K2359"/>
      <c r="L2359"/>
      <c r="M2359"/>
      <c r="N2359"/>
      <c r="O2359"/>
      <c r="P2359"/>
      <c r="Q2359"/>
      <c r="R2359"/>
      <c r="S2359"/>
      <c r="T2359"/>
      <c r="U2359"/>
      <c r="V2359"/>
      <c r="W2359"/>
      <c r="X2359"/>
      <c r="Y2359"/>
      <c r="Z2359"/>
      <c r="AA2359"/>
      <c r="AB2359"/>
      <c r="AC2359"/>
      <c r="AD2359"/>
      <c r="AE2359"/>
      <c r="AF2359"/>
      <c r="BL2359"/>
      <c r="BN2359"/>
      <c r="BP2359" t="s">
        <v>4390</v>
      </c>
      <c r="BQ2359" t="s">
        <v>3211</v>
      </c>
      <c r="BR2359" t="s">
        <v>3400</v>
      </c>
      <c r="BS2359" s="1" t="str">
        <f t="shared" si="72"/>
        <v>NORTH_DAKOTA_WELLS</v>
      </c>
      <c r="BT2359" t="s">
        <v>2395</v>
      </c>
      <c r="BU2359" s="1" t="str">
        <f t="shared" si="73"/>
        <v>NORTH_DAKOTA_WELLS_OATS</v>
      </c>
      <c r="BV2359" s="28">
        <v>1600</v>
      </c>
      <c r="BW2359" s="29">
        <v>42.084337769708547</v>
      </c>
      <c r="BX2359" s="30">
        <v>38.018894553014626</v>
      </c>
    </row>
    <row r="2360" spans="1:76" x14ac:dyDescent="0.25">
      <c r="A2360"/>
      <c r="D2360"/>
      <c r="E2360"/>
      <c r="F2360"/>
      <c r="G2360"/>
      <c r="H2360"/>
      <c r="I2360"/>
      <c r="J2360"/>
      <c r="K2360"/>
      <c r="L2360"/>
      <c r="M2360"/>
      <c r="N2360"/>
      <c r="O2360"/>
      <c r="P2360"/>
      <c r="Q2360"/>
      <c r="R2360"/>
      <c r="S2360"/>
      <c r="T2360"/>
      <c r="U2360"/>
      <c r="V2360"/>
      <c r="W2360"/>
      <c r="X2360"/>
      <c r="Y2360"/>
      <c r="Z2360"/>
      <c r="AA2360"/>
      <c r="AB2360"/>
      <c r="AC2360"/>
      <c r="AD2360"/>
      <c r="AE2360"/>
      <c r="AF2360"/>
      <c r="BL2360"/>
      <c r="BN2360"/>
      <c r="BP2360" t="s">
        <v>4390</v>
      </c>
      <c r="BQ2360" t="s">
        <v>3211</v>
      </c>
      <c r="BR2360" t="s">
        <v>3400</v>
      </c>
      <c r="BS2360" s="1" t="str">
        <f t="shared" si="72"/>
        <v>NORTH_DAKOTA_WELLS</v>
      </c>
      <c r="BT2360" t="s">
        <v>2314</v>
      </c>
      <c r="BU2360" s="1" t="str">
        <f t="shared" si="73"/>
        <v>NORTH_DAKOTA_WELLS_SPRING WHEAT (EXCL DURUM)</v>
      </c>
      <c r="BV2360" s="28">
        <v>2580</v>
      </c>
      <c r="BW2360" s="29">
        <v>100.97658286914583</v>
      </c>
      <c r="BX2360" s="30">
        <v>25.550478404912816</v>
      </c>
    </row>
    <row r="2361" spans="1:76" x14ac:dyDescent="0.25">
      <c r="A2361"/>
      <c r="D2361"/>
      <c r="E2361"/>
      <c r="F2361"/>
      <c r="G2361"/>
      <c r="H2361"/>
      <c r="I2361"/>
      <c r="J2361"/>
      <c r="K2361"/>
      <c r="L2361"/>
      <c r="M2361"/>
      <c r="N2361"/>
      <c r="O2361"/>
      <c r="P2361"/>
      <c r="Q2361"/>
      <c r="R2361"/>
      <c r="S2361"/>
      <c r="T2361"/>
      <c r="U2361"/>
      <c r="V2361"/>
      <c r="W2361"/>
      <c r="X2361"/>
      <c r="Y2361"/>
      <c r="Z2361"/>
      <c r="AA2361"/>
      <c r="AB2361"/>
      <c r="AC2361"/>
      <c r="AD2361"/>
      <c r="AE2361"/>
      <c r="AF2361"/>
      <c r="BL2361"/>
      <c r="BN2361"/>
      <c r="BP2361" t="s">
        <v>4390</v>
      </c>
      <c r="BQ2361" t="s">
        <v>3211</v>
      </c>
      <c r="BR2361" t="s">
        <v>3380</v>
      </c>
      <c r="BS2361" s="1" t="str">
        <f t="shared" si="72"/>
        <v>NORTH_DAKOTA_WILLIAMS</v>
      </c>
      <c r="BT2361" t="s">
        <v>3101</v>
      </c>
      <c r="BU2361" s="1" t="str">
        <f t="shared" si="73"/>
        <v>NORTH_DAKOTA_WILLIAMS_BARLEY</v>
      </c>
      <c r="BV2361" s="28">
        <v>2450.3999999999996</v>
      </c>
      <c r="BW2361" s="29">
        <v>153.6338159439585</v>
      </c>
      <c r="BX2361" s="30">
        <v>15.949613598700433</v>
      </c>
    </row>
    <row r="2362" spans="1:76" x14ac:dyDescent="0.25">
      <c r="A2362"/>
      <c r="D2362"/>
      <c r="E2362"/>
      <c r="F2362"/>
      <c r="G2362"/>
      <c r="H2362"/>
      <c r="I2362"/>
      <c r="J2362"/>
      <c r="K2362"/>
      <c r="L2362"/>
      <c r="M2362"/>
      <c r="N2362"/>
      <c r="O2362"/>
      <c r="P2362"/>
      <c r="Q2362"/>
      <c r="R2362"/>
      <c r="S2362"/>
      <c r="T2362"/>
      <c r="U2362"/>
      <c r="V2362"/>
      <c r="W2362"/>
      <c r="X2362"/>
      <c r="Y2362"/>
      <c r="Z2362"/>
      <c r="AA2362"/>
      <c r="AB2362"/>
      <c r="AC2362"/>
      <c r="AD2362"/>
      <c r="AE2362"/>
      <c r="AF2362"/>
      <c r="BL2362"/>
      <c r="BN2362"/>
      <c r="BP2362" t="s">
        <v>4390</v>
      </c>
      <c r="BQ2362" t="s">
        <v>3211</v>
      </c>
      <c r="BR2362" t="s">
        <v>3380</v>
      </c>
      <c r="BS2362" s="1" t="str">
        <f t="shared" si="72"/>
        <v>NORTH_DAKOTA_WILLIAMS</v>
      </c>
      <c r="BT2362" t="s">
        <v>2586</v>
      </c>
      <c r="BU2362" s="1" t="str">
        <f t="shared" si="73"/>
        <v>NORTH_DAKOTA_WILLIAMS_CORN</v>
      </c>
      <c r="BV2362" s="28">
        <v>6417.5999999999995</v>
      </c>
      <c r="BW2362" s="29">
        <v>232.13144221252287</v>
      </c>
      <c r="BX2362" s="30">
        <v>27.646405583111424</v>
      </c>
    </row>
    <row r="2363" spans="1:76" x14ac:dyDescent="0.25">
      <c r="A2363"/>
      <c r="D2363"/>
      <c r="E2363"/>
      <c r="F2363"/>
      <c r="G2363"/>
      <c r="H2363"/>
      <c r="I2363"/>
      <c r="J2363"/>
      <c r="K2363"/>
      <c r="L2363"/>
      <c r="M2363"/>
      <c r="N2363"/>
      <c r="O2363"/>
      <c r="P2363"/>
      <c r="Q2363"/>
      <c r="R2363"/>
      <c r="S2363"/>
      <c r="T2363"/>
      <c r="U2363"/>
      <c r="V2363"/>
      <c r="W2363"/>
      <c r="X2363"/>
      <c r="Y2363"/>
      <c r="Z2363"/>
      <c r="AA2363"/>
      <c r="AB2363"/>
      <c r="AC2363"/>
      <c r="AD2363"/>
      <c r="AE2363"/>
      <c r="AF2363"/>
      <c r="BL2363"/>
      <c r="BN2363"/>
      <c r="BP2363" t="s">
        <v>4390</v>
      </c>
      <c r="BQ2363" t="s">
        <v>3211</v>
      </c>
      <c r="BR2363" t="s">
        <v>3380</v>
      </c>
      <c r="BS2363" s="1" t="str">
        <f t="shared" si="72"/>
        <v>NORTH_DAKOTA_WILLIAMS</v>
      </c>
      <c r="BT2363" t="s">
        <v>2395</v>
      </c>
      <c r="BU2363" s="1" t="str">
        <f t="shared" si="73"/>
        <v>NORTH_DAKOTA_WILLIAMS_OATS</v>
      </c>
      <c r="BV2363" s="28">
        <v>1744</v>
      </c>
      <c r="BW2363" s="29">
        <v>44.446974987734841</v>
      </c>
      <c r="BX2363" s="30">
        <v>39.237765910531763</v>
      </c>
    </row>
    <row r="2364" spans="1:76" x14ac:dyDescent="0.25">
      <c r="A2364"/>
      <c r="D2364"/>
      <c r="E2364"/>
      <c r="F2364"/>
      <c r="G2364"/>
      <c r="H2364"/>
      <c r="I2364"/>
      <c r="J2364"/>
      <c r="K2364"/>
      <c r="L2364"/>
      <c r="M2364"/>
      <c r="N2364"/>
      <c r="O2364"/>
      <c r="P2364"/>
      <c r="Q2364"/>
      <c r="R2364"/>
      <c r="S2364"/>
      <c r="T2364"/>
      <c r="U2364"/>
      <c r="V2364"/>
      <c r="W2364"/>
      <c r="X2364"/>
      <c r="Y2364"/>
      <c r="Z2364"/>
      <c r="AA2364"/>
      <c r="AB2364"/>
      <c r="AC2364"/>
      <c r="AD2364"/>
      <c r="AE2364"/>
      <c r="AF2364"/>
      <c r="BL2364"/>
      <c r="BN2364"/>
      <c r="BP2364" t="s">
        <v>4390</v>
      </c>
      <c r="BQ2364" t="s">
        <v>3211</v>
      </c>
      <c r="BR2364" t="s">
        <v>3380</v>
      </c>
      <c r="BS2364" s="1" t="str">
        <f t="shared" si="72"/>
        <v>NORTH_DAKOTA_WILLIAMS</v>
      </c>
      <c r="BT2364" t="s">
        <v>2314</v>
      </c>
      <c r="BU2364" s="1" t="str">
        <f t="shared" si="73"/>
        <v>NORTH_DAKOTA_WILLIAMS_SPRING WHEAT (EXCL DURUM)</v>
      </c>
      <c r="BV2364" s="28">
        <v>1726</v>
      </c>
      <c r="BW2364" s="29">
        <v>104.49105768502473</v>
      </c>
      <c r="BX2364" s="30">
        <v>16.518159909939968</v>
      </c>
    </row>
    <row r="2365" spans="1:76" x14ac:dyDescent="0.25">
      <c r="A2365"/>
      <c r="D2365"/>
      <c r="E2365"/>
      <c r="F2365"/>
      <c r="G2365"/>
      <c r="H2365"/>
      <c r="I2365"/>
      <c r="J2365"/>
      <c r="K2365"/>
      <c r="L2365"/>
      <c r="M2365"/>
      <c r="N2365"/>
      <c r="O2365"/>
      <c r="P2365"/>
      <c r="Q2365"/>
      <c r="R2365"/>
      <c r="S2365"/>
      <c r="T2365"/>
      <c r="U2365"/>
      <c r="V2365"/>
      <c r="W2365"/>
      <c r="X2365"/>
      <c r="Y2365"/>
      <c r="Z2365"/>
      <c r="AA2365"/>
      <c r="AB2365"/>
      <c r="AC2365"/>
      <c r="AD2365"/>
      <c r="AE2365"/>
      <c r="AF2365"/>
      <c r="BL2365"/>
      <c r="BN2365"/>
      <c r="BP2365" t="s">
        <v>4390</v>
      </c>
      <c r="BQ2365" t="s">
        <v>3211</v>
      </c>
      <c r="BR2365" t="s">
        <v>3380</v>
      </c>
      <c r="BS2365" s="1" t="str">
        <f t="shared" si="72"/>
        <v>NORTH_DAKOTA_WILLIAMS</v>
      </c>
      <c r="BT2365" t="s">
        <v>2303</v>
      </c>
      <c r="BU2365" s="1" t="str">
        <f t="shared" si="73"/>
        <v>NORTH_DAKOTA_WILLIAMS_SPRING WHEAT DURUM</v>
      </c>
      <c r="BV2365" s="28">
        <v>1783.9999999999998</v>
      </c>
      <c r="BW2365" s="29">
        <v>79.414443287698688</v>
      </c>
      <c r="BX2365" s="30">
        <v>22.464427453542847</v>
      </c>
    </row>
    <row r="2366" spans="1:76" x14ac:dyDescent="0.25">
      <c r="A2366"/>
      <c r="D2366"/>
      <c r="E2366"/>
      <c r="F2366"/>
      <c r="G2366"/>
      <c r="H2366"/>
      <c r="I2366"/>
      <c r="J2366"/>
      <c r="K2366"/>
      <c r="L2366"/>
      <c r="M2366"/>
      <c r="N2366"/>
      <c r="O2366"/>
      <c r="P2366"/>
      <c r="Q2366"/>
      <c r="R2366"/>
      <c r="S2366"/>
      <c r="T2366"/>
      <c r="U2366"/>
      <c r="V2366"/>
      <c r="W2366"/>
      <c r="X2366"/>
      <c r="Y2366"/>
      <c r="Z2366"/>
      <c r="AA2366"/>
      <c r="AB2366"/>
      <c r="AC2366"/>
      <c r="AD2366"/>
      <c r="AE2366"/>
      <c r="AF2366"/>
      <c r="BL2366"/>
      <c r="BN2366"/>
      <c r="BP2366" t="s">
        <v>3254</v>
      </c>
      <c r="BQ2366" t="s">
        <v>3222</v>
      </c>
      <c r="BR2366" t="s">
        <v>3405</v>
      </c>
      <c r="BS2366" s="1" t="str">
        <f t="shared" si="72"/>
        <v>OHIO_ADAMS</v>
      </c>
      <c r="BT2366" t="s">
        <v>2586</v>
      </c>
      <c r="BU2366" s="1" t="str">
        <f t="shared" si="73"/>
        <v>OHIO_ADAMS_CORN</v>
      </c>
      <c r="BV2366" s="28">
        <v>6482.9333333333334</v>
      </c>
      <c r="BW2366" s="29">
        <v>60.389770336960417</v>
      </c>
      <c r="BX2366" s="30">
        <v>107.35151495294852</v>
      </c>
    </row>
    <row r="2367" spans="1:76" x14ac:dyDescent="0.25">
      <c r="A2367"/>
      <c r="D2367"/>
      <c r="E2367"/>
      <c r="F2367"/>
      <c r="G2367"/>
      <c r="H2367"/>
      <c r="I2367"/>
      <c r="J2367"/>
      <c r="K2367"/>
      <c r="L2367"/>
      <c r="M2367"/>
      <c r="N2367"/>
      <c r="O2367"/>
      <c r="P2367"/>
      <c r="Q2367"/>
      <c r="R2367"/>
      <c r="S2367"/>
      <c r="T2367"/>
      <c r="U2367"/>
      <c r="V2367"/>
      <c r="W2367"/>
      <c r="X2367"/>
      <c r="Y2367"/>
      <c r="Z2367"/>
      <c r="AA2367"/>
      <c r="AB2367"/>
      <c r="AC2367"/>
      <c r="AD2367"/>
      <c r="AE2367"/>
      <c r="AF2367"/>
      <c r="BL2367"/>
      <c r="BN2367"/>
      <c r="BP2367" t="s">
        <v>3254</v>
      </c>
      <c r="BQ2367" t="s">
        <v>3222</v>
      </c>
      <c r="BR2367" t="s">
        <v>3405</v>
      </c>
      <c r="BS2367" s="1" t="str">
        <f t="shared" si="72"/>
        <v>OHIO_ADAMS</v>
      </c>
      <c r="BT2367" t="s">
        <v>1214</v>
      </c>
      <c r="BU2367" s="1" t="str">
        <f t="shared" si="73"/>
        <v>OHIO_ADAMS_WINTER WHEAT</v>
      </c>
      <c r="BV2367" s="28">
        <v>2478</v>
      </c>
      <c r="BW2367" s="29">
        <v>51.889724424542855</v>
      </c>
      <c r="BX2367" s="30">
        <v>47.755119678915719</v>
      </c>
    </row>
    <row r="2368" spans="1:76" x14ac:dyDescent="0.25">
      <c r="A2368"/>
      <c r="D2368"/>
      <c r="E2368"/>
      <c r="F2368"/>
      <c r="G2368"/>
      <c r="H2368"/>
      <c r="I2368"/>
      <c r="J2368"/>
      <c r="K2368"/>
      <c r="L2368"/>
      <c r="M2368"/>
      <c r="N2368"/>
      <c r="O2368"/>
      <c r="P2368"/>
      <c r="Q2368"/>
      <c r="R2368"/>
      <c r="S2368"/>
      <c r="T2368"/>
      <c r="U2368"/>
      <c r="V2368"/>
      <c r="W2368"/>
      <c r="X2368"/>
      <c r="Y2368"/>
      <c r="Z2368"/>
      <c r="AA2368"/>
      <c r="AB2368"/>
      <c r="AC2368"/>
      <c r="AD2368"/>
      <c r="AE2368"/>
      <c r="AF2368"/>
      <c r="BL2368"/>
      <c r="BN2368"/>
      <c r="BP2368" t="s">
        <v>3254</v>
      </c>
      <c r="BQ2368" t="s">
        <v>3222</v>
      </c>
      <c r="BR2368" t="s">
        <v>3634</v>
      </c>
      <c r="BS2368" s="1" t="str">
        <f t="shared" si="72"/>
        <v>OHIO_ALLEN</v>
      </c>
      <c r="BT2368" t="s">
        <v>2586</v>
      </c>
      <c r="BU2368" s="1" t="str">
        <f t="shared" si="73"/>
        <v>OHIO_ALLEN_CORN</v>
      </c>
      <c r="BV2368" s="28">
        <v>8036</v>
      </c>
      <c r="BW2368" s="29">
        <v>120.89609729006581</v>
      </c>
      <c r="BX2368" s="30">
        <v>66.470301193588057</v>
      </c>
    </row>
    <row r="2369" spans="1:76" x14ac:dyDescent="0.25">
      <c r="A2369"/>
      <c r="D2369"/>
      <c r="E2369"/>
      <c r="F2369"/>
      <c r="G2369"/>
      <c r="H2369"/>
      <c r="I2369"/>
      <c r="J2369"/>
      <c r="K2369"/>
      <c r="L2369"/>
      <c r="M2369"/>
      <c r="N2369"/>
      <c r="O2369"/>
      <c r="P2369"/>
      <c r="Q2369"/>
      <c r="R2369"/>
      <c r="S2369"/>
      <c r="T2369"/>
      <c r="U2369"/>
      <c r="V2369"/>
      <c r="W2369"/>
      <c r="X2369"/>
      <c r="Y2369"/>
      <c r="Z2369"/>
      <c r="AA2369"/>
      <c r="AB2369"/>
      <c r="AC2369"/>
      <c r="AD2369"/>
      <c r="AE2369"/>
      <c r="AF2369"/>
      <c r="BL2369"/>
      <c r="BN2369"/>
      <c r="BP2369" t="s">
        <v>3254</v>
      </c>
      <c r="BQ2369" t="s">
        <v>3222</v>
      </c>
      <c r="BR2369" t="s">
        <v>3634</v>
      </c>
      <c r="BS2369" s="1" t="str">
        <f t="shared" si="72"/>
        <v>OHIO_ALLEN</v>
      </c>
      <c r="BT2369" t="s">
        <v>1214</v>
      </c>
      <c r="BU2369" s="1" t="str">
        <f t="shared" si="73"/>
        <v>OHIO_ALLEN_WINTER WHEAT</v>
      </c>
      <c r="BV2369" s="28">
        <v>3870</v>
      </c>
      <c r="BW2369" s="29">
        <v>103.67281654351007</v>
      </c>
      <c r="BX2369" s="30">
        <v>37.328975222505058</v>
      </c>
    </row>
    <row r="2370" spans="1:76" x14ac:dyDescent="0.25">
      <c r="A2370"/>
      <c r="D2370"/>
      <c r="E2370"/>
      <c r="F2370"/>
      <c r="G2370"/>
      <c r="H2370"/>
      <c r="I2370"/>
      <c r="J2370"/>
      <c r="K2370"/>
      <c r="L2370"/>
      <c r="M2370"/>
      <c r="N2370"/>
      <c r="O2370"/>
      <c r="P2370"/>
      <c r="Q2370"/>
      <c r="R2370"/>
      <c r="S2370"/>
      <c r="T2370"/>
      <c r="U2370"/>
      <c r="V2370"/>
      <c r="W2370"/>
      <c r="X2370"/>
      <c r="Y2370"/>
      <c r="Z2370"/>
      <c r="AA2370"/>
      <c r="AB2370"/>
      <c r="AC2370"/>
      <c r="AD2370"/>
      <c r="AE2370"/>
      <c r="AF2370"/>
      <c r="BL2370"/>
      <c r="BN2370"/>
      <c r="BP2370" t="s">
        <v>3254</v>
      </c>
      <c r="BQ2370" t="s">
        <v>3222</v>
      </c>
      <c r="BR2370" t="s">
        <v>4055</v>
      </c>
      <c r="BS2370" s="1" t="str">
        <f t="shared" si="72"/>
        <v>OHIO_ASHLAND</v>
      </c>
      <c r="BT2370" t="s">
        <v>2586</v>
      </c>
      <c r="BU2370" s="1" t="str">
        <f t="shared" si="73"/>
        <v>OHIO_ASHLAND_CORN</v>
      </c>
      <c r="BV2370" s="28">
        <v>7696.2666666666664</v>
      </c>
      <c r="BW2370" s="29">
        <v>157.01158219350467</v>
      </c>
      <c r="BX2370" s="30">
        <v>49.017190701139562</v>
      </c>
    </row>
    <row r="2371" spans="1:76" x14ac:dyDescent="0.25">
      <c r="A2371"/>
      <c r="D2371"/>
      <c r="E2371"/>
      <c r="F2371"/>
      <c r="G2371"/>
      <c r="H2371"/>
      <c r="I2371"/>
      <c r="J2371"/>
      <c r="K2371"/>
      <c r="L2371"/>
      <c r="M2371"/>
      <c r="N2371"/>
      <c r="O2371"/>
      <c r="P2371"/>
      <c r="Q2371"/>
      <c r="R2371"/>
      <c r="S2371"/>
      <c r="T2371"/>
      <c r="U2371"/>
      <c r="V2371"/>
      <c r="W2371"/>
      <c r="X2371"/>
      <c r="Y2371"/>
      <c r="Z2371"/>
      <c r="AA2371"/>
      <c r="AB2371"/>
      <c r="AC2371"/>
      <c r="AD2371"/>
      <c r="AE2371"/>
      <c r="AF2371"/>
      <c r="BL2371"/>
      <c r="BN2371"/>
      <c r="BP2371" t="s">
        <v>3254</v>
      </c>
      <c r="BQ2371" t="s">
        <v>3222</v>
      </c>
      <c r="BR2371" t="s">
        <v>4055</v>
      </c>
      <c r="BS2371" s="1" t="str">
        <f t="shared" ref="BS2371:BS2434" si="74">BP2371&amp;"_"&amp;BR2371</f>
        <v>OHIO_ASHLAND</v>
      </c>
      <c r="BT2371" t="s">
        <v>1214</v>
      </c>
      <c r="BU2371" s="1" t="str">
        <f t="shared" ref="BU2371:BU2434" si="75">BP2371&amp;"_"&amp;BR2371&amp;"_"&amp;BT2371</f>
        <v>OHIO_ASHLAND_WINTER WHEAT</v>
      </c>
      <c r="BV2371" s="28">
        <v>2970</v>
      </c>
      <c r="BW2371" s="29">
        <v>136.24922596760484</v>
      </c>
      <c r="BX2371" s="30">
        <v>21.798288973077607</v>
      </c>
    </row>
    <row r="2372" spans="1:76" x14ac:dyDescent="0.25">
      <c r="A2372"/>
      <c r="D2372"/>
      <c r="E2372"/>
      <c r="F2372"/>
      <c r="G2372"/>
      <c r="H2372"/>
      <c r="I2372"/>
      <c r="J2372"/>
      <c r="K2372"/>
      <c r="L2372"/>
      <c r="M2372"/>
      <c r="N2372"/>
      <c r="O2372"/>
      <c r="P2372"/>
      <c r="Q2372"/>
      <c r="R2372"/>
      <c r="S2372"/>
      <c r="T2372"/>
      <c r="U2372"/>
      <c r="V2372"/>
      <c r="W2372"/>
      <c r="X2372"/>
      <c r="Y2372"/>
      <c r="Z2372"/>
      <c r="AA2372"/>
      <c r="AB2372"/>
      <c r="AC2372"/>
      <c r="AD2372"/>
      <c r="AE2372"/>
      <c r="AF2372"/>
      <c r="BL2372"/>
      <c r="BN2372"/>
      <c r="BP2372" t="s">
        <v>3254</v>
      </c>
      <c r="BQ2372" t="s">
        <v>3222</v>
      </c>
      <c r="BR2372" t="s">
        <v>4059</v>
      </c>
      <c r="BS2372" s="1" t="str">
        <f t="shared" si="74"/>
        <v>OHIO_ASHTABULA</v>
      </c>
      <c r="BT2372" t="s">
        <v>2586</v>
      </c>
      <c r="BU2372" s="1" t="str">
        <f t="shared" si="75"/>
        <v>OHIO_ASHTABULA_CORN</v>
      </c>
      <c r="BV2372" s="28">
        <v>8099.4666666666662</v>
      </c>
      <c r="BW2372" s="29">
        <v>88.026197318558175</v>
      </c>
      <c r="BX2372" s="30">
        <v>92.012002260593974</v>
      </c>
    </row>
    <row r="2373" spans="1:76" x14ac:dyDescent="0.25">
      <c r="A2373"/>
      <c r="D2373"/>
      <c r="E2373"/>
      <c r="F2373"/>
      <c r="G2373"/>
      <c r="H2373"/>
      <c r="I2373"/>
      <c r="J2373"/>
      <c r="K2373"/>
      <c r="L2373"/>
      <c r="M2373"/>
      <c r="N2373"/>
      <c r="O2373"/>
      <c r="P2373"/>
      <c r="Q2373"/>
      <c r="R2373"/>
      <c r="S2373"/>
      <c r="T2373"/>
      <c r="U2373"/>
      <c r="V2373"/>
      <c r="W2373"/>
      <c r="X2373"/>
      <c r="Y2373"/>
      <c r="Z2373"/>
      <c r="AA2373"/>
      <c r="AB2373"/>
      <c r="AC2373"/>
      <c r="AD2373"/>
      <c r="AE2373"/>
      <c r="AF2373"/>
      <c r="BL2373"/>
      <c r="BN2373"/>
      <c r="BP2373" t="s">
        <v>3254</v>
      </c>
      <c r="BQ2373" t="s">
        <v>3222</v>
      </c>
      <c r="BR2373" t="s">
        <v>4059</v>
      </c>
      <c r="BS2373" s="1" t="str">
        <f t="shared" si="74"/>
        <v>OHIO_ASHTABULA</v>
      </c>
      <c r="BT2373" t="s">
        <v>2395</v>
      </c>
      <c r="BU2373" s="1" t="str">
        <f t="shared" si="75"/>
        <v>OHIO_ASHTABULA_OATS</v>
      </c>
      <c r="BV2373" s="28">
        <v>1865.6</v>
      </c>
      <c r="BW2373" s="29">
        <v>12.738484442401571</v>
      </c>
      <c r="BX2373" s="30">
        <v>146.45384295404301</v>
      </c>
    </row>
    <row r="2374" spans="1:76" x14ac:dyDescent="0.25">
      <c r="A2374"/>
      <c r="D2374"/>
      <c r="E2374"/>
      <c r="F2374"/>
      <c r="G2374"/>
      <c r="H2374"/>
      <c r="I2374"/>
      <c r="J2374"/>
      <c r="K2374"/>
      <c r="L2374"/>
      <c r="M2374"/>
      <c r="N2374"/>
      <c r="O2374"/>
      <c r="P2374"/>
      <c r="Q2374"/>
      <c r="R2374"/>
      <c r="S2374"/>
      <c r="T2374"/>
      <c r="U2374"/>
      <c r="V2374"/>
      <c r="W2374"/>
      <c r="X2374"/>
      <c r="Y2374"/>
      <c r="Z2374"/>
      <c r="AA2374"/>
      <c r="AB2374"/>
      <c r="AC2374"/>
      <c r="AD2374"/>
      <c r="AE2374"/>
      <c r="AF2374"/>
      <c r="BL2374"/>
      <c r="BN2374"/>
      <c r="BP2374" t="s">
        <v>3254</v>
      </c>
      <c r="BQ2374" t="s">
        <v>3222</v>
      </c>
      <c r="BR2374" t="s">
        <v>4059</v>
      </c>
      <c r="BS2374" s="1" t="str">
        <f t="shared" si="74"/>
        <v>OHIO_ASHTABULA</v>
      </c>
      <c r="BT2374" t="s">
        <v>1214</v>
      </c>
      <c r="BU2374" s="1" t="str">
        <f t="shared" si="75"/>
        <v>OHIO_ASHTABULA_WINTER WHEAT</v>
      </c>
      <c r="BV2374" s="28">
        <v>3294</v>
      </c>
      <c r="BW2374" s="29">
        <v>75.503931064501742</v>
      </c>
      <c r="BX2374" s="30">
        <v>43.626867549266954</v>
      </c>
    </row>
    <row r="2375" spans="1:76" x14ac:dyDescent="0.25">
      <c r="A2375"/>
      <c r="D2375"/>
      <c r="E2375"/>
      <c r="F2375"/>
      <c r="G2375"/>
      <c r="H2375"/>
      <c r="I2375"/>
      <c r="J2375"/>
      <c r="K2375"/>
      <c r="L2375"/>
      <c r="M2375"/>
      <c r="N2375"/>
      <c r="O2375"/>
      <c r="P2375"/>
      <c r="Q2375"/>
      <c r="R2375"/>
      <c r="S2375"/>
      <c r="T2375"/>
      <c r="U2375"/>
      <c r="V2375"/>
      <c r="W2375"/>
      <c r="X2375"/>
      <c r="Y2375"/>
      <c r="Z2375"/>
      <c r="AA2375"/>
      <c r="AB2375"/>
      <c r="AC2375"/>
      <c r="AD2375"/>
      <c r="AE2375"/>
      <c r="AF2375"/>
      <c r="BL2375"/>
      <c r="BN2375"/>
      <c r="BP2375" t="s">
        <v>3254</v>
      </c>
      <c r="BQ2375" t="s">
        <v>3222</v>
      </c>
      <c r="BR2375" t="s">
        <v>4082</v>
      </c>
      <c r="BS2375" s="1" t="str">
        <f t="shared" si="74"/>
        <v>OHIO_ATHENS</v>
      </c>
      <c r="BT2375" t="s">
        <v>2586</v>
      </c>
      <c r="BU2375" s="1" t="str">
        <f t="shared" si="75"/>
        <v>OHIO_ATHENS_CORN</v>
      </c>
      <c r="BV2375" s="28">
        <v>7884.7999999999993</v>
      </c>
      <c r="BW2375" s="29">
        <v>85.073404944126537</v>
      </c>
      <c r="BX2375" s="30">
        <v>92.682313646414897</v>
      </c>
    </row>
    <row r="2376" spans="1:76" x14ac:dyDescent="0.25">
      <c r="A2376"/>
      <c r="D2376"/>
      <c r="E2376"/>
      <c r="F2376"/>
      <c r="G2376"/>
      <c r="H2376"/>
      <c r="I2376"/>
      <c r="J2376"/>
      <c r="K2376"/>
      <c r="L2376"/>
      <c r="M2376"/>
      <c r="N2376"/>
      <c r="O2376"/>
      <c r="P2376"/>
      <c r="Q2376"/>
      <c r="R2376"/>
      <c r="S2376"/>
      <c r="T2376"/>
      <c r="U2376"/>
      <c r="V2376"/>
      <c r="W2376"/>
      <c r="X2376"/>
      <c r="Y2376"/>
      <c r="Z2376"/>
      <c r="AA2376"/>
      <c r="AB2376"/>
      <c r="AC2376"/>
      <c r="AD2376"/>
      <c r="AE2376"/>
      <c r="AF2376"/>
      <c r="BL2376"/>
      <c r="BN2376"/>
      <c r="BP2376" t="s">
        <v>3254</v>
      </c>
      <c r="BQ2376" t="s">
        <v>3222</v>
      </c>
      <c r="BR2376" t="s">
        <v>4082</v>
      </c>
      <c r="BS2376" s="1" t="str">
        <f t="shared" si="74"/>
        <v>OHIO_ATHENS</v>
      </c>
      <c r="BT2376" t="s">
        <v>1214</v>
      </c>
      <c r="BU2376" s="1" t="str">
        <f t="shared" si="75"/>
        <v>OHIO_ATHENS_WINTER WHEAT</v>
      </c>
      <c r="BV2376" s="28">
        <v>2673</v>
      </c>
      <c r="BW2376" s="29">
        <v>67.83879251332327</v>
      </c>
      <c r="BX2376" s="30">
        <v>39.402234340698698</v>
      </c>
    </row>
    <row r="2377" spans="1:76" x14ac:dyDescent="0.25">
      <c r="A2377"/>
      <c r="D2377"/>
      <c r="E2377"/>
      <c r="F2377"/>
      <c r="G2377"/>
      <c r="H2377"/>
      <c r="I2377"/>
      <c r="J2377"/>
      <c r="K2377"/>
      <c r="L2377"/>
      <c r="M2377"/>
      <c r="N2377"/>
      <c r="O2377"/>
      <c r="P2377"/>
      <c r="Q2377"/>
      <c r="R2377"/>
      <c r="S2377"/>
      <c r="T2377"/>
      <c r="U2377"/>
      <c r="V2377"/>
      <c r="W2377"/>
      <c r="X2377"/>
      <c r="Y2377"/>
      <c r="Z2377"/>
      <c r="AA2377"/>
      <c r="AB2377"/>
      <c r="AC2377"/>
      <c r="AD2377"/>
      <c r="AE2377"/>
      <c r="AF2377"/>
      <c r="BL2377"/>
      <c r="BN2377"/>
      <c r="BP2377" t="s">
        <v>3254</v>
      </c>
      <c r="BQ2377" t="s">
        <v>3222</v>
      </c>
      <c r="BR2377" t="s">
        <v>4067</v>
      </c>
      <c r="BS2377" s="1" t="str">
        <f t="shared" si="74"/>
        <v>OHIO_AUGLAIZE</v>
      </c>
      <c r="BT2377" t="s">
        <v>2586</v>
      </c>
      <c r="BU2377" s="1" t="str">
        <f t="shared" si="75"/>
        <v>OHIO_AUGLAIZE_CORN</v>
      </c>
      <c r="BV2377" s="28">
        <v>7914.666666666667</v>
      </c>
      <c r="BW2377" s="29">
        <v>187.56852681141933</v>
      </c>
      <c r="BX2377" s="30">
        <v>42.196133867512017</v>
      </c>
    </row>
    <row r="2378" spans="1:76" x14ac:dyDescent="0.25">
      <c r="A2378"/>
      <c r="D2378"/>
      <c r="E2378"/>
      <c r="F2378"/>
      <c r="G2378"/>
      <c r="H2378"/>
      <c r="I2378"/>
      <c r="J2378"/>
      <c r="K2378"/>
      <c r="L2378"/>
      <c r="M2378"/>
      <c r="N2378"/>
      <c r="O2378"/>
      <c r="P2378"/>
      <c r="Q2378"/>
      <c r="R2378"/>
      <c r="S2378"/>
      <c r="T2378"/>
      <c r="U2378"/>
      <c r="V2378"/>
      <c r="W2378"/>
      <c r="X2378"/>
      <c r="Y2378"/>
      <c r="Z2378"/>
      <c r="AA2378"/>
      <c r="AB2378"/>
      <c r="AC2378"/>
      <c r="AD2378"/>
      <c r="AE2378"/>
      <c r="AF2378"/>
      <c r="BL2378"/>
      <c r="BN2378"/>
      <c r="BP2378" t="s">
        <v>3254</v>
      </c>
      <c r="BQ2378" t="s">
        <v>3222</v>
      </c>
      <c r="BR2378" t="s">
        <v>4067</v>
      </c>
      <c r="BS2378" s="1" t="str">
        <f t="shared" si="74"/>
        <v>OHIO_AUGLAIZE</v>
      </c>
      <c r="BT2378" t="s">
        <v>1214</v>
      </c>
      <c r="BU2378" s="1" t="str">
        <f t="shared" si="75"/>
        <v>OHIO_AUGLAIZE_WINTER WHEAT</v>
      </c>
      <c r="BV2378" s="28">
        <v>4006</v>
      </c>
      <c r="BW2378" s="29">
        <v>157.75950143329325</v>
      </c>
      <c r="BX2378" s="30">
        <v>25.393082277797955</v>
      </c>
    </row>
    <row r="2379" spans="1:76" x14ac:dyDescent="0.25">
      <c r="A2379"/>
      <c r="D2379"/>
      <c r="E2379"/>
      <c r="F2379"/>
      <c r="G2379"/>
      <c r="H2379"/>
      <c r="I2379"/>
      <c r="J2379"/>
      <c r="K2379"/>
      <c r="L2379"/>
      <c r="M2379"/>
      <c r="N2379"/>
      <c r="O2379"/>
      <c r="P2379"/>
      <c r="Q2379"/>
      <c r="R2379"/>
      <c r="S2379"/>
      <c r="T2379"/>
      <c r="U2379"/>
      <c r="V2379"/>
      <c r="W2379"/>
      <c r="X2379"/>
      <c r="Y2379"/>
      <c r="Z2379"/>
      <c r="AA2379"/>
      <c r="AB2379"/>
      <c r="AC2379"/>
      <c r="AD2379"/>
      <c r="AE2379"/>
      <c r="AF2379"/>
      <c r="BL2379"/>
      <c r="BN2379"/>
      <c r="BP2379" t="s">
        <v>3254</v>
      </c>
      <c r="BQ2379" t="s">
        <v>3222</v>
      </c>
      <c r="BR2379" t="s">
        <v>4073</v>
      </c>
      <c r="BS2379" s="1" t="str">
        <f t="shared" si="74"/>
        <v>OHIO_BELMONT</v>
      </c>
      <c r="BT2379" t="s">
        <v>2586</v>
      </c>
      <c r="BU2379" s="1" t="str">
        <f t="shared" si="75"/>
        <v>OHIO_BELMONT_CORN</v>
      </c>
      <c r="BV2379" s="28">
        <v>5415.2</v>
      </c>
      <c r="BW2379" s="29">
        <v>52.352319589354501</v>
      </c>
      <c r="BX2379" s="30">
        <v>103.43763261066937</v>
      </c>
    </row>
    <row r="2380" spans="1:76" x14ac:dyDescent="0.25">
      <c r="A2380"/>
      <c r="D2380"/>
      <c r="E2380"/>
      <c r="F2380"/>
      <c r="G2380"/>
      <c r="H2380"/>
      <c r="I2380"/>
      <c r="J2380"/>
      <c r="K2380"/>
      <c r="L2380"/>
      <c r="M2380"/>
      <c r="N2380"/>
      <c r="O2380"/>
      <c r="P2380"/>
      <c r="Q2380"/>
      <c r="R2380"/>
      <c r="S2380"/>
      <c r="T2380"/>
      <c r="U2380"/>
      <c r="V2380"/>
      <c r="W2380"/>
      <c r="X2380"/>
      <c r="Y2380"/>
      <c r="Z2380"/>
      <c r="AA2380"/>
      <c r="AB2380"/>
      <c r="AC2380"/>
      <c r="AD2380"/>
      <c r="AE2380"/>
      <c r="AF2380"/>
      <c r="BL2380"/>
      <c r="BN2380"/>
      <c r="BP2380" t="s">
        <v>3254</v>
      </c>
      <c r="BQ2380" t="s">
        <v>3222</v>
      </c>
      <c r="BR2380" t="s">
        <v>3577</v>
      </c>
      <c r="BS2380" s="1" t="str">
        <f t="shared" si="74"/>
        <v>OHIO_BROWN</v>
      </c>
      <c r="BT2380" t="s">
        <v>2586</v>
      </c>
      <c r="BU2380" s="1" t="str">
        <f t="shared" si="75"/>
        <v>OHIO_BROWN_CORN</v>
      </c>
      <c r="BV2380" s="28">
        <v>7741.0666666666657</v>
      </c>
      <c r="BW2380" s="29">
        <v>74.796996141601269</v>
      </c>
      <c r="BX2380" s="30">
        <v>103.49435225997223</v>
      </c>
    </row>
    <row r="2381" spans="1:76" x14ac:dyDescent="0.25">
      <c r="A2381"/>
      <c r="D2381"/>
      <c r="E2381"/>
      <c r="F2381"/>
      <c r="G2381"/>
      <c r="H2381"/>
      <c r="I2381"/>
      <c r="J2381"/>
      <c r="K2381"/>
      <c r="L2381"/>
      <c r="M2381"/>
      <c r="N2381"/>
      <c r="O2381"/>
      <c r="P2381"/>
      <c r="Q2381"/>
      <c r="R2381"/>
      <c r="S2381"/>
      <c r="T2381"/>
      <c r="U2381"/>
      <c r="V2381"/>
      <c r="W2381"/>
      <c r="X2381"/>
      <c r="Y2381"/>
      <c r="Z2381"/>
      <c r="AA2381"/>
      <c r="AB2381"/>
      <c r="AC2381"/>
      <c r="AD2381"/>
      <c r="AE2381"/>
      <c r="AF2381"/>
      <c r="BL2381"/>
      <c r="BN2381"/>
      <c r="BP2381" t="s">
        <v>3254</v>
      </c>
      <c r="BQ2381" t="s">
        <v>3222</v>
      </c>
      <c r="BR2381" t="s">
        <v>3577</v>
      </c>
      <c r="BS2381" s="1" t="str">
        <f t="shared" si="74"/>
        <v>OHIO_BROWN</v>
      </c>
      <c r="BT2381" t="s">
        <v>1214</v>
      </c>
      <c r="BU2381" s="1" t="str">
        <f t="shared" si="75"/>
        <v>OHIO_BROWN_WINTER WHEAT</v>
      </c>
      <c r="BV2381" s="28">
        <v>3120</v>
      </c>
      <c r="BW2381" s="29">
        <v>61.504429158582013</v>
      </c>
      <c r="BX2381" s="30">
        <v>50.728053941537169</v>
      </c>
    </row>
    <row r="2382" spans="1:76" x14ac:dyDescent="0.25">
      <c r="A2382"/>
      <c r="D2382"/>
      <c r="E2382"/>
      <c r="F2382"/>
      <c r="G2382"/>
      <c r="H2382"/>
      <c r="I2382"/>
      <c r="J2382"/>
      <c r="K2382"/>
      <c r="L2382"/>
      <c r="M2382"/>
      <c r="N2382"/>
      <c r="O2382"/>
      <c r="P2382"/>
      <c r="Q2382"/>
      <c r="R2382"/>
      <c r="S2382"/>
      <c r="T2382"/>
      <c r="U2382"/>
      <c r="V2382"/>
      <c r="W2382"/>
      <c r="X2382"/>
      <c r="Y2382"/>
      <c r="Z2382"/>
      <c r="AA2382"/>
      <c r="AB2382"/>
      <c r="AC2382"/>
      <c r="AD2382"/>
      <c r="AE2382"/>
      <c r="AF2382"/>
      <c r="BL2382"/>
      <c r="BN2382"/>
      <c r="BP2382" t="s">
        <v>3254</v>
      </c>
      <c r="BQ2382" t="s">
        <v>3222</v>
      </c>
      <c r="BR2382" t="s">
        <v>3428</v>
      </c>
      <c r="BS2382" s="1" t="str">
        <f t="shared" si="74"/>
        <v>OHIO_BUTLER</v>
      </c>
      <c r="BT2382" t="s">
        <v>2586</v>
      </c>
      <c r="BU2382" s="1" t="str">
        <f t="shared" si="75"/>
        <v>OHIO_BUTLER_CORN</v>
      </c>
      <c r="BV2382" s="28">
        <v>6438.1333333333323</v>
      </c>
      <c r="BW2382" s="29">
        <v>163.23265254540783</v>
      </c>
      <c r="BX2382" s="30">
        <v>39.441455082293544</v>
      </c>
    </row>
    <row r="2383" spans="1:76" x14ac:dyDescent="0.25">
      <c r="A2383"/>
      <c r="D2383"/>
      <c r="E2383"/>
      <c r="F2383"/>
      <c r="G2383"/>
      <c r="H2383"/>
      <c r="I2383"/>
      <c r="J2383"/>
      <c r="K2383"/>
      <c r="L2383"/>
      <c r="M2383"/>
      <c r="N2383"/>
      <c r="O2383"/>
      <c r="P2383"/>
      <c r="Q2383"/>
      <c r="R2383"/>
      <c r="S2383"/>
      <c r="T2383"/>
      <c r="U2383"/>
      <c r="V2383"/>
      <c r="W2383"/>
      <c r="X2383"/>
      <c r="Y2383"/>
      <c r="Z2383"/>
      <c r="AA2383"/>
      <c r="AB2383"/>
      <c r="AC2383"/>
      <c r="AD2383"/>
      <c r="AE2383"/>
      <c r="AF2383"/>
      <c r="BL2383"/>
      <c r="BN2383"/>
      <c r="BP2383" t="s">
        <v>3254</v>
      </c>
      <c r="BQ2383" t="s">
        <v>3222</v>
      </c>
      <c r="BR2383" t="s">
        <v>3428</v>
      </c>
      <c r="BS2383" s="1" t="str">
        <f t="shared" si="74"/>
        <v>OHIO_BUTLER</v>
      </c>
      <c r="BT2383" t="s">
        <v>1214</v>
      </c>
      <c r="BU2383" s="1" t="str">
        <f t="shared" si="75"/>
        <v>OHIO_BUTLER_WINTER WHEAT</v>
      </c>
      <c r="BV2383" s="28">
        <v>3153</v>
      </c>
      <c r="BW2383" s="29">
        <v>145.37998364572101</v>
      </c>
      <c r="BX2383" s="30">
        <v>21.687992534677953</v>
      </c>
    </row>
    <row r="2384" spans="1:76" x14ac:dyDescent="0.25">
      <c r="A2384"/>
      <c r="D2384"/>
      <c r="E2384"/>
      <c r="F2384"/>
      <c r="G2384"/>
      <c r="H2384"/>
      <c r="I2384"/>
      <c r="J2384"/>
      <c r="K2384"/>
      <c r="L2384"/>
      <c r="M2384"/>
      <c r="N2384"/>
      <c r="O2384"/>
      <c r="P2384"/>
      <c r="Q2384"/>
      <c r="R2384"/>
      <c r="S2384"/>
      <c r="T2384"/>
      <c r="U2384"/>
      <c r="V2384"/>
      <c r="W2384"/>
      <c r="X2384"/>
      <c r="Y2384"/>
      <c r="Z2384"/>
      <c r="AA2384"/>
      <c r="AB2384"/>
      <c r="AC2384"/>
      <c r="AD2384"/>
      <c r="AE2384"/>
      <c r="AF2384"/>
      <c r="BL2384"/>
      <c r="BN2384"/>
      <c r="BP2384" t="s">
        <v>3254</v>
      </c>
      <c r="BQ2384" t="s">
        <v>3222</v>
      </c>
      <c r="BR2384" t="s">
        <v>3561</v>
      </c>
      <c r="BS2384" s="1" t="str">
        <f t="shared" si="74"/>
        <v>OHIO_CARROLL</v>
      </c>
      <c r="BT2384" t="s">
        <v>2586</v>
      </c>
      <c r="BU2384" s="1" t="str">
        <f t="shared" si="75"/>
        <v>OHIO_CARROLL_CORN</v>
      </c>
      <c r="BV2384" s="28">
        <v>6143.2</v>
      </c>
      <c r="BW2384" s="29">
        <v>85.44675713810706</v>
      </c>
      <c r="BX2384" s="30">
        <v>71.895063145237728</v>
      </c>
    </row>
    <row r="2385" spans="1:76" x14ac:dyDescent="0.25">
      <c r="A2385"/>
      <c r="D2385"/>
      <c r="E2385"/>
      <c r="F2385"/>
      <c r="G2385"/>
      <c r="H2385"/>
      <c r="I2385"/>
      <c r="J2385"/>
      <c r="K2385"/>
      <c r="L2385"/>
      <c r="M2385"/>
      <c r="N2385"/>
      <c r="O2385"/>
      <c r="P2385"/>
      <c r="Q2385"/>
      <c r="R2385"/>
      <c r="S2385"/>
      <c r="T2385"/>
      <c r="U2385"/>
      <c r="V2385"/>
      <c r="W2385"/>
      <c r="X2385"/>
      <c r="Y2385"/>
      <c r="Z2385"/>
      <c r="AA2385"/>
      <c r="AB2385"/>
      <c r="AC2385"/>
      <c r="AD2385"/>
      <c r="AE2385"/>
      <c r="AF2385"/>
      <c r="BL2385"/>
      <c r="BN2385"/>
      <c r="BP2385" t="s">
        <v>3254</v>
      </c>
      <c r="BQ2385" t="s">
        <v>3222</v>
      </c>
      <c r="BR2385" t="s">
        <v>3561</v>
      </c>
      <c r="BS2385" s="1" t="str">
        <f t="shared" si="74"/>
        <v>OHIO_CARROLL</v>
      </c>
      <c r="BT2385" t="s">
        <v>2395</v>
      </c>
      <c r="BU2385" s="1" t="str">
        <f t="shared" si="75"/>
        <v>OHIO_CARROLL_OATS</v>
      </c>
      <c r="BV2385" s="28">
        <v>1484.8</v>
      </c>
      <c r="BW2385" s="29">
        <v>12.953824686963399</v>
      </c>
      <c r="BX2385" s="30">
        <v>114.62251774136546</v>
      </c>
    </row>
    <row r="2386" spans="1:76" x14ac:dyDescent="0.25">
      <c r="A2386"/>
      <c r="D2386"/>
      <c r="E2386"/>
      <c r="F2386"/>
      <c r="G2386"/>
      <c r="H2386"/>
      <c r="I2386"/>
      <c r="J2386"/>
      <c r="K2386"/>
      <c r="L2386"/>
      <c r="M2386"/>
      <c r="N2386"/>
      <c r="O2386"/>
      <c r="P2386"/>
      <c r="Q2386"/>
      <c r="R2386"/>
      <c r="S2386"/>
      <c r="T2386"/>
      <c r="U2386"/>
      <c r="V2386"/>
      <c r="W2386"/>
      <c r="X2386"/>
      <c r="Y2386"/>
      <c r="Z2386"/>
      <c r="AA2386"/>
      <c r="AB2386"/>
      <c r="AC2386"/>
      <c r="AD2386"/>
      <c r="AE2386"/>
      <c r="AF2386"/>
      <c r="BL2386"/>
      <c r="BN2386"/>
      <c r="BP2386" t="s">
        <v>3254</v>
      </c>
      <c r="BQ2386" t="s">
        <v>3222</v>
      </c>
      <c r="BR2386" t="s">
        <v>3561</v>
      </c>
      <c r="BS2386" s="1" t="str">
        <f t="shared" si="74"/>
        <v>OHIO_CARROLL</v>
      </c>
      <c r="BT2386" t="s">
        <v>1214</v>
      </c>
      <c r="BU2386" s="1" t="str">
        <f t="shared" si="75"/>
        <v>OHIO_CARROLL_WINTER WHEAT</v>
      </c>
      <c r="BV2386" s="28">
        <v>2736</v>
      </c>
      <c r="BW2386" s="29">
        <v>71.888297959431966</v>
      </c>
      <c r="BX2386" s="30">
        <v>38.059045458886516</v>
      </c>
    </row>
    <row r="2387" spans="1:76" x14ac:dyDescent="0.25">
      <c r="A2387"/>
      <c r="D2387"/>
      <c r="E2387"/>
      <c r="F2387"/>
      <c r="G2387"/>
      <c r="H2387"/>
      <c r="I2387"/>
      <c r="J2387"/>
      <c r="K2387"/>
      <c r="L2387"/>
      <c r="M2387"/>
      <c r="N2387"/>
      <c r="O2387"/>
      <c r="P2387"/>
      <c r="Q2387"/>
      <c r="R2387"/>
      <c r="S2387"/>
      <c r="T2387"/>
      <c r="U2387"/>
      <c r="V2387"/>
      <c r="W2387"/>
      <c r="X2387"/>
      <c r="Y2387"/>
      <c r="Z2387"/>
      <c r="AA2387"/>
      <c r="AB2387"/>
      <c r="AC2387"/>
      <c r="AD2387"/>
      <c r="AE2387"/>
      <c r="AF2387"/>
      <c r="BL2387"/>
      <c r="BN2387"/>
      <c r="BP2387" t="s">
        <v>3254</v>
      </c>
      <c r="BQ2387" t="s">
        <v>3222</v>
      </c>
      <c r="BR2387" t="s">
        <v>3590</v>
      </c>
      <c r="BS2387" s="1" t="str">
        <f t="shared" si="74"/>
        <v>OHIO_CHAMPAIGN</v>
      </c>
      <c r="BT2387" t="s">
        <v>2586</v>
      </c>
      <c r="BU2387" s="1" t="str">
        <f t="shared" si="75"/>
        <v>OHIO_CHAMPAIGN_CORN</v>
      </c>
      <c r="BV2387" s="28">
        <v>8140.5333333333338</v>
      </c>
      <c r="BW2387" s="29">
        <v>153.59027967398495</v>
      </c>
      <c r="BX2387" s="30">
        <v>53.001618010024195</v>
      </c>
    </row>
    <row r="2388" spans="1:76" x14ac:dyDescent="0.25">
      <c r="A2388"/>
      <c r="D2388"/>
      <c r="E2388"/>
      <c r="F2388"/>
      <c r="G2388"/>
      <c r="H2388"/>
      <c r="I2388"/>
      <c r="J2388"/>
      <c r="K2388"/>
      <c r="L2388"/>
      <c r="M2388"/>
      <c r="N2388"/>
      <c r="O2388"/>
      <c r="P2388"/>
      <c r="Q2388"/>
      <c r="R2388"/>
      <c r="S2388"/>
      <c r="T2388"/>
      <c r="U2388"/>
      <c r="V2388"/>
      <c r="W2388"/>
      <c r="X2388"/>
      <c r="Y2388"/>
      <c r="Z2388"/>
      <c r="AA2388"/>
      <c r="AB2388"/>
      <c r="AC2388"/>
      <c r="AD2388"/>
      <c r="AE2388"/>
      <c r="AF2388"/>
      <c r="BL2388"/>
      <c r="BN2388"/>
      <c r="BP2388" t="s">
        <v>3254</v>
      </c>
      <c r="BQ2388" t="s">
        <v>3222</v>
      </c>
      <c r="BR2388" t="s">
        <v>3590</v>
      </c>
      <c r="BS2388" s="1" t="str">
        <f t="shared" si="74"/>
        <v>OHIO_CHAMPAIGN</v>
      </c>
      <c r="BT2388" t="s">
        <v>1214</v>
      </c>
      <c r="BU2388" s="1" t="str">
        <f t="shared" si="75"/>
        <v>OHIO_CHAMPAIGN_WINTER WHEAT</v>
      </c>
      <c r="BV2388" s="28">
        <v>3953.9999999999995</v>
      </c>
      <c r="BW2388" s="29">
        <v>144.54345129587537</v>
      </c>
      <c r="BX2388" s="30">
        <v>27.355096094296936</v>
      </c>
    </row>
    <row r="2389" spans="1:76" x14ac:dyDescent="0.25">
      <c r="A2389"/>
      <c r="D2389"/>
      <c r="E2389"/>
      <c r="F2389"/>
      <c r="G2389"/>
      <c r="H2389"/>
      <c r="I2389"/>
      <c r="J2389"/>
      <c r="K2389"/>
      <c r="L2389"/>
      <c r="M2389"/>
      <c r="N2389"/>
      <c r="O2389"/>
      <c r="P2389"/>
      <c r="Q2389"/>
      <c r="R2389"/>
      <c r="S2389"/>
      <c r="T2389"/>
      <c r="U2389"/>
      <c r="V2389"/>
      <c r="W2389"/>
      <c r="X2389"/>
      <c r="Y2389"/>
      <c r="Z2389"/>
      <c r="AA2389"/>
      <c r="AB2389"/>
      <c r="AC2389"/>
      <c r="AD2389"/>
      <c r="AE2389"/>
      <c r="AF2389"/>
      <c r="BL2389"/>
      <c r="BN2389"/>
      <c r="BP2389" t="s">
        <v>3254</v>
      </c>
      <c r="BQ2389" t="s">
        <v>3222</v>
      </c>
      <c r="BR2389" t="s">
        <v>3606</v>
      </c>
      <c r="BS2389" s="1" t="str">
        <f t="shared" si="74"/>
        <v>OHIO_CLARK</v>
      </c>
      <c r="BT2389" t="s">
        <v>2586</v>
      </c>
      <c r="BU2389" s="1" t="str">
        <f t="shared" si="75"/>
        <v>OHIO_CLARK_CORN</v>
      </c>
      <c r="BV2389" s="28">
        <v>8988.0000000000018</v>
      </c>
      <c r="BW2389" s="29">
        <v>182.03389521418578</v>
      </c>
      <c r="BX2389" s="30">
        <v>49.375419832798116</v>
      </c>
    </row>
    <row r="2390" spans="1:76" x14ac:dyDescent="0.25">
      <c r="A2390"/>
      <c r="D2390"/>
      <c r="E2390"/>
      <c r="F2390"/>
      <c r="G2390"/>
      <c r="H2390"/>
      <c r="I2390"/>
      <c r="J2390"/>
      <c r="K2390"/>
      <c r="L2390"/>
      <c r="M2390"/>
      <c r="N2390"/>
      <c r="O2390"/>
      <c r="P2390"/>
      <c r="Q2390"/>
      <c r="R2390"/>
      <c r="S2390"/>
      <c r="T2390"/>
      <c r="U2390"/>
      <c r="V2390"/>
      <c r="W2390"/>
      <c r="X2390"/>
      <c r="Y2390"/>
      <c r="Z2390"/>
      <c r="AA2390"/>
      <c r="AB2390"/>
      <c r="AC2390"/>
      <c r="AD2390"/>
      <c r="AE2390"/>
      <c r="AF2390"/>
      <c r="BL2390"/>
      <c r="BN2390"/>
      <c r="BP2390" t="s">
        <v>3254</v>
      </c>
      <c r="BQ2390" t="s">
        <v>3222</v>
      </c>
      <c r="BR2390" t="s">
        <v>3606</v>
      </c>
      <c r="BS2390" s="1" t="str">
        <f t="shared" si="74"/>
        <v>OHIO_CLARK</v>
      </c>
      <c r="BT2390" t="s">
        <v>1214</v>
      </c>
      <c r="BU2390" s="1" t="str">
        <f t="shared" si="75"/>
        <v>OHIO_CLARK_WINTER WHEAT</v>
      </c>
      <c r="BV2390" s="28">
        <v>3847.9999999999995</v>
      </c>
      <c r="BW2390" s="29">
        <v>150.44357794361105</v>
      </c>
      <c r="BX2390" s="30">
        <v>25.577695323374314</v>
      </c>
    </row>
    <row r="2391" spans="1:76" x14ac:dyDescent="0.25">
      <c r="A2391"/>
      <c r="D2391"/>
      <c r="E2391"/>
      <c r="F2391"/>
      <c r="G2391"/>
      <c r="H2391"/>
      <c r="I2391"/>
      <c r="J2391"/>
      <c r="K2391"/>
      <c r="L2391"/>
      <c r="M2391"/>
      <c r="N2391"/>
      <c r="O2391"/>
      <c r="P2391"/>
      <c r="Q2391"/>
      <c r="R2391"/>
      <c r="S2391"/>
      <c r="T2391"/>
      <c r="U2391"/>
      <c r="V2391"/>
      <c r="W2391"/>
      <c r="X2391"/>
      <c r="Y2391"/>
      <c r="Z2391"/>
      <c r="AA2391"/>
      <c r="AB2391"/>
      <c r="AC2391"/>
      <c r="AD2391"/>
      <c r="AE2391"/>
      <c r="AF2391"/>
      <c r="BL2391"/>
      <c r="BN2391"/>
      <c r="BP2391" t="s">
        <v>3254</v>
      </c>
      <c r="BQ2391" t="s">
        <v>3222</v>
      </c>
      <c r="BR2391" t="s">
        <v>4077</v>
      </c>
      <c r="BS2391" s="1" t="str">
        <f t="shared" si="74"/>
        <v>OHIO_CLERMONT</v>
      </c>
      <c r="BT2391" t="s">
        <v>2586</v>
      </c>
      <c r="BU2391" s="1" t="str">
        <f t="shared" si="75"/>
        <v>OHIO_CLERMONT_CORN</v>
      </c>
      <c r="BV2391" s="28">
        <v>8056.5333333333319</v>
      </c>
      <c r="BW2391" s="29">
        <v>77.66092976725416</v>
      </c>
      <c r="BX2391" s="30">
        <v>103.73985165357087</v>
      </c>
    </row>
    <row r="2392" spans="1:76" x14ac:dyDescent="0.25">
      <c r="A2392"/>
      <c r="D2392"/>
      <c r="E2392"/>
      <c r="F2392"/>
      <c r="G2392"/>
      <c r="H2392"/>
      <c r="I2392"/>
      <c r="J2392"/>
      <c r="K2392"/>
      <c r="L2392"/>
      <c r="M2392"/>
      <c r="N2392"/>
      <c r="O2392"/>
      <c r="P2392"/>
      <c r="Q2392"/>
      <c r="R2392"/>
      <c r="S2392"/>
      <c r="T2392"/>
      <c r="U2392"/>
      <c r="V2392"/>
      <c r="W2392"/>
      <c r="X2392"/>
      <c r="Y2392"/>
      <c r="Z2392"/>
      <c r="AA2392"/>
      <c r="AB2392"/>
      <c r="AC2392"/>
      <c r="AD2392"/>
      <c r="AE2392"/>
      <c r="AF2392"/>
      <c r="BL2392"/>
      <c r="BN2392"/>
      <c r="BP2392" t="s">
        <v>3254</v>
      </c>
      <c r="BQ2392" t="s">
        <v>3222</v>
      </c>
      <c r="BR2392" t="s">
        <v>3616</v>
      </c>
      <c r="BS2392" s="1" t="str">
        <f t="shared" si="74"/>
        <v>OHIO_CLINTON</v>
      </c>
      <c r="BT2392" t="s">
        <v>2586</v>
      </c>
      <c r="BU2392" s="1" t="str">
        <f t="shared" si="75"/>
        <v>OHIO_CLINTON_CORN</v>
      </c>
      <c r="BV2392" s="28">
        <v>9086.9333333333325</v>
      </c>
      <c r="BW2392" s="29">
        <v>203.71604823603874</v>
      </c>
      <c r="BX2392" s="30">
        <v>44.605878682687859</v>
      </c>
    </row>
    <row r="2393" spans="1:76" x14ac:dyDescent="0.25">
      <c r="A2393"/>
      <c r="D2393"/>
      <c r="E2393"/>
      <c r="F2393"/>
      <c r="G2393"/>
      <c r="H2393"/>
      <c r="I2393"/>
      <c r="J2393"/>
      <c r="K2393"/>
      <c r="L2393"/>
      <c r="M2393"/>
      <c r="N2393"/>
      <c r="O2393"/>
      <c r="P2393"/>
      <c r="Q2393"/>
      <c r="R2393"/>
      <c r="S2393"/>
      <c r="T2393"/>
      <c r="U2393"/>
      <c r="V2393"/>
      <c r="W2393"/>
      <c r="X2393"/>
      <c r="Y2393"/>
      <c r="Z2393"/>
      <c r="AA2393"/>
      <c r="AB2393"/>
      <c r="AC2393"/>
      <c r="AD2393"/>
      <c r="AE2393"/>
      <c r="AF2393"/>
      <c r="BL2393"/>
      <c r="BN2393"/>
      <c r="BP2393" t="s">
        <v>3254</v>
      </c>
      <c r="BQ2393" t="s">
        <v>3222</v>
      </c>
      <c r="BR2393" t="s">
        <v>3616</v>
      </c>
      <c r="BS2393" s="1" t="str">
        <f t="shared" si="74"/>
        <v>OHIO_CLINTON</v>
      </c>
      <c r="BT2393" t="s">
        <v>1214</v>
      </c>
      <c r="BU2393" s="1" t="str">
        <f t="shared" si="75"/>
        <v>OHIO_CLINTON_WINTER WHEAT</v>
      </c>
      <c r="BV2393" s="28">
        <v>3498.0000000000005</v>
      </c>
      <c r="BW2393" s="29">
        <v>167.90160232970854</v>
      </c>
      <c r="BX2393" s="30">
        <v>20.833630837727053</v>
      </c>
    </row>
    <row r="2394" spans="1:76" x14ac:dyDescent="0.25">
      <c r="A2394"/>
      <c r="D2394"/>
      <c r="E2394"/>
      <c r="F2394"/>
      <c r="G2394"/>
      <c r="H2394"/>
      <c r="I2394"/>
      <c r="J2394"/>
      <c r="K2394"/>
      <c r="L2394"/>
      <c r="M2394"/>
      <c r="N2394"/>
      <c r="O2394"/>
      <c r="P2394"/>
      <c r="Q2394"/>
      <c r="R2394"/>
      <c r="S2394"/>
      <c r="T2394"/>
      <c r="U2394"/>
      <c r="V2394"/>
      <c r="W2394"/>
      <c r="X2394"/>
      <c r="Y2394"/>
      <c r="Z2394"/>
      <c r="AA2394"/>
      <c r="AB2394"/>
      <c r="AC2394"/>
      <c r="AD2394"/>
      <c r="AE2394"/>
      <c r="AF2394"/>
      <c r="BL2394"/>
      <c r="BN2394"/>
      <c r="BP2394" t="s">
        <v>3254</v>
      </c>
      <c r="BQ2394" t="s">
        <v>3222</v>
      </c>
      <c r="BR2394" t="s">
        <v>4060</v>
      </c>
      <c r="BS2394" s="1" t="str">
        <f t="shared" si="74"/>
        <v>OHIO_COLUMBIANA</v>
      </c>
      <c r="BT2394" t="s">
        <v>2586</v>
      </c>
      <c r="BU2394" s="1" t="str">
        <f t="shared" si="75"/>
        <v>OHIO_COLUMBIANA_CORN</v>
      </c>
      <c r="BV2394" s="28">
        <v>7729.8666666666668</v>
      </c>
      <c r="BW2394" s="29">
        <v>189.36985113038415</v>
      </c>
      <c r="BX2394" s="30">
        <v>40.818887592326043</v>
      </c>
    </row>
    <row r="2395" spans="1:76" x14ac:dyDescent="0.25">
      <c r="A2395"/>
      <c r="D2395"/>
      <c r="E2395"/>
      <c r="F2395"/>
      <c r="G2395"/>
      <c r="H2395"/>
      <c r="I2395"/>
      <c r="J2395"/>
      <c r="K2395"/>
      <c r="L2395"/>
      <c r="M2395"/>
      <c r="N2395"/>
      <c r="O2395"/>
      <c r="P2395"/>
      <c r="Q2395"/>
      <c r="R2395"/>
      <c r="S2395"/>
      <c r="T2395"/>
      <c r="U2395"/>
      <c r="V2395"/>
      <c r="W2395"/>
      <c r="X2395"/>
      <c r="Y2395"/>
      <c r="Z2395"/>
      <c r="AA2395"/>
      <c r="AB2395"/>
      <c r="AC2395"/>
      <c r="AD2395"/>
      <c r="AE2395"/>
      <c r="AF2395"/>
      <c r="BL2395"/>
      <c r="BN2395"/>
      <c r="BP2395" t="s">
        <v>3254</v>
      </c>
      <c r="BQ2395" t="s">
        <v>3222</v>
      </c>
      <c r="BR2395" t="s">
        <v>4060</v>
      </c>
      <c r="BS2395" s="1" t="str">
        <f t="shared" si="74"/>
        <v>OHIO_COLUMBIANA</v>
      </c>
      <c r="BT2395" t="s">
        <v>1214</v>
      </c>
      <c r="BU2395" s="1" t="str">
        <f t="shared" si="75"/>
        <v>OHIO_COLUMBIANA_WINTER WHEAT</v>
      </c>
      <c r="BV2395" s="28">
        <v>3382</v>
      </c>
      <c r="BW2395" s="29">
        <v>162.8973620028199</v>
      </c>
      <c r="BX2395" s="30">
        <v>20.761539403820759</v>
      </c>
    </row>
    <row r="2396" spans="1:76" x14ac:dyDescent="0.25">
      <c r="A2396"/>
      <c r="D2396"/>
      <c r="E2396"/>
      <c r="F2396"/>
      <c r="G2396"/>
      <c r="H2396"/>
      <c r="I2396"/>
      <c r="J2396"/>
      <c r="K2396"/>
      <c r="L2396"/>
      <c r="M2396"/>
      <c r="N2396"/>
      <c r="O2396"/>
      <c r="P2396"/>
      <c r="Q2396"/>
      <c r="R2396"/>
      <c r="S2396"/>
      <c r="T2396"/>
      <c r="U2396"/>
      <c r="V2396"/>
      <c r="W2396"/>
      <c r="X2396"/>
      <c r="Y2396"/>
      <c r="Z2396"/>
      <c r="AA2396"/>
      <c r="AB2396"/>
      <c r="AC2396"/>
      <c r="AD2396"/>
      <c r="AE2396"/>
      <c r="AF2396"/>
      <c r="BL2396"/>
      <c r="BN2396"/>
      <c r="BP2396" t="s">
        <v>3254</v>
      </c>
      <c r="BQ2396" t="s">
        <v>3222</v>
      </c>
      <c r="BR2396" t="s">
        <v>4074</v>
      </c>
      <c r="BS2396" s="1" t="str">
        <f t="shared" si="74"/>
        <v>OHIO_COSHOCTON</v>
      </c>
      <c r="BT2396" t="s">
        <v>2586</v>
      </c>
      <c r="BU2396" s="1" t="str">
        <f t="shared" si="75"/>
        <v>OHIO_COSHOCTON_CORN</v>
      </c>
      <c r="BV2396" s="28">
        <v>7774.666666666667</v>
      </c>
      <c r="BW2396" s="29">
        <v>215.40154404573863</v>
      </c>
      <c r="BX2396" s="30">
        <v>36.093829787105818</v>
      </c>
    </row>
    <row r="2397" spans="1:76" x14ac:dyDescent="0.25">
      <c r="A2397"/>
      <c r="D2397"/>
      <c r="E2397"/>
      <c r="F2397"/>
      <c r="G2397"/>
      <c r="H2397"/>
      <c r="I2397"/>
      <c r="J2397"/>
      <c r="K2397"/>
      <c r="L2397"/>
      <c r="M2397"/>
      <c r="N2397"/>
      <c r="O2397"/>
      <c r="P2397"/>
      <c r="Q2397"/>
      <c r="R2397"/>
      <c r="S2397"/>
      <c r="T2397"/>
      <c r="U2397"/>
      <c r="V2397"/>
      <c r="W2397"/>
      <c r="X2397"/>
      <c r="Y2397"/>
      <c r="Z2397"/>
      <c r="AA2397"/>
      <c r="AB2397"/>
      <c r="AC2397"/>
      <c r="AD2397"/>
      <c r="AE2397"/>
      <c r="AF2397"/>
      <c r="BL2397"/>
      <c r="BN2397"/>
      <c r="BP2397" t="s">
        <v>3254</v>
      </c>
      <c r="BQ2397" t="s">
        <v>3222</v>
      </c>
      <c r="BR2397" t="s">
        <v>4074</v>
      </c>
      <c r="BS2397" s="1" t="str">
        <f t="shared" si="74"/>
        <v>OHIO_COSHOCTON</v>
      </c>
      <c r="BT2397" t="s">
        <v>1214</v>
      </c>
      <c r="BU2397" s="1" t="str">
        <f t="shared" si="75"/>
        <v>OHIO_COSHOCTON_WINTER WHEAT</v>
      </c>
      <c r="BV2397" s="28">
        <v>3310</v>
      </c>
      <c r="BW2397" s="29">
        <v>184.37281452533603</v>
      </c>
      <c r="BX2397" s="30">
        <v>17.952755174462819</v>
      </c>
    </row>
    <row r="2398" spans="1:76" x14ac:dyDescent="0.25">
      <c r="A2398"/>
      <c r="D2398"/>
      <c r="E2398"/>
      <c r="F2398"/>
      <c r="G2398"/>
      <c r="H2398"/>
      <c r="I2398"/>
      <c r="J2398"/>
      <c r="K2398"/>
      <c r="L2398"/>
      <c r="M2398"/>
      <c r="N2398"/>
      <c r="O2398"/>
      <c r="P2398"/>
      <c r="Q2398"/>
      <c r="R2398"/>
      <c r="S2398"/>
      <c r="T2398"/>
      <c r="U2398"/>
      <c r="V2398"/>
      <c r="W2398"/>
      <c r="X2398"/>
      <c r="Y2398"/>
      <c r="Z2398"/>
      <c r="AA2398"/>
      <c r="AB2398"/>
      <c r="AC2398"/>
      <c r="AD2398"/>
      <c r="AE2398"/>
      <c r="AF2398"/>
      <c r="BL2398"/>
      <c r="BN2398"/>
      <c r="BP2398" t="s">
        <v>3254</v>
      </c>
      <c r="BQ2398" t="s">
        <v>3222</v>
      </c>
      <c r="BR2398" t="s">
        <v>3608</v>
      </c>
      <c r="BS2398" s="1" t="str">
        <f t="shared" si="74"/>
        <v>OHIO_CRAWFORD</v>
      </c>
      <c r="BT2398" t="s">
        <v>2586</v>
      </c>
      <c r="BU2398" s="1" t="str">
        <f t="shared" si="75"/>
        <v>OHIO_CRAWFORD_CORN</v>
      </c>
      <c r="BV2398" s="28">
        <v>9002.9333333333343</v>
      </c>
      <c r="BW2398" s="29">
        <v>171.0939159222587</v>
      </c>
      <c r="BX2398" s="30">
        <v>52.619833293336207</v>
      </c>
    </row>
    <row r="2399" spans="1:76" x14ac:dyDescent="0.25">
      <c r="A2399"/>
      <c r="D2399"/>
      <c r="E2399"/>
      <c r="F2399"/>
      <c r="G2399"/>
      <c r="H2399"/>
      <c r="I2399"/>
      <c r="J2399"/>
      <c r="K2399"/>
      <c r="L2399"/>
      <c r="M2399"/>
      <c r="N2399"/>
      <c r="O2399"/>
      <c r="P2399"/>
      <c r="Q2399"/>
      <c r="R2399"/>
      <c r="S2399"/>
      <c r="T2399"/>
      <c r="U2399"/>
      <c r="V2399"/>
      <c r="W2399"/>
      <c r="X2399"/>
      <c r="Y2399"/>
      <c r="Z2399"/>
      <c r="AA2399"/>
      <c r="AB2399"/>
      <c r="AC2399"/>
      <c r="AD2399"/>
      <c r="AE2399"/>
      <c r="AF2399"/>
      <c r="BL2399"/>
      <c r="BN2399"/>
      <c r="BP2399" t="s">
        <v>3254</v>
      </c>
      <c r="BQ2399" t="s">
        <v>3222</v>
      </c>
      <c r="BR2399" t="s">
        <v>3608</v>
      </c>
      <c r="BS2399" s="1" t="str">
        <f t="shared" si="74"/>
        <v>OHIO_CRAWFORD</v>
      </c>
      <c r="BT2399" t="s">
        <v>1214</v>
      </c>
      <c r="BU2399" s="1" t="str">
        <f t="shared" si="75"/>
        <v>OHIO_CRAWFORD_WINTER WHEAT</v>
      </c>
      <c r="BV2399" s="28">
        <v>4064</v>
      </c>
      <c r="BW2399" s="29">
        <v>144.62908449899217</v>
      </c>
      <c r="BX2399" s="30">
        <v>28.099465706210147</v>
      </c>
    </row>
    <row r="2400" spans="1:76" x14ac:dyDescent="0.25">
      <c r="A2400"/>
      <c r="D2400"/>
      <c r="E2400"/>
      <c r="F2400"/>
      <c r="G2400"/>
      <c r="H2400"/>
      <c r="I2400"/>
      <c r="J2400"/>
      <c r="K2400"/>
      <c r="L2400"/>
      <c r="M2400"/>
      <c r="N2400"/>
      <c r="O2400"/>
      <c r="P2400"/>
      <c r="Q2400"/>
      <c r="R2400"/>
      <c r="S2400"/>
      <c r="T2400"/>
      <c r="U2400"/>
      <c r="V2400"/>
      <c r="W2400"/>
      <c r="X2400"/>
      <c r="Y2400"/>
      <c r="Z2400"/>
      <c r="AA2400"/>
      <c r="AB2400"/>
      <c r="AC2400"/>
      <c r="AD2400"/>
      <c r="AE2400"/>
      <c r="AF2400"/>
      <c r="BL2400"/>
      <c r="BN2400"/>
      <c r="BP2400" t="s">
        <v>3254</v>
      </c>
      <c r="BQ2400" t="s">
        <v>3222</v>
      </c>
      <c r="BR2400" t="s">
        <v>4068</v>
      </c>
      <c r="BS2400" s="1" t="str">
        <f t="shared" si="74"/>
        <v>OHIO_DARKE</v>
      </c>
      <c r="BT2400" t="s">
        <v>2586</v>
      </c>
      <c r="BU2400" s="1" t="str">
        <f t="shared" si="75"/>
        <v>OHIO_DARKE_CORN</v>
      </c>
      <c r="BV2400" s="28">
        <v>7343.4666666666662</v>
      </c>
      <c r="BW2400" s="29">
        <v>134.7457400489933</v>
      </c>
      <c r="BX2400" s="30">
        <v>54.498692604282667</v>
      </c>
    </row>
    <row r="2401" spans="1:76" x14ac:dyDescent="0.25">
      <c r="A2401"/>
      <c r="D2401"/>
      <c r="E2401"/>
      <c r="F2401"/>
      <c r="G2401"/>
      <c r="H2401"/>
      <c r="I2401"/>
      <c r="J2401"/>
      <c r="K2401"/>
      <c r="L2401"/>
      <c r="M2401"/>
      <c r="N2401"/>
      <c r="O2401"/>
      <c r="P2401"/>
      <c r="Q2401"/>
      <c r="R2401"/>
      <c r="S2401"/>
      <c r="T2401"/>
      <c r="U2401"/>
      <c r="V2401"/>
      <c r="W2401"/>
      <c r="X2401"/>
      <c r="Y2401"/>
      <c r="Z2401"/>
      <c r="AA2401"/>
      <c r="AB2401"/>
      <c r="AC2401"/>
      <c r="AD2401"/>
      <c r="AE2401"/>
      <c r="AF2401"/>
      <c r="BL2401"/>
      <c r="BN2401"/>
      <c r="BP2401" t="s">
        <v>3254</v>
      </c>
      <c r="BQ2401" t="s">
        <v>3222</v>
      </c>
      <c r="BR2401" t="s">
        <v>4068</v>
      </c>
      <c r="BS2401" s="1" t="str">
        <f t="shared" si="74"/>
        <v>OHIO_DARKE</v>
      </c>
      <c r="BT2401" t="s">
        <v>1214</v>
      </c>
      <c r="BU2401" s="1" t="str">
        <f t="shared" si="75"/>
        <v>OHIO_DARKE_WINTER WHEAT</v>
      </c>
      <c r="BV2401" s="28">
        <v>3863.9999999999995</v>
      </c>
      <c r="BW2401" s="29">
        <v>115.22478532872259</v>
      </c>
      <c r="BX2401" s="30">
        <v>33.534451715197108</v>
      </c>
    </row>
    <row r="2402" spans="1:76" x14ac:dyDescent="0.25">
      <c r="A2402"/>
      <c r="D2402"/>
      <c r="E2402"/>
      <c r="F2402"/>
      <c r="G2402"/>
      <c r="H2402"/>
      <c r="I2402"/>
      <c r="J2402"/>
      <c r="K2402"/>
      <c r="L2402"/>
      <c r="M2402"/>
      <c r="N2402"/>
      <c r="O2402"/>
      <c r="P2402"/>
      <c r="Q2402"/>
      <c r="R2402"/>
      <c r="S2402"/>
      <c r="T2402"/>
      <c r="U2402"/>
      <c r="V2402"/>
      <c r="W2402"/>
      <c r="X2402"/>
      <c r="Y2402"/>
      <c r="Z2402"/>
      <c r="AA2402"/>
      <c r="AB2402"/>
      <c r="AC2402"/>
      <c r="AD2402"/>
      <c r="AE2402"/>
      <c r="AF2402"/>
      <c r="BL2402"/>
      <c r="BN2402"/>
      <c r="BP2402" t="s">
        <v>3254</v>
      </c>
      <c r="BQ2402" t="s">
        <v>3222</v>
      </c>
      <c r="BR2402" t="s">
        <v>4051</v>
      </c>
      <c r="BS2402" s="1" t="str">
        <f t="shared" si="74"/>
        <v>OHIO_DEFIANCE</v>
      </c>
      <c r="BT2402" t="s">
        <v>2586</v>
      </c>
      <c r="BU2402" s="1" t="str">
        <f t="shared" si="75"/>
        <v>OHIO_DEFIANCE_CORN</v>
      </c>
      <c r="BV2402" s="28">
        <v>6596.8</v>
      </c>
      <c r="BW2402" s="29">
        <v>149.830661170741</v>
      </c>
      <c r="BX2402" s="30">
        <v>44.028371419135311</v>
      </c>
    </row>
    <row r="2403" spans="1:76" x14ac:dyDescent="0.25">
      <c r="A2403"/>
      <c r="D2403"/>
      <c r="E2403"/>
      <c r="F2403"/>
      <c r="G2403"/>
      <c r="H2403"/>
      <c r="I2403"/>
      <c r="J2403"/>
      <c r="K2403"/>
      <c r="L2403"/>
      <c r="M2403"/>
      <c r="N2403"/>
      <c r="O2403"/>
      <c r="P2403"/>
      <c r="Q2403"/>
      <c r="R2403"/>
      <c r="S2403"/>
      <c r="T2403"/>
      <c r="U2403"/>
      <c r="V2403"/>
      <c r="W2403"/>
      <c r="X2403"/>
      <c r="Y2403"/>
      <c r="Z2403"/>
      <c r="AA2403"/>
      <c r="AB2403"/>
      <c r="AC2403"/>
      <c r="AD2403"/>
      <c r="AE2403"/>
      <c r="AF2403"/>
      <c r="BL2403"/>
      <c r="BN2403"/>
      <c r="BP2403" t="s">
        <v>3254</v>
      </c>
      <c r="BQ2403" t="s">
        <v>3222</v>
      </c>
      <c r="BR2403" t="s">
        <v>4051</v>
      </c>
      <c r="BS2403" s="1" t="str">
        <f t="shared" si="74"/>
        <v>OHIO_DEFIANCE</v>
      </c>
      <c r="BT2403" t="s">
        <v>1214</v>
      </c>
      <c r="BU2403" s="1" t="str">
        <f t="shared" si="75"/>
        <v>OHIO_DEFIANCE_WINTER WHEAT</v>
      </c>
      <c r="BV2403" s="28">
        <v>3498.0000000000005</v>
      </c>
      <c r="BW2403" s="29">
        <v>133.36109646556346</v>
      </c>
      <c r="BX2403" s="30">
        <v>26.229538393929261</v>
      </c>
    </row>
    <row r="2404" spans="1:76" x14ac:dyDescent="0.25">
      <c r="A2404"/>
      <c r="D2404"/>
      <c r="E2404"/>
      <c r="F2404"/>
      <c r="G2404"/>
      <c r="H2404"/>
      <c r="I2404"/>
      <c r="J2404"/>
      <c r="K2404"/>
      <c r="L2404"/>
      <c r="M2404"/>
      <c r="N2404"/>
      <c r="O2404"/>
      <c r="P2404"/>
      <c r="Q2404"/>
      <c r="R2404"/>
      <c r="S2404"/>
      <c r="T2404"/>
      <c r="U2404"/>
      <c r="V2404"/>
      <c r="W2404"/>
      <c r="X2404"/>
      <c r="Y2404"/>
      <c r="Z2404"/>
      <c r="AA2404"/>
      <c r="AB2404"/>
      <c r="AC2404"/>
      <c r="AD2404"/>
      <c r="AE2404"/>
      <c r="AF2404"/>
      <c r="BL2404"/>
      <c r="BN2404"/>
      <c r="BP2404" t="s">
        <v>3254</v>
      </c>
      <c r="BQ2404" t="s">
        <v>3222</v>
      </c>
      <c r="BR2404" t="s">
        <v>3650</v>
      </c>
      <c r="BS2404" s="1" t="str">
        <f t="shared" si="74"/>
        <v>OHIO_DELAWARE</v>
      </c>
      <c r="BT2404" t="s">
        <v>2586</v>
      </c>
      <c r="BU2404" s="1" t="str">
        <f t="shared" si="75"/>
        <v>OHIO_DELAWARE_CORN</v>
      </c>
      <c r="BV2404" s="28">
        <v>8325.3333333333321</v>
      </c>
      <c r="BW2404" s="29">
        <v>113.42883034792152</v>
      </c>
      <c r="BX2404" s="30">
        <v>73.396977715426885</v>
      </c>
    </row>
    <row r="2405" spans="1:76" x14ac:dyDescent="0.25">
      <c r="A2405"/>
      <c r="D2405"/>
      <c r="E2405"/>
      <c r="F2405"/>
      <c r="G2405"/>
      <c r="H2405"/>
      <c r="I2405"/>
      <c r="J2405"/>
      <c r="K2405"/>
      <c r="L2405"/>
      <c r="M2405"/>
      <c r="N2405"/>
      <c r="O2405"/>
      <c r="P2405"/>
      <c r="Q2405"/>
      <c r="R2405"/>
      <c r="S2405"/>
      <c r="T2405"/>
      <c r="U2405"/>
      <c r="V2405"/>
      <c r="W2405"/>
      <c r="X2405"/>
      <c r="Y2405"/>
      <c r="Z2405"/>
      <c r="AA2405"/>
      <c r="AB2405"/>
      <c r="AC2405"/>
      <c r="AD2405"/>
      <c r="AE2405"/>
      <c r="AF2405"/>
      <c r="BL2405"/>
      <c r="BN2405"/>
      <c r="BP2405" t="s">
        <v>3254</v>
      </c>
      <c r="BQ2405" t="s">
        <v>3222</v>
      </c>
      <c r="BR2405" t="s">
        <v>3650</v>
      </c>
      <c r="BS2405" s="1" t="str">
        <f t="shared" si="74"/>
        <v>OHIO_DELAWARE</v>
      </c>
      <c r="BT2405" t="s">
        <v>1214</v>
      </c>
      <c r="BU2405" s="1" t="str">
        <f t="shared" si="75"/>
        <v>OHIO_DELAWARE_WINTER WHEAT</v>
      </c>
      <c r="BV2405" s="28">
        <v>3676.0000000000005</v>
      </c>
      <c r="BW2405" s="29">
        <v>96.45845144129629</v>
      </c>
      <c r="BX2405" s="30">
        <v>38.109672559248786</v>
      </c>
    </row>
    <row r="2406" spans="1:76" x14ac:dyDescent="0.25">
      <c r="A2406"/>
      <c r="D2406"/>
      <c r="E2406"/>
      <c r="F2406"/>
      <c r="G2406"/>
      <c r="H2406"/>
      <c r="I2406"/>
      <c r="J2406"/>
      <c r="K2406"/>
      <c r="L2406"/>
      <c r="M2406"/>
      <c r="N2406"/>
      <c r="O2406"/>
      <c r="P2406"/>
      <c r="Q2406"/>
      <c r="R2406"/>
      <c r="S2406"/>
      <c r="T2406"/>
      <c r="U2406"/>
      <c r="V2406"/>
      <c r="W2406"/>
      <c r="X2406"/>
      <c r="Y2406"/>
      <c r="Z2406"/>
      <c r="AA2406"/>
      <c r="AB2406"/>
      <c r="AC2406"/>
      <c r="AD2406"/>
      <c r="AE2406"/>
      <c r="AF2406"/>
      <c r="BL2406"/>
      <c r="BN2406"/>
      <c r="BP2406" t="s">
        <v>3254</v>
      </c>
      <c r="BQ2406" t="s">
        <v>3222</v>
      </c>
      <c r="BR2406" t="s">
        <v>3969</v>
      </c>
      <c r="BS2406" s="1" t="str">
        <f t="shared" si="74"/>
        <v>OHIO_ERIE</v>
      </c>
      <c r="BT2406" t="s">
        <v>2586</v>
      </c>
      <c r="BU2406" s="1" t="str">
        <f t="shared" si="75"/>
        <v>OHIO_ERIE_CORN</v>
      </c>
      <c r="BV2406" s="28">
        <v>8657.6</v>
      </c>
      <c r="BW2406" s="29">
        <v>87.330912521276787</v>
      </c>
      <c r="BX2406" s="30">
        <v>99.13557238842219</v>
      </c>
    </row>
    <row r="2407" spans="1:76" x14ac:dyDescent="0.25">
      <c r="A2407"/>
      <c r="D2407"/>
      <c r="E2407"/>
      <c r="F2407"/>
      <c r="G2407"/>
      <c r="H2407"/>
      <c r="I2407"/>
      <c r="J2407"/>
      <c r="K2407"/>
      <c r="L2407"/>
      <c r="M2407"/>
      <c r="N2407"/>
      <c r="O2407"/>
      <c r="P2407"/>
      <c r="Q2407"/>
      <c r="R2407"/>
      <c r="S2407"/>
      <c r="T2407"/>
      <c r="U2407"/>
      <c r="V2407"/>
      <c r="W2407"/>
      <c r="X2407"/>
      <c r="Y2407"/>
      <c r="Z2407"/>
      <c r="AA2407"/>
      <c r="AB2407"/>
      <c r="AC2407"/>
      <c r="AD2407"/>
      <c r="AE2407"/>
      <c r="AF2407"/>
      <c r="BL2407"/>
      <c r="BN2407"/>
      <c r="BP2407" t="s">
        <v>3254</v>
      </c>
      <c r="BQ2407" t="s">
        <v>3222</v>
      </c>
      <c r="BR2407" t="s">
        <v>3969</v>
      </c>
      <c r="BS2407" s="1" t="str">
        <f t="shared" si="74"/>
        <v>OHIO_ERIE</v>
      </c>
      <c r="BT2407" t="s">
        <v>1214</v>
      </c>
      <c r="BU2407" s="1" t="str">
        <f t="shared" si="75"/>
        <v>OHIO_ERIE_WINTER WHEAT</v>
      </c>
      <c r="BV2407" s="28">
        <v>3860.9999999999995</v>
      </c>
      <c r="BW2407" s="29">
        <v>73.573804474869362</v>
      </c>
      <c r="BX2407" s="30">
        <v>52.47791693739044</v>
      </c>
    </row>
    <row r="2408" spans="1:76" x14ac:dyDescent="0.25">
      <c r="A2408"/>
      <c r="D2408"/>
      <c r="E2408"/>
      <c r="F2408"/>
      <c r="G2408"/>
      <c r="H2408"/>
      <c r="I2408"/>
      <c r="J2408"/>
      <c r="K2408"/>
      <c r="L2408"/>
      <c r="M2408"/>
      <c r="N2408"/>
      <c r="O2408"/>
      <c r="P2408"/>
      <c r="Q2408"/>
      <c r="R2408"/>
      <c r="S2408"/>
      <c r="T2408"/>
      <c r="U2408"/>
      <c r="V2408"/>
      <c r="W2408"/>
      <c r="X2408"/>
      <c r="Y2408"/>
      <c r="Z2408"/>
      <c r="AA2408"/>
      <c r="AB2408"/>
      <c r="AC2408"/>
      <c r="AD2408"/>
      <c r="AE2408"/>
      <c r="AF2408"/>
      <c r="BL2408"/>
      <c r="BN2408"/>
      <c r="BP2408" t="s">
        <v>3254</v>
      </c>
      <c r="BQ2408" t="s">
        <v>3222</v>
      </c>
      <c r="BR2408" t="s">
        <v>4069</v>
      </c>
      <c r="BS2408" s="1" t="str">
        <f t="shared" si="74"/>
        <v>OHIO_FAIRFIELD</v>
      </c>
      <c r="BT2408" t="s">
        <v>2586</v>
      </c>
      <c r="BU2408" s="1" t="str">
        <f t="shared" si="75"/>
        <v>OHIO_FAIRFIELD_CORN</v>
      </c>
      <c r="BV2408" s="28">
        <v>8082.666666666667</v>
      </c>
      <c r="BW2408" s="29">
        <v>119.51341544349128</v>
      </c>
      <c r="BX2408" s="30">
        <v>67.629785632629165</v>
      </c>
    </row>
    <row r="2409" spans="1:76" x14ac:dyDescent="0.25">
      <c r="A2409"/>
      <c r="D2409"/>
      <c r="E2409"/>
      <c r="F2409"/>
      <c r="G2409"/>
      <c r="H2409"/>
      <c r="I2409"/>
      <c r="J2409"/>
      <c r="K2409"/>
      <c r="L2409"/>
      <c r="M2409"/>
      <c r="N2409"/>
      <c r="O2409"/>
      <c r="P2409"/>
      <c r="Q2409"/>
      <c r="R2409"/>
      <c r="S2409"/>
      <c r="T2409"/>
      <c r="U2409"/>
      <c r="V2409"/>
      <c r="W2409"/>
      <c r="X2409"/>
      <c r="Y2409"/>
      <c r="Z2409"/>
      <c r="AA2409"/>
      <c r="AB2409"/>
      <c r="AC2409"/>
      <c r="AD2409"/>
      <c r="AE2409"/>
      <c r="AF2409"/>
      <c r="BL2409"/>
      <c r="BN2409"/>
      <c r="BP2409" t="s">
        <v>3254</v>
      </c>
      <c r="BQ2409" t="s">
        <v>3222</v>
      </c>
      <c r="BR2409" t="s">
        <v>4069</v>
      </c>
      <c r="BS2409" s="1" t="str">
        <f t="shared" si="74"/>
        <v>OHIO_FAIRFIELD</v>
      </c>
      <c r="BT2409" t="s">
        <v>1214</v>
      </c>
      <c r="BU2409" s="1" t="str">
        <f t="shared" si="75"/>
        <v>OHIO_FAIRFIELD_WINTER WHEAT</v>
      </c>
      <c r="BV2409" s="28">
        <v>3608</v>
      </c>
      <c r="BW2409" s="29">
        <v>99.297061397836316</v>
      </c>
      <c r="BX2409" s="30">
        <v>36.335415662951519</v>
      </c>
    </row>
    <row r="2410" spans="1:76" x14ac:dyDescent="0.25">
      <c r="A2410"/>
      <c r="D2410"/>
      <c r="E2410"/>
      <c r="F2410"/>
      <c r="G2410"/>
      <c r="H2410"/>
      <c r="I2410"/>
      <c r="J2410"/>
      <c r="K2410"/>
      <c r="L2410"/>
      <c r="M2410"/>
      <c r="N2410"/>
      <c r="O2410"/>
      <c r="P2410"/>
      <c r="Q2410"/>
      <c r="R2410"/>
      <c r="S2410"/>
      <c r="T2410"/>
      <c r="U2410"/>
      <c r="V2410"/>
      <c r="W2410"/>
      <c r="X2410"/>
      <c r="Y2410"/>
      <c r="Z2410"/>
      <c r="AA2410"/>
      <c r="AB2410"/>
      <c r="AC2410"/>
      <c r="AD2410"/>
      <c r="AE2410"/>
      <c r="AF2410"/>
      <c r="BL2410"/>
      <c r="BN2410"/>
      <c r="BP2410" t="s">
        <v>3254</v>
      </c>
      <c r="BQ2410" t="s">
        <v>3222</v>
      </c>
      <c r="BR2410" t="s">
        <v>3610</v>
      </c>
      <c r="BS2410" s="1" t="str">
        <f t="shared" si="74"/>
        <v>OHIO_FAYETTE</v>
      </c>
      <c r="BT2410" t="s">
        <v>2586</v>
      </c>
      <c r="BU2410" s="1" t="str">
        <f t="shared" si="75"/>
        <v>OHIO_FAYETTE_CORN</v>
      </c>
      <c r="BV2410" s="28">
        <v>8240.4</v>
      </c>
      <c r="BW2410" s="29">
        <v>79.922467022380886</v>
      </c>
      <c r="BX2410" s="30">
        <v>103.1049253984167</v>
      </c>
    </row>
    <row r="2411" spans="1:76" x14ac:dyDescent="0.25">
      <c r="A2411"/>
      <c r="D2411"/>
      <c r="E2411"/>
      <c r="F2411"/>
      <c r="G2411"/>
      <c r="H2411"/>
      <c r="I2411"/>
      <c r="J2411"/>
      <c r="K2411"/>
      <c r="L2411"/>
      <c r="M2411"/>
      <c r="N2411"/>
      <c r="O2411"/>
      <c r="P2411"/>
      <c r="Q2411"/>
      <c r="R2411"/>
      <c r="S2411"/>
      <c r="T2411"/>
      <c r="U2411"/>
      <c r="V2411"/>
      <c r="W2411"/>
      <c r="X2411"/>
      <c r="Y2411"/>
      <c r="Z2411"/>
      <c r="AA2411"/>
      <c r="AB2411"/>
      <c r="AC2411"/>
      <c r="AD2411"/>
      <c r="AE2411"/>
      <c r="AF2411"/>
      <c r="BL2411"/>
      <c r="BN2411"/>
      <c r="BP2411" t="s">
        <v>3254</v>
      </c>
      <c r="BQ2411" t="s">
        <v>3222</v>
      </c>
      <c r="BR2411" t="s">
        <v>3610</v>
      </c>
      <c r="BS2411" s="1" t="str">
        <f t="shared" si="74"/>
        <v>OHIO_FAYETTE</v>
      </c>
      <c r="BT2411" t="s">
        <v>1214</v>
      </c>
      <c r="BU2411" s="1" t="str">
        <f t="shared" si="75"/>
        <v>OHIO_FAYETTE_WINTER WHEAT</v>
      </c>
      <c r="BV2411" s="28">
        <v>3888</v>
      </c>
      <c r="BW2411" s="29">
        <v>63.678739691543484</v>
      </c>
      <c r="BX2411" s="30">
        <v>61.056484767651973</v>
      </c>
    </row>
    <row r="2412" spans="1:76" x14ac:dyDescent="0.25">
      <c r="A2412"/>
      <c r="D2412"/>
      <c r="E2412"/>
      <c r="F2412"/>
      <c r="G2412"/>
      <c r="H2412"/>
      <c r="I2412"/>
      <c r="J2412"/>
      <c r="K2412"/>
      <c r="L2412"/>
      <c r="M2412"/>
      <c r="N2412"/>
      <c r="O2412"/>
      <c r="P2412"/>
      <c r="Q2412"/>
      <c r="R2412"/>
      <c r="S2412"/>
      <c r="T2412"/>
      <c r="U2412"/>
      <c r="V2412"/>
      <c r="W2412"/>
      <c r="X2412"/>
      <c r="Y2412"/>
      <c r="Z2412"/>
      <c r="AA2412"/>
      <c r="AB2412"/>
      <c r="AC2412"/>
      <c r="AD2412"/>
      <c r="AE2412"/>
      <c r="AF2412"/>
      <c r="BL2412"/>
      <c r="BN2412"/>
      <c r="BP2412" t="s">
        <v>3254</v>
      </c>
      <c r="BQ2412" t="s">
        <v>3222</v>
      </c>
      <c r="BR2412" t="s">
        <v>3310</v>
      </c>
      <c r="BS2412" s="1" t="str">
        <f t="shared" si="74"/>
        <v>OHIO_FRANKLIN</v>
      </c>
      <c r="BT2412" t="s">
        <v>2586</v>
      </c>
      <c r="BU2412" s="1" t="str">
        <f t="shared" si="75"/>
        <v>OHIO_FRANKLIN_CORN</v>
      </c>
      <c r="BV2412" s="28">
        <v>8780.8000000000011</v>
      </c>
      <c r="BW2412" s="29">
        <v>52.848846168117056</v>
      </c>
      <c r="BX2412" s="30">
        <v>166.14932276983808</v>
      </c>
    </row>
    <row r="2413" spans="1:76" x14ac:dyDescent="0.25">
      <c r="A2413"/>
      <c r="D2413"/>
      <c r="E2413"/>
      <c r="F2413"/>
      <c r="G2413"/>
      <c r="H2413"/>
      <c r="I2413"/>
      <c r="J2413"/>
      <c r="K2413"/>
      <c r="L2413"/>
      <c r="M2413"/>
      <c r="N2413"/>
      <c r="O2413"/>
      <c r="P2413"/>
      <c r="Q2413"/>
      <c r="R2413"/>
      <c r="S2413"/>
      <c r="T2413"/>
      <c r="U2413"/>
      <c r="V2413"/>
      <c r="W2413"/>
      <c r="X2413"/>
      <c r="Y2413"/>
      <c r="Z2413"/>
      <c r="AA2413"/>
      <c r="AB2413"/>
      <c r="AC2413"/>
      <c r="AD2413"/>
      <c r="AE2413"/>
      <c r="AF2413"/>
      <c r="BL2413"/>
      <c r="BN2413"/>
      <c r="BP2413" t="s">
        <v>3254</v>
      </c>
      <c r="BQ2413" t="s">
        <v>3222</v>
      </c>
      <c r="BR2413" t="s">
        <v>3310</v>
      </c>
      <c r="BS2413" s="1" t="str">
        <f t="shared" si="74"/>
        <v>OHIO_FRANKLIN</v>
      </c>
      <c r="BT2413" t="s">
        <v>1214</v>
      </c>
      <c r="BU2413" s="1" t="str">
        <f t="shared" si="75"/>
        <v>OHIO_FRANKLIN_WINTER WHEAT</v>
      </c>
      <c r="BV2413" s="28">
        <v>3579.0000000000005</v>
      </c>
      <c r="BW2413" s="29">
        <v>45.340374493278681</v>
      </c>
      <c r="BX2413" s="30">
        <v>78.936269053766992</v>
      </c>
    </row>
    <row r="2414" spans="1:76" x14ac:dyDescent="0.25">
      <c r="A2414"/>
      <c r="D2414"/>
      <c r="E2414"/>
      <c r="F2414"/>
      <c r="G2414"/>
      <c r="H2414"/>
      <c r="I2414"/>
      <c r="J2414"/>
      <c r="K2414"/>
      <c r="L2414"/>
      <c r="M2414"/>
      <c r="N2414"/>
      <c r="O2414"/>
      <c r="P2414"/>
      <c r="Q2414"/>
      <c r="R2414"/>
      <c r="S2414"/>
      <c r="T2414"/>
      <c r="U2414"/>
      <c r="V2414"/>
      <c r="W2414"/>
      <c r="X2414"/>
      <c r="Y2414"/>
      <c r="Z2414"/>
      <c r="AA2414"/>
      <c r="AB2414"/>
      <c r="AC2414"/>
      <c r="AD2414"/>
      <c r="AE2414"/>
      <c r="AF2414"/>
      <c r="BL2414"/>
      <c r="BN2414"/>
      <c r="BP2414" t="s">
        <v>3254</v>
      </c>
      <c r="BQ2414" t="s">
        <v>3222</v>
      </c>
      <c r="BR2414" t="s">
        <v>3442</v>
      </c>
      <c r="BS2414" s="1" t="str">
        <f t="shared" si="74"/>
        <v>OHIO_FULTON</v>
      </c>
      <c r="BT2414" t="s">
        <v>2586</v>
      </c>
      <c r="BU2414" s="1" t="str">
        <f t="shared" si="75"/>
        <v>OHIO_FULTON_CORN</v>
      </c>
      <c r="BV2414" s="28">
        <v>8110.666666666667</v>
      </c>
      <c r="BW2414" s="29">
        <v>207.58590927471786</v>
      </c>
      <c r="BX2414" s="30">
        <v>39.071373847119183</v>
      </c>
    </row>
    <row r="2415" spans="1:76" x14ac:dyDescent="0.25">
      <c r="A2415"/>
      <c r="D2415"/>
      <c r="E2415"/>
      <c r="F2415"/>
      <c r="G2415"/>
      <c r="H2415"/>
      <c r="I2415"/>
      <c r="J2415"/>
      <c r="K2415"/>
      <c r="L2415"/>
      <c r="M2415"/>
      <c r="N2415"/>
      <c r="O2415"/>
      <c r="P2415"/>
      <c r="Q2415"/>
      <c r="R2415"/>
      <c r="S2415"/>
      <c r="T2415"/>
      <c r="U2415"/>
      <c r="V2415"/>
      <c r="W2415"/>
      <c r="X2415"/>
      <c r="Y2415"/>
      <c r="Z2415"/>
      <c r="AA2415"/>
      <c r="AB2415"/>
      <c r="AC2415"/>
      <c r="AD2415"/>
      <c r="AE2415"/>
      <c r="AF2415"/>
      <c r="BL2415"/>
      <c r="BN2415"/>
      <c r="BP2415" t="s">
        <v>3254</v>
      </c>
      <c r="BQ2415" t="s">
        <v>3222</v>
      </c>
      <c r="BR2415" t="s">
        <v>3442</v>
      </c>
      <c r="BS2415" s="1" t="str">
        <f t="shared" si="74"/>
        <v>OHIO_FULTON</v>
      </c>
      <c r="BT2415" t="s">
        <v>1214</v>
      </c>
      <c r="BU2415" s="1" t="str">
        <f t="shared" si="75"/>
        <v>OHIO_FULTON_WINTER WHEAT</v>
      </c>
      <c r="BV2415" s="28">
        <v>4312</v>
      </c>
      <c r="BW2415" s="29">
        <v>181.0272148128403</v>
      </c>
      <c r="BX2415" s="30">
        <v>23.81962294706944</v>
      </c>
    </row>
    <row r="2416" spans="1:76" x14ac:dyDescent="0.25">
      <c r="A2416"/>
      <c r="D2416"/>
      <c r="E2416"/>
      <c r="F2416"/>
      <c r="G2416"/>
      <c r="H2416"/>
      <c r="I2416"/>
      <c r="J2416"/>
      <c r="K2416"/>
      <c r="L2416"/>
      <c r="M2416"/>
      <c r="N2416"/>
      <c r="O2416"/>
      <c r="P2416"/>
      <c r="Q2416"/>
      <c r="R2416"/>
      <c r="S2416"/>
      <c r="T2416"/>
      <c r="U2416"/>
      <c r="V2416"/>
      <c r="W2416"/>
      <c r="X2416"/>
      <c r="Y2416"/>
      <c r="Z2416"/>
      <c r="AA2416"/>
      <c r="AB2416"/>
      <c r="AC2416"/>
      <c r="AD2416"/>
      <c r="AE2416"/>
      <c r="AF2416"/>
      <c r="BL2416"/>
      <c r="BN2416"/>
      <c r="BP2416" t="s">
        <v>3254</v>
      </c>
      <c r="BQ2416" t="s">
        <v>3222</v>
      </c>
      <c r="BR2416" t="s">
        <v>4079</v>
      </c>
      <c r="BS2416" s="1" t="str">
        <f t="shared" si="74"/>
        <v>OHIO_GALLIA</v>
      </c>
      <c r="BT2416" t="s">
        <v>2586</v>
      </c>
      <c r="BU2416" s="1" t="str">
        <f t="shared" si="75"/>
        <v>OHIO_GALLIA_CORN</v>
      </c>
      <c r="BV2416" s="28">
        <v>7468.5333333333319</v>
      </c>
      <c r="BW2416" s="29">
        <v>29.36161028358767</v>
      </c>
      <c r="BX2416" s="30">
        <v>254.36388744346343</v>
      </c>
    </row>
    <row r="2417" spans="1:76" x14ac:dyDescent="0.25">
      <c r="A2417"/>
      <c r="D2417"/>
      <c r="E2417"/>
      <c r="F2417"/>
      <c r="G2417"/>
      <c r="H2417"/>
      <c r="I2417"/>
      <c r="J2417"/>
      <c r="K2417"/>
      <c r="L2417"/>
      <c r="M2417"/>
      <c r="N2417"/>
      <c r="O2417"/>
      <c r="P2417"/>
      <c r="Q2417"/>
      <c r="R2417"/>
      <c r="S2417"/>
      <c r="T2417"/>
      <c r="U2417"/>
      <c r="V2417"/>
      <c r="W2417"/>
      <c r="X2417"/>
      <c r="Y2417"/>
      <c r="Z2417"/>
      <c r="AA2417"/>
      <c r="AB2417"/>
      <c r="AC2417"/>
      <c r="AD2417"/>
      <c r="AE2417"/>
      <c r="AF2417"/>
      <c r="BL2417"/>
      <c r="BN2417"/>
      <c r="BP2417" t="s">
        <v>3254</v>
      </c>
      <c r="BQ2417" t="s">
        <v>3222</v>
      </c>
      <c r="BR2417" t="s">
        <v>4061</v>
      </c>
      <c r="BS2417" s="1" t="str">
        <f t="shared" si="74"/>
        <v>OHIO_GEAUGA</v>
      </c>
      <c r="BT2417" t="s">
        <v>2586</v>
      </c>
      <c r="BU2417" s="1" t="str">
        <f t="shared" si="75"/>
        <v>OHIO_GEAUGA_CORN</v>
      </c>
      <c r="BV2417" s="28">
        <v>7677.6000000000013</v>
      </c>
      <c r="BW2417" s="29">
        <v>228.83644463108058</v>
      </c>
      <c r="BX2417" s="30">
        <v>33.550599915924536</v>
      </c>
    </row>
    <row r="2418" spans="1:76" x14ac:dyDescent="0.25">
      <c r="A2418"/>
      <c r="D2418"/>
      <c r="E2418"/>
      <c r="F2418"/>
      <c r="G2418"/>
      <c r="H2418"/>
      <c r="I2418"/>
      <c r="J2418"/>
      <c r="K2418"/>
      <c r="L2418"/>
      <c r="M2418"/>
      <c r="N2418"/>
      <c r="O2418"/>
      <c r="P2418"/>
      <c r="Q2418"/>
      <c r="R2418"/>
      <c r="S2418"/>
      <c r="T2418"/>
      <c r="U2418"/>
      <c r="V2418"/>
      <c r="W2418"/>
      <c r="X2418"/>
      <c r="Y2418"/>
      <c r="Z2418"/>
      <c r="AA2418"/>
      <c r="AB2418"/>
      <c r="AC2418"/>
      <c r="AD2418"/>
      <c r="AE2418"/>
      <c r="AF2418"/>
      <c r="BL2418"/>
      <c r="BN2418"/>
      <c r="BP2418" t="s">
        <v>3254</v>
      </c>
      <c r="BQ2418" t="s">
        <v>3222</v>
      </c>
      <c r="BR2418" t="s">
        <v>4061</v>
      </c>
      <c r="BS2418" s="1" t="str">
        <f t="shared" si="74"/>
        <v>OHIO_GEAUGA</v>
      </c>
      <c r="BT2418" t="s">
        <v>2395</v>
      </c>
      <c r="BU2418" s="1" t="str">
        <f t="shared" si="75"/>
        <v>OHIO_GEAUGA_OATS</v>
      </c>
      <c r="BV2418" s="28">
        <v>2043.7333333333333</v>
      </c>
      <c r="BW2418" s="29">
        <v>31.444077321604237</v>
      </c>
      <c r="BX2418" s="30">
        <v>64.995811848139311</v>
      </c>
    </row>
    <row r="2419" spans="1:76" x14ac:dyDescent="0.25">
      <c r="A2419"/>
      <c r="D2419"/>
      <c r="E2419"/>
      <c r="F2419"/>
      <c r="G2419"/>
      <c r="H2419"/>
      <c r="I2419"/>
      <c r="J2419"/>
      <c r="K2419"/>
      <c r="L2419"/>
      <c r="M2419"/>
      <c r="N2419"/>
      <c r="O2419"/>
      <c r="P2419"/>
      <c r="Q2419"/>
      <c r="R2419"/>
      <c r="S2419"/>
      <c r="T2419"/>
      <c r="U2419"/>
      <c r="V2419"/>
      <c r="W2419"/>
      <c r="X2419"/>
      <c r="Y2419"/>
      <c r="Z2419"/>
      <c r="AA2419"/>
      <c r="AB2419"/>
      <c r="AC2419"/>
      <c r="AD2419"/>
      <c r="AE2419"/>
      <c r="AF2419"/>
      <c r="BL2419"/>
      <c r="BN2419"/>
      <c r="BP2419" t="s">
        <v>3254</v>
      </c>
      <c r="BQ2419" t="s">
        <v>3222</v>
      </c>
      <c r="BR2419" t="s">
        <v>4061</v>
      </c>
      <c r="BS2419" s="1" t="str">
        <f t="shared" si="74"/>
        <v>OHIO_GEAUGA</v>
      </c>
      <c r="BT2419" t="s">
        <v>1214</v>
      </c>
      <c r="BU2419" s="1" t="str">
        <f t="shared" si="75"/>
        <v>OHIO_GEAUGA_WINTER WHEAT</v>
      </c>
      <c r="BV2419" s="28">
        <v>3006</v>
      </c>
      <c r="BW2419" s="29">
        <v>200.40226338517709</v>
      </c>
      <c r="BX2419" s="30">
        <v>14.999830586855243</v>
      </c>
    </row>
    <row r="2420" spans="1:76" x14ac:dyDescent="0.25">
      <c r="A2420"/>
      <c r="D2420"/>
      <c r="E2420"/>
      <c r="F2420"/>
      <c r="G2420"/>
      <c r="H2420"/>
      <c r="I2420"/>
      <c r="J2420"/>
      <c r="K2420"/>
      <c r="L2420"/>
      <c r="M2420"/>
      <c r="N2420"/>
      <c r="O2420"/>
      <c r="P2420"/>
      <c r="Q2420"/>
      <c r="R2420"/>
      <c r="S2420"/>
      <c r="T2420"/>
      <c r="U2420"/>
      <c r="V2420"/>
      <c r="W2420"/>
      <c r="X2420"/>
      <c r="Y2420"/>
      <c r="Z2420"/>
      <c r="AA2420"/>
      <c r="AB2420"/>
      <c r="AC2420"/>
      <c r="AD2420"/>
      <c r="AE2420"/>
      <c r="AF2420"/>
      <c r="BL2420"/>
      <c r="BN2420"/>
      <c r="BP2420" t="s">
        <v>3254</v>
      </c>
      <c r="BQ2420" t="s">
        <v>3222</v>
      </c>
      <c r="BR2420" t="s">
        <v>3599</v>
      </c>
      <c r="BS2420" s="1" t="str">
        <f t="shared" si="74"/>
        <v>OHIO_GREENE</v>
      </c>
      <c r="BT2420" t="s">
        <v>2586</v>
      </c>
      <c r="BU2420" s="1" t="str">
        <f t="shared" si="75"/>
        <v>OHIO_GREENE_CORN</v>
      </c>
      <c r="BV2420" s="28">
        <v>9363.2000000000007</v>
      </c>
      <c r="BW2420" s="29">
        <v>123.90329361563177</v>
      </c>
      <c r="BX2420" s="30">
        <v>75.568612639516871</v>
      </c>
    </row>
    <row r="2421" spans="1:76" x14ac:dyDescent="0.25">
      <c r="A2421"/>
      <c r="D2421"/>
      <c r="E2421"/>
      <c r="F2421"/>
      <c r="G2421"/>
      <c r="H2421"/>
      <c r="I2421"/>
      <c r="J2421"/>
      <c r="K2421"/>
      <c r="L2421"/>
      <c r="M2421"/>
      <c r="N2421"/>
      <c r="O2421"/>
      <c r="P2421"/>
      <c r="Q2421"/>
      <c r="R2421"/>
      <c r="S2421"/>
      <c r="T2421"/>
      <c r="U2421"/>
      <c r="V2421"/>
      <c r="W2421"/>
      <c r="X2421"/>
      <c r="Y2421"/>
      <c r="Z2421"/>
      <c r="AA2421"/>
      <c r="AB2421"/>
      <c r="AC2421"/>
      <c r="AD2421"/>
      <c r="AE2421"/>
      <c r="AF2421"/>
      <c r="BL2421"/>
      <c r="BN2421"/>
      <c r="BP2421" t="s">
        <v>3254</v>
      </c>
      <c r="BQ2421" t="s">
        <v>3222</v>
      </c>
      <c r="BR2421" t="s">
        <v>3599</v>
      </c>
      <c r="BS2421" s="1" t="str">
        <f t="shared" si="74"/>
        <v>OHIO_GREENE</v>
      </c>
      <c r="BT2421" t="s">
        <v>1214</v>
      </c>
      <c r="BU2421" s="1" t="str">
        <f t="shared" si="75"/>
        <v>OHIO_GREENE_WINTER WHEAT</v>
      </c>
      <c r="BV2421" s="28">
        <v>3664</v>
      </c>
      <c r="BW2421" s="29">
        <v>107.43031064250742</v>
      </c>
      <c r="BX2421" s="30">
        <v>34.105830822667741</v>
      </c>
    </row>
    <row r="2422" spans="1:76" x14ac:dyDescent="0.25">
      <c r="A2422"/>
      <c r="D2422"/>
      <c r="E2422"/>
      <c r="F2422"/>
      <c r="G2422"/>
      <c r="H2422"/>
      <c r="I2422"/>
      <c r="J2422"/>
      <c r="K2422"/>
      <c r="L2422"/>
      <c r="M2422"/>
      <c r="N2422"/>
      <c r="O2422"/>
      <c r="P2422"/>
      <c r="Q2422"/>
      <c r="R2422"/>
      <c r="S2422"/>
      <c r="T2422"/>
      <c r="U2422"/>
      <c r="V2422"/>
      <c r="W2422"/>
      <c r="X2422"/>
      <c r="Y2422"/>
      <c r="Z2422"/>
      <c r="AA2422"/>
      <c r="AB2422"/>
      <c r="AC2422"/>
      <c r="AD2422"/>
      <c r="AE2422"/>
      <c r="AF2422"/>
      <c r="BL2422"/>
      <c r="BN2422"/>
      <c r="BP2422" t="s">
        <v>3254</v>
      </c>
      <c r="BQ2422" t="s">
        <v>3222</v>
      </c>
      <c r="BR2422" t="s">
        <v>4083</v>
      </c>
      <c r="BS2422" s="1" t="str">
        <f t="shared" si="74"/>
        <v>OHIO_GUERNSEY</v>
      </c>
      <c r="BT2422" t="s">
        <v>2586</v>
      </c>
      <c r="BU2422" s="1" t="str">
        <f t="shared" si="75"/>
        <v>OHIO_GUERNSEY_CORN</v>
      </c>
      <c r="BV2422" s="28">
        <v>7485.333333333333</v>
      </c>
      <c r="BW2422" s="29">
        <v>85.851118121691968</v>
      </c>
      <c r="BX2422" s="30">
        <v>87.189701160595803</v>
      </c>
    </row>
    <row r="2423" spans="1:76" x14ac:dyDescent="0.25">
      <c r="A2423"/>
      <c r="D2423"/>
      <c r="E2423"/>
      <c r="F2423"/>
      <c r="G2423"/>
      <c r="H2423"/>
      <c r="I2423"/>
      <c r="J2423"/>
      <c r="K2423"/>
      <c r="L2423"/>
      <c r="M2423"/>
      <c r="N2423"/>
      <c r="O2423"/>
      <c r="P2423"/>
      <c r="Q2423"/>
      <c r="R2423"/>
      <c r="S2423"/>
      <c r="T2423"/>
      <c r="U2423"/>
      <c r="V2423"/>
      <c r="W2423"/>
      <c r="X2423"/>
      <c r="Y2423"/>
      <c r="Z2423"/>
      <c r="AA2423"/>
      <c r="AB2423"/>
      <c r="AC2423"/>
      <c r="AD2423"/>
      <c r="AE2423"/>
      <c r="AF2423"/>
      <c r="BL2423"/>
      <c r="BN2423"/>
      <c r="BP2423" t="s">
        <v>3254</v>
      </c>
      <c r="BQ2423" t="s">
        <v>3222</v>
      </c>
      <c r="BR2423" t="s">
        <v>3621</v>
      </c>
      <c r="BS2423" s="1" t="str">
        <f t="shared" si="74"/>
        <v>OHIO_HAMILTON</v>
      </c>
      <c r="BT2423" t="s">
        <v>2586</v>
      </c>
      <c r="BU2423" s="1" t="str">
        <f t="shared" si="75"/>
        <v>OHIO_HAMILTON_CORN</v>
      </c>
      <c r="BV2423" s="28">
        <v>7433.0666666666657</v>
      </c>
      <c r="BW2423" s="29">
        <v>738.98928470386625</v>
      </c>
      <c r="BX2423" s="30">
        <v>10.058422795190197</v>
      </c>
    </row>
    <row r="2424" spans="1:76" x14ac:dyDescent="0.25">
      <c r="A2424"/>
      <c r="D2424"/>
      <c r="E2424"/>
      <c r="F2424"/>
      <c r="G2424"/>
      <c r="H2424"/>
      <c r="I2424"/>
      <c r="J2424"/>
      <c r="K2424"/>
      <c r="L2424"/>
      <c r="M2424"/>
      <c r="N2424"/>
      <c r="O2424"/>
      <c r="P2424"/>
      <c r="Q2424"/>
      <c r="R2424"/>
      <c r="S2424"/>
      <c r="T2424"/>
      <c r="U2424"/>
      <c r="V2424"/>
      <c r="W2424"/>
      <c r="X2424"/>
      <c r="Y2424"/>
      <c r="Z2424"/>
      <c r="AA2424"/>
      <c r="AB2424"/>
      <c r="AC2424"/>
      <c r="AD2424"/>
      <c r="AE2424"/>
      <c r="AF2424"/>
      <c r="BL2424"/>
      <c r="BN2424"/>
      <c r="BP2424" t="s">
        <v>3254</v>
      </c>
      <c r="BQ2424" t="s">
        <v>3222</v>
      </c>
      <c r="BR2424" t="s">
        <v>3578</v>
      </c>
      <c r="BS2424" s="1" t="str">
        <f t="shared" si="74"/>
        <v>OHIO_HANCOCK</v>
      </c>
      <c r="BT2424" t="s">
        <v>2586</v>
      </c>
      <c r="BU2424" s="1" t="str">
        <f t="shared" si="75"/>
        <v>OHIO_HANCOCK_CORN</v>
      </c>
      <c r="BV2424" s="28">
        <v>8640.7999999999993</v>
      </c>
      <c r="BW2424" s="29">
        <v>171.90350427778128</v>
      </c>
      <c r="BX2424" s="30">
        <v>50.265409284718302</v>
      </c>
    </row>
    <row r="2425" spans="1:76" x14ac:dyDescent="0.25">
      <c r="A2425"/>
      <c r="D2425"/>
      <c r="E2425"/>
      <c r="F2425"/>
      <c r="G2425"/>
      <c r="H2425"/>
      <c r="I2425"/>
      <c r="J2425"/>
      <c r="K2425"/>
      <c r="L2425"/>
      <c r="M2425"/>
      <c r="N2425"/>
      <c r="O2425"/>
      <c r="P2425"/>
      <c r="Q2425"/>
      <c r="R2425"/>
      <c r="S2425"/>
      <c r="T2425"/>
      <c r="U2425"/>
      <c r="V2425"/>
      <c r="W2425"/>
      <c r="X2425"/>
      <c r="Y2425"/>
      <c r="Z2425"/>
      <c r="AA2425"/>
      <c r="AB2425"/>
      <c r="AC2425"/>
      <c r="AD2425"/>
      <c r="AE2425"/>
      <c r="AF2425"/>
      <c r="BL2425"/>
      <c r="BN2425"/>
      <c r="BP2425" t="s">
        <v>3254</v>
      </c>
      <c r="BQ2425" t="s">
        <v>3222</v>
      </c>
      <c r="BR2425" t="s">
        <v>3578</v>
      </c>
      <c r="BS2425" s="1" t="str">
        <f t="shared" si="74"/>
        <v>OHIO_HANCOCK</v>
      </c>
      <c r="BT2425" t="s">
        <v>1214</v>
      </c>
      <c r="BU2425" s="1" t="str">
        <f t="shared" si="75"/>
        <v>OHIO_HANCOCK_WINTER WHEAT</v>
      </c>
      <c r="BV2425" s="28">
        <v>3826.0000000000005</v>
      </c>
      <c r="BW2425" s="29">
        <v>145.18477825347449</v>
      </c>
      <c r="BX2425" s="30">
        <v>26.352624882756526</v>
      </c>
    </row>
    <row r="2426" spans="1:76" x14ac:dyDescent="0.25">
      <c r="A2426"/>
      <c r="D2426"/>
      <c r="E2426"/>
      <c r="F2426"/>
      <c r="G2426"/>
      <c r="H2426"/>
      <c r="I2426"/>
      <c r="J2426"/>
      <c r="K2426"/>
      <c r="L2426"/>
      <c r="M2426"/>
      <c r="N2426"/>
      <c r="O2426"/>
      <c r="P2426"/>
      <c r="Q2426"/>
      <c r="R2426"/>
      <c r="S2426"/>
      <c r="T2426"/>
      <c r="U2426"/>
      <c r="V2426"/>
      <c r="W2426"/>
      <c r="X2426"/>
      <c r="Y2426"/>
      <c r="Z2426"/>
      <c r="AA2426"/>
      <c r="AB2426"/>
      <c r="AC2426"/>
      <c r="AD2426"/>
      <c r="AE2426"/>
      <c r="AF2426"/>
      <c r="BL2426"/>
      <c r="BN2426"/>
      <c r="BP2426" t="s">
        <v>3254</v>
      </c>
      <c r="BQ2426" t="s">
        <v>3222</v>
      </c>
      <c r="BR2426" t="s">
        <v>3622</v>
      </c>
      <c r="BS2426" s="1" t="str">
        <f t="shared" si="74"/>
        <v>OHIO_HARDIN</v>
      </c>
      <c r="BT2426" t="s">
        <v>2586</v>
      </c>
      <c r="BU2426" s="1" t="str">
        <f t="shared" si="75"/>
        <v>OHIO_HARDIN_CORN</v>
      </c>
      <c r="BV2426" s="28">
        <v>8674.4</v>
      </c>
      <c r="BW2426" s="29">
        <v>123.68333435874632</v>
      </c>
      <c r="BX2426" s="30">
        <v>70.133943630915581</v>
      </c>
    </row>
    <row r="2427" spans="1:76" x14ac:dyDescent="0.25">
      <c r="A2427"/>
      <c r="D2427"/>
      <c r="E2427"/>
      <c r="F2427"/>
      <c r="G2427"/>
      <c r="H2427"/>
      <c r="I2427"/>
      <c r="J2427"/>
      <c r="K2427"/>
      <c r="L2427"/>
      <c r="M2427"/>
      <c r="N2427"/>
      <c r="O2427"/>
      <c r="P2427"/>
      <c r="Q2427"/>
      <c r="R2427"/>
      <c r="S2427"/>
      <c r="T2427"/>
      <c r="U2427"/>
      <c r="V2427"/>
      <c r="W2427"/>
      <c r="X2427"/>
      <c r="Y2427"/>
      <c r="Z2427"/>
      <c r="AA2427"/>
      <c r="AB2427"/>
      <c r="AC2427"/>
      <c r="AD2427"/>
      <c r="AE2427"/>
      <c r="AF2427"/>
      <c r="BL2427"/>
      <c r="BN2427"/>
      <c r="BP2427" t="s">
        <v>3254</v>
      </c>
      <c r="BQ2427" t="s">
        <v>3222</v>
      </c>
      <c r="BR2427" t="s">
        <v>3622</v>
      </c>
      <c r="BS2427" s="1" t="str">
        <f t="shared" si="74"/>
        <v>OHIO_HARDIN</v>
      </c>
      <c r="BT2427" t="s">
        <v>1214</v>
      </c>
      <c r="BU2427" s="1" t="str">
        <f t="shared" si="75"/>
        <v>OHIO_HARDIN_WINTER WHEAT</v>
      </c>
      <c r="BV2427" s="28">
        <v>3412</v>
      </c>
      <c r="BW2427" s="29">
        <v>110.99481835325817</v>
      </c>
      <c r="BX2427" s="30">
        <v>30.74017373622598</v>
      </c>
    </row>
    <row r="2428" spans="1:76" x14ac:dyDescent="0.25">
      <c r="A2428"/>
      <c r="D2428"/>
      <c r="E2428"/>
      <c r="F2428"/>
      <c r="G2428"/>
      <c r="H2428"/>
      <c r="I2428"/>
      <c r="J2428"/>
      <c r="K2428"/>
      <c r="L2428"/>
      <c r="M2428"/>
      <c r="N2428"/>
      <c r="O2428"/>
      <c r="P2428"/>
      <c r="Q2428"/>
      <c r="R2428"/>
      <c r="S2428"/>
      <c r="T2428"/>
      <c r="U2428"/>
      <c r="V2428"/>
      <c r="W2428"/>
      <c r="X2428"/>
      <c r="Y2428"/>
      <c r="Z2428"/>
      <c r="AA2428"/>
      <c r="AB2428"/>
      <c r="AC2428"/>
      <c r="AD2428"/>
      <c r="AE2428"/>
      <c r="AF2428"/>
      <c r="BL2428"/>
      <c r="BN2428"/>
      <c r="BP2428" t="s">
        <v>3254</v>
      </c>
      <c r="BQ2428" t="s">
        <v>3222</v>
      </c>
      <c r="BR2428" t="s">
        <v>3661</v>
      </c>
      <c r="BS2428" s="1" t="str">
        <f t="shared" si="74"/>
        <v>OHIO_HARRISON</v>
      </c>
      <c r="BT2428" t="s">
        <v>2586</v>
      </c>
      <c r="BU2428" s="1" t="str">
        <f t="shared" si="75"/>
        <v>OHIO_HARRISON_CORN</v>
      </c>
      <c r="BV2428" s="28">
        <v>5947.2</v>
      </c>
      <c r="BW2428" s="29">
        <v>22.79691646716752</v>
      </c>
      <c r="BX2428" s="30">
        <v>260.87738701702273</v>
      </c>
    </row>
    <row r="2429" spans="1:76" x14ac:dyDescent="0.25">
      <c r="A2429"/>
      <c r="D2429"/>
      <c r="E2429"/>
      <c r="F2429"/>
      <c r="G2429"/>
      <c r="H2429"/>
      <c r="I2429"/>
      <c r="J2429"/>
      <c r="K2429"/>
      <c r="L2429"/>
      <c r="M2429"/>
      <c r="N2429"/>
      <c r="O2429"/>
      <c r="P2429"/>
      <c r="Q2429"/>
      <c r="R2429"/>
      <c r="S2429"/>
      <c r="T2429"/>
      <c r="U2429"/>
      <c r="V2429"/>
      <c r="W2429"/>
      <c r="X2429"/>
      <c r="Y2429"/>
      <c r="Z2429"/>
      <c r="AA2429"/>
      <c r="AB2429"/>
      <c r="AC2429"/>
      <c r="AD2429"/>
      <c r="AE2429"/>
      <c r="AF2429"/>
      <c r="BL2429"/>
      <c r="BN2429"/>
      <c r="BP2429" t="s">
        <v>3254</v>
      </c>
      <c r="BQ2429" t="s">
        <v>3222</v>
      </c>
      <c r="BR2429" t="s">
        <v>3562</v>
      </c>
      <c r="BS2429" s="1" t="str">
        <f t="shared" si="74"/>
        <v>OHIO_HENRY</v>
      </c>
      <c r="BT2429" t="s">
        <v>2586</v>
      </c>
      <c r="BU2429" s="1" t="str">
        <f t="shared" si="75"/>
        <v>OHIO_HENRY_CORN</v>
      </c>
      <c r="BV2429" s="28">
        <v>7543.2000000000007</v>
      </c>
      <c r="BW2429" s="29">
        <v>189.89675059384717</v>
      </c>
      <c r="BX2429" s="30">
        <v>39.722638625520574</v>
      </c>
    </row>
    <row r="2430" spans="1:76" x14ac:dyDescent="0.25">
      <c r="A2430"/>
      <c r="D2430"/>
      <c r="E2430"/>
      <c r="F2430"/>
      <c r="G2430"/>
      <c r="H2430"/>
      <c r="I2430"/>
      <c r="J2430"/>
      <c r="K2430"/>
      <c r="L2430"/>
      <c r="M2430"/>
      <c r="N2430"/>
      <c r="O2430"/>
      <c r="P2430"/>
      <c r="Q2430"/>
      <c r="R2430"/>
      <c r="S2430"/>
      <c r="T2430"/>
      <c r="U2430"/>
      <c r="V2430"/>
      <c r="W2430"/>
      <c r="X2430"/>
      <c r="Y2430"/>
      <c r="Z2430"/>
      <c r="AA2430"/>
      <c r="AB2430"/>
      <c r="AC2430"/>
      <c r="AD2430"/>
      <c r="AE2430"/>
      <c r="AF2430"/>
      <c r="BL2430"/>
      <c r="BN2430"/>
      <c r="BP2430" t="s">
        <v>3254</v>
      </c>
      <c r="BQ2430" t="s">
        <v>3222</v>
      </c>
      <c r="BR2430" t="s">
        <v>3562</v>
      </c>
      <c r="BS2430" s="1" t="str">
        <f t="shared" si="74"/>
        <v>OHIO_HENRY</v>
      </c>
      <c r="BT2430" t="s">
        <v>1214</v>
      </c>
      <c r="BU2430" s="1" t="str">
        <f t="shared" si="75"/>
        <v>OHIO_HENRY_WINTER WHEAT</v>
      </c>
      <c r="BV2430" s="28">
        <v>3986</v>
      </c>
      <c r="BW2430" s="29">
        <v>162.07497432067814</v>
      </c>
      <c r="BX2430" s="30">
        <v>24.593556264358149</v>
      </c>
    </row>
    <row r="2431" spans="1:76" x14ac:dyDescent="0.25">
      <c r="A2431"/>
      <c r="D2431"/>
      <c r="E2431"/>
      <c r="F2431"/>
      <c r="G2431"/>
      <c r="H2431"/>
      <c r="I2431"/>
      <c r="J2431"/>
      <c r="K2431"/>
      <c r="L2431"/>
      <c r="M2431"/>
      <c r="N2431"/>
      <c r="O2431"/>
      <c r="P2431"/>
      <c r="Q2431"/>
      <c r="R2431"/>
      <c r="S2431"/>
      <c r="T2431"/>
      <c r="U2431"/>
      <c r="V2431"/>
      <c r="W2431"/>
      <c r="X2431"/>
      <c r="Y2431"/>
      <c r="Z2431"/>
      <c r="AA2431"/>
      <c r="AB2431"/>
      <c r="AC2431"/>
      <c r="AD2431"/>
      <c r="AE2431"/>
      <c r="AF2431"/>
      <c r="BL2431"/>
      <c r="BN2431"/>
      <c r="BP2431" t="s">
        <v>3254</v>
      </c>
      <c r="BQ2431" t="s">
        <v>3222</v>
      </c>
      <c r="BR2431" t="s">
        <v>4080</v>
      </c>
      <c r="BS2431" s="1" t="str">
        <f t="shared" si="74"/>
        <v>OHIO_HIGHLAND</v>
      </c>
      <c r="BT2431" t="s">
        <v>2586</v>
      </c>
      <c r="BU2431" s="1" t="str">
        <f t="shared" si="75"/>
        <v>OHIO_HIGHLAND_CORN</v>
      </c>
      <c r="BV2431" s="28">
        <v>8013.5999999999995</v>
      </c>
      <c r="BW2431" s="29">
        <v>74.792865498208769</v>
      </c>
      <c r="BX2431" s="30">
        <v>107.14390933707332</v>
      </c>
    </row>
    <row r="2432" spans="1:76" x14ac:dyDescent="0.25">
      <c r="A2432"/>
      <c r="D2432"/>
      <c r="E2432"/>
      <c r="F2432"/>
      <c r="G2432"/>
      <c r="H2432"/>
      <c r="I2432"/>
      <c r="J2432"/>
      <c r="K2432"/>
      <c r="L2432"/>
      <c r="M2432"/>
      <c r="N2432"/>
      <c r="O2432"/>
      <c r="P2432"/>
      <c r="Q2432"/>
      <c r="R2432"/>
      <c r="S2432"/>
      <c r="T2432"/>
      <c r="U2432"/>
      <c r="V2432"/>
      <c r="W2432"/>
      <c r="X2432"/>
      <c r="Y2432"/>
      <c r="Z2432"/>
      <c r="AA2432"/>
      <c r="AB2432"/>
      <c r="AC2432"/>
      <c r="AD2432"/>
      <c r="AE2432"/>
      <c r="AF2432"/>
      <c r="BL2432"/>
      <c r="BN2432"/>
      <c r="BP2432" t="s">
        <v>3254</v>
      </c>
      <c r="BQ2432" t="s">
        <v>3222</v>
      </c>
      <c r="BR2432" t="s">
        <v>4080</v>
      </c>
      <c r="BS2432" s="1" t="str">
        <f t="shared" si="74"/>
        <v>OHIO_HIGHLAND</v>
      </c>
      <c r="BT2432" t="s">
        <v>1214</v>
      </c>
      <c r="BU2432" s="1" t="str">
        <f t="shared" si="75"/>
        <v>OHIO_HIGHLAND_WINTER WHEAT</v>
      </c>
      <c r="BV2432" s="28">
        <v>3360</v>
      </c>
      <c r="BW2432" s="29">
        <v>60.012088008082458</v>
      </c>
      <c r="BX2432" s="30">
        <v>55.98872013164204</v>
      </c>
    </row>
    <row r="2433" spans="1:76" x14ac:dyDescent="0.25">
      <c r="A2433"/>
      <c r="D2433"/>
      <c r="E2433"/>
      <c r="F2433"/>
      <c r="G2433"/>
      <c r="H2433"/>
      <c r="I2433"/>
      <c r="J2433"/>
      <c r="K2433"/>
      <c r="L2433"/>
      <c r="M2433"/>
      <c r="N2433"/>
      <c r="O2433"/>
      <c r="P2433"/>
      <c r="Q2433"/>
      <c r="R2433"/>
      <c r="S2433"/>
      <c r="T2433"/>
      <c r="U2433"/>
      <c r="V2433"/>
      <c r="W2433"/>
      <c r="X2433"/>
      <c r="Y2433"/>
      <c r="Z2433"/>
      <c r="AA2433"/>
      <c r="AB2433"/>
      <c r="AC2433"/>
      <c r="AD2433"/>
      <c r="AE2433"/>
      <c r="AF2433"/>
      <c r="BL2433"/>
      <c r="BN2433"/>
      <c r="BP2433" t="s">
        <v>3254</v>
      </c>
      <c r="BQ2433" t="s">
        <v>3222</v>
      </c>
      <c r="BR2433" t="s">
        <v>4084</v>
      </c>
      <c r="BS2433" s="1" t="str">
        <f t="shared" si="74"/>
        <v>OHIO_HOCKING</v>
      </c>
      <c r="BT2433" t="s">
        <v>2586</v>
      </c>
      <c r="BU2433" s="1" t="str">
        <f t="shared" si="75"/>
        <v>OHIO_HOCKING_CORN</v>
      </c>
      <c r="BV2433" s="28">
        <v>7711.2000000000007</v>
      </c>
      <c r="BW2433" s="29">
        <v>715.91555177750604</v>
      </c>
      <c r="BX2433" s="30">
        <v>10.771102793973816</v>
      </c>
    </row>
    <row r="2434" spans="1:76" x14ac:dyDescent="0.25">
      <c r="A2434"/>
      <c r="D2434"/>
      <c r="E2434"/>
      <c r="F2434"/>
      <c r="G2434"/>
      <c r="H2434"/>
      <c r="I2434"/>
      <c r="J2434"/>
      <c r="K2434"/>
      <c r="L2434"/>
      <c r="M2434"/>
      <c r="N2434"/>
      <c r="O2434"/>
      <c r="P2434"/>
      <c r="Q2434"/>
      <c r="R2434"/>
      <c r="S2434"/>
      <c r="T2434"/>
      <c r="U2434"/>
      <c r="V2434"/>
      <c r="W2434"/>
      <c r="X2434"/>
      <c r="Y2434"/>
      <c r="Z2434"/>
      <c r="AA2434"/>
      <c r="AB2434"/>
      <c r="AC2434"/>
      <c r="AD2434"/>
      <c r="AE2434"/>
      <c r="AF2434"/>
      <c r="BL2434"/>
      <c r="BN2434"/>
      <c r="BP2434" t="s">
        <v>3254</v>
      </c>
      <c r="BQ2434" t="s">
        <v>3222</v>
      </c>
      <c r="BR2434" t="s">
        <v>4084</v>
      </c>
      <c r="BS2434" s="1" t="str">
        <f t="shared" si="74"/>
        <v>OHIO_HOCKING</v>
      </c>
      <c r="BT2434" t="s">
        <v>1214</v>
      </c>
      <c r="BU2434" s="1" t="str">
        <f t="shared" si="75"/>
        <v>OHIO_HOCKING_WINTER WHEAT</v>
      </c>
      <c r="BV2434" s="28">
        <v>2766</v>
      </c>
      <c r="BW2434" s="29">
        <v>565.78852363070143</v>
      </c>
      <c r="BX2434" s="30">
        <v>4.8887523950652083</v>
      </c>
    </row>
    <row r="2435" spans="1:76" x14ac:dyDescent="0.25">
      <c r="A2435"/>
      <c r="D2435"/>
      <c r="E2435"/>
      <c r="F2435"/>
      <c r="G2435"/>
      <c r="H2435"/>
      <c r="I2435"/>
      <c r="J2435"/>
      <c r="K2435"/>
      <c r="L2435"/>
      <c r="M2435"/>
      <c r="N2435"/>
      <c r="O2435"/>
      <c r="P2435"/>
      <c r="Q2435"/>
      <c r="R2435"/>
      <c r="S2435"/>
      <c r="T2435"/>
      <c r="U2435"/>
      <c r="V2435"/>
      <c r="W2435"/>
      <c r="X2435"/>
      <c r="Y2435"/>
      <c r="Z2435"/>
      <c r="AA2435"/>
      <c r="AB2435"/>
      <c r="AC2435"/>
      <c r="AD2435"/>
      <c r="AE2435"/>
      <c r="AF2435"/>
      <c r="BL2435"/>
      <c r="BN2435"/>
      <c r="BP2435" t="s">
        <v>3254</v>
      </c>
      <c r="BQ2435" t="s">
        <v>3222</v>
      </c>
      <c r="BR2435" t="s">
        <v>4075</v>
      </c>
      <c r="BS2435" s="1" t="str">
        <f t="shared" ref="BS2435:BS2498" si="76">BP2435&amp;"_"&amp;BR2435</f>
        <v>OHIO_HOLMES</v>
      </c>
      <c r="BT2435" t="s">
        <v>2586</v>
      </c>
      <c r="BU2435" s="1" t="str">
        <f t="shared" ref="BU2435:BU2498" si="77">BP2435&amp;"_"&amp;BR2435&amp;"_"&amp;BT2435</f>
        <v>OHIO_HOLMES_CORN</v>
      </c>
      <c r="BV2435" s="28">
        <v>8172.2666666666664</v>
      </c>
      <c r="BW2435" s="29">
        <v>87.153192628319346</v>
      </c>
      <c r="BX2435" s="30">
        <v>93.76898791899437</v>
      </c>
    </row>
    <row r="2436" spans="1:76" x14ac:dyDescent="0.25">
      <c r="A2436"/>
      <c r="D2436"/>
      <c r="E2436"/>
      <c r="F2436"/>
      <c r="G2436"/>
      <c r="H2436"/>
      <c r="I2436"/>
      <c r="J2436"/>
      <c r="K2436"/>
      <c r="L2436"/>
      <c r="M2436"/>
      <c r="N2436"/>
      <c r="O2436"/>
      <c r="P2436"/>
      <c r="Q2436"/>
      <c r="R2436"/>
      <c r="S2436"/>
      <c r="T2436"/>
      <c r="U2436"/>
      <c r="V2436"/>
      <c r="W2436"/>
      <c r="X2436"/>
      <c r="Y2436"/>
      <c r="Z2436"/>
      <c r="AA2436"/>
      <c r="AB2436"/>
      <c r="AC2436"/>
      <c r="AD2436"/>
      <c r="AE2436"/>
      <c r="AF2436"/>
      <c r="BL2436"/>
      <c r="BN2436"/>
      <c r="BP2436" t="s">
        <v>3254</v>
      </c>
      <c r="BQ2436" t="s">
        <v>3222</v>
      </c>
      <c r="BR2436" t="s">
        <v>4075</v>
      </c>
      <c r="BS2436" s="1" t="str">
        <f t="shared" si="76"/>
        <v>OHIO_HOLMES</v>
      </c>
      <c r="BT2436" t="s">
        <v>2395</v>
      </c>
      <c r="BU2436" s="1" t="str">
        <f t="shared" si="77"/>
        <v>OHIO_HOLMES_OATS</v>
      </c>
      <c r="BV2436" s="28">
        <v>2246.4</v>
      </c>
      <c r="BW2436" s="29">
        <v>13.007416588721719</v>
      </c>
      <c r="BX2436" s="30">
        <v>172.70147263121993</v>
      </c>
    </row>
    <row r="2437" spans="1:76" x14ac:dyDescent="0.25">
      <c r="A2437"/>
      <c r="D2437"/>
      <c r="E2437"/>
      <c r="F2437"/>
      <c r="G2437"/>
      <c r="H2437"/>
      <c r="I2437"/>
      <c r="J2437"/>
      <c r="K2437"/>
      <c r="L2437"/>
      <c r="M2437"/>
      <c r="N2437"/>
      <c r="O2437"/>
      <c r="P2437"/>
      <c r="Q2437"/>
      <c r="R2437"/>
      <c r="S2437"/>
      <c r="T2437"/>
      <c r="U2437"/>
      <c r="V2437"/>
      <c r="W2437"/>
      <c r="X2437"/>
      <c r="Y2437"/>
      <c r="Z2437"/>
      <c r="AA2437"/>
      <c r="AB2437"/>
      <c r="AC2437"/>
      <c r="AD2437"/>
      <c r="AE2437"/>
      <c r="AF2437"/>
      <c r="BL2437"/>
      <c r="BN2437"/>
      <c r="BP2437" t="s">
        <v>3254</v>
      </c>
      <c r="BQ2437" t="s">
        <v>3222</v>
      </c>
      <c r="BR2437" t="s">
        <v>4075</v>
      </c>
      <c r="BS2437" s="1" t="str">
        <f t="shared" si="76"/>
        <v>OHIO_HOLMES</v>
      </c>
      <c r="BT2437" t="s">
        <v>1214</v>
      </c>
      <c r="BU2437" s="1" t="str">
        <f t="shared" si="77"/>
        <v>OHIO_HOLMES_WINTER WHEAT</v>
      </c>
      <c r="BV2437" s="28">
        <v>3420</v>
      </c>
      <c r="BW2437" s="29">
        <v>77.706719690410736</v>
      </c>
      <c r="BX2437" s="30">
        <v>44.011637778888755</v>
      </c>
    </row>
    <row r="2438" spans="1:76" x14ac:dyDescent="0.25">
      <c r="A2438"/>
      <c r="D2438"/>
      <c r="E2438"/>
      <c r="F2438"/>
      <c r="G2438"/>
      <c r="H2438"/>
      <c r="I2438"/>
      <c r="J2438"/>
      <c r="K2438"/>
      <c r="L2438"/>
      <c r="M2438"/>
      <c r="N2438"/>
      <c r="O2438"/>
      <c r="P2438"/>
      <c r="Q2438"/>
      <c r="R2438"/>
      <c r="S2438"/>
      <c r="T2438"/>
      <c r="U2438"/>
      <c r="V2438"/>
      <c r="W2438"/>
      <c r="X2438"/>
      <c r="Y2438"/>
      <c r="Z2438"/>
      <c r="AA2438"/>
      <c r="AB2438"/>
      <c r="AC2438"/>
      <c r="AD2438"/>
      <c r="AE2438"/>
      <c r="AF2438"/>
      <c r="BL2438"/>
      <c r="BN2438"/>
      <c r="BP2438" t="s">
        <v>3254</v>
      </c>
      <c r="BQ2438" t="s">
        <v>3222</v>
      </c>
      <c r="BR2438" t="s">
        <v>3844</v>
      </c>
      <c r="BS2438" s="1" t="str">
        <f t="shared" si="76"/>
        <v>OHIO_HURON</v>
      </c>
      <c r="BT2438" t="s">
        <v>2586</v>
      </c>
      <c r="BU2438" s="1" t="str">
        <f t="shared" si="77"/>
        <v>OHIO_HURON_CORN</v>
      </c>
      <c r="BV2438" s="28">
        <v>8396.2666666666646</v>
      </c>
      <c r="BW2438" s="29">
        <v>175.78691446757003</v>
      </c>
      <c r="BX2438" s="30">
        <v>47.763888979436217</v>
      </c>
    </row>
    <row r="2439" spans="1:76" x14ac:dyDescent="0.25">
      <c r="A2439"/>
      <c r="D2439"/>
      <c r="E2439"/>
      <c r="F2439"/>
      <c r="G2439"/>
      <c r="H2439"/>
      <c r="I2439"/>
      <c r="J2439"/>
      <c r="K2439"/>
      <c r="L2439"/>
      <c r="M2439"/>
      <c r="N2439"/>
      <c r="O2439"/>
      <c r="P2439"/>
      <c r="Q2439"/>
      <c r="R2439"/>
      <c r="S2439"/>
      <c r="T2439"/>
      <c r="U2439"/>
      <c r="V2439"/>
      <c r="W2439"/>
      <c r="X2439"/>
      <c r="Y2439"/>
      <c r="Z2439"/>
      <c r="AA2439"/>
      <c r="AB2439"/>
      <c r="AC2439"/>
      <c r="AD2439"/>
      <c r="AE2439"/>
      <c r="AF2439"/>
      <c r="BL2439"/>
      <c r="BN2439"/>
      <c r="BP2439" t="s">
        <v>3254</v>
      </c>
      <c r="BQ2439" t="s">
        <v>3222</v>
      </c>
      <c r="BR2439" t="s">
        <v>3844</v>
      </c>
      <c r="BS2439" s="1" t="str">
        <f t="shared" si="76"/>
        <v>OHIO_HURON</v>
      </c>
      <c r="BT2439" t="s">
        <v>1214</v>
      </c>
      <c r="BU2439" s="1" t="str">
        <f t="shared" si="77"/>
        <v>OHIO_HURON_WINTER WHEAT</v>
      </c>
      <c r="BV2439" s="28">
        <v>3688</v>
      </c>
      <c r="BW2439" s="29">
        <v>147.68804976239235</v>
      </c>
      <c r="BX2439" s="30">
        <v>24.971553256566338</v>
      </c>
    </row>
    <row r="2440" spans="1:76" x14ac:dyDescent="0.25">
      <c r="A2440"/>
      <c r="D2440"/>
      <c r="E2440"/>
      <c r="F2440"/>
      <c r="G2440"/>
      <c r="H2440"/>
      <c r="I2440"/>
      <c r="J2440"/>
      <c r="K2440"/>
      <c r="L2440"/>
      <c r="M2440"/>
      <c r="N2440"/>
      <c r="O2440"/>
      <c r="P2440"/>
      <c r="Q2440"/>
      <c r="R2440"/>
      <c r="S2440"/>
      <c r="T2440"/>
      <c r="U2440"/>
      <c r="V2440"/>
      <c r="W2440"/>
      <c r="X2440"/>
      <c r="Y2440"/>
      <c r="Z2440"/>
      <c r="AA2440"/>
      <c r="AB2440"/>
      <c r="AC2440"/>
      <c r="AD2440"/>
      <c r="AE2440"/>
      <c r="AF2440"/>
      <c r="BL2440"/>
      <c r="BN2440"/>
      <c r="BP2440" t="s">
        <v>3254</v>
      </c>
      <c r="BQ2440" t="s">
        <v>3222</v>
      </c>
      <c r="BR2440" t="s">
        <v>3617</v>
      </c>
      <c r="BS2440" s="1" t="str">
        <f t="shared" si="76"/>
        <v>OHIO_JACKSON</v>
      </c>
      <c r="BT2440" t="s">
        <v>2586</v>
      </c>
      <c r="BU2440" s="1" t="str">
        <f t="shared" si="77"/>
        <v>OHIO_JACKSON_CORN</v>
      </c>
      <c r="BV2440" s="28">
        <v>8013.5999999999995</v>
      </c>
      <c r="BW2440" s="29">
        <v>96.757228725517791</v>
      </c>
      <c r="BX2440" s="30">
        <v>82.821718909840712</v>
      </c>
    </row>
    <row r="2441" spans="1:76" x14ac:dyDescent="0.25">
      <c r="A2441"/>
      <c r="D2441"/>
      <c r="E2441"/>
      <c r="F2441"/>
      <c r="G2441"/>
      <c r="H2441"/>
      <c r="I2441"/>
      <c r="J2441"/>
      <c r="K2441"/>
      <c r="L2441"/>
      <c r="M2441"/>
      <c r="N2441"/>
      <c r="O2441"/>
      <c r="P2441"/>
      <c r="Q2441"/>
      <c r="R2441"/>
      <c r="S2441"/>
      <c r="T2441"/>
      <c r="U2441"/>
      <c r="V2441"/>
      <c r="W2441"/>
      <c r="X2441"/>
      <c r="Y2441"/>
      <c r="Z2441"/>
      <c r="AA2441"/>
      <c r="AB2441"/>
      <c r="AC2441"/>
      <c r="AD2441"/>
      <c r="AE2441"/>
      <c r="AF2441"/>
      <c r="BL2441"/>
      <c r="BN2441"/>
      <c r="BP2441" t="s">
        <v>3254</v>
      </c>
      <c r="BQ2441" t="s">
        <v>3222</v>
      </c>
      <c r="BR2441" t="s">
        <v>3617</v>
      </c>
      <c r="BS2441" s="1" t="str">
        <f t="shared" si="76"/>
        <v>OHIO_JACKSON</v>
      </c>
      <c r="BT2441" t="s">
        <v>1214</v>
      </c>
      <c r="BU2441" s="1" t="str">
        <f t="shared" si="77"/>
        <v>OHIO_JACKSON_WINTER WHEAT</v>
      </c>
      <c r="BV2441" s="28">
        <v>1416</v>
      </c>
      <c r="BW2441" s="29">
        <v>97.851615525801833</v>
      </c>
      <c r="BX2441" s="30">
        <v>14.470890361811396</v>
      </c>
    </row>
    <row r="2442" spans="1:76" x14ac:dyDescent="0.25">
      <c r="A2442"/>
      <c r="D2442"/>
      <c r="E2442"/>
      <c r="F2442"/>
      <c r="G2442"/>
      <c r="H2442"/>
      <c r="I2442"/>
      <c r="J2442"/>
      <c r="K2442"/>
      <c r="L2442"/>
      <c r="M2442"/>
      <c r="N2442"/>
      <c r="O2442"/>
      <c r="P2442"/>
      <c r="Q2442"/>
      <c r="R2442"/>
      <c r="S2442"/>
      <c r="T2442"/>
      <c r="U2442"/>
      <c r="V2442"/>
      <c r="W2442"/>
      <c r="X2442"/>
      <c r="Y2442"/>
      <c r="Z2442"/>
      <c r="AA2442"/>
      <c r="AB2442"/>
      <c r="AC2442"/>
      <c r="AD2442"/>
      <c r="AE2442"/>
      <c r="AF2442"/>
      <c r="BL2442"/>
      <c r="BN2442"/>
      <c r="BP2442" t="s">
        <v>3254</v>
      </c>
      <c r="BQ2442" t="s">
        <v>3222</v>
      </c>
      <c r="BR2442" t="s">
        <v>3312</v>
      </c>
      <c r="BS2442" s="1" t="str">
        <f t="shared" si="76"/>
        <v>OHIO_JEFFERSON</v>
      </c>
      <c r="BT2442" t="s">
        <v>2586</v>
      </c>
      <c r="BU2442" s="1" t="str">
        <f t="shared" si="77"/>
        <v>OHIO_JEFFERSON_CORN</v>
      </c>
      <c r="BV2442" s="28">
        <v>6654.6666666666661</v>
      </c>
      <c r="BW2442" s="29">
        <v>60.373333194150327</v>
      </c>
      <c r="BX2442" s="30">
        <v>110.2252652717781</v>
      </c>
    </row>
    <row r="2443" spans="1:76" x14ac:dyDescent="0.25">
      <c r="A2443"/>
      <c r="D2443"/>
      <c r="E2443"/>
      <c r="F2443"/>
      <c r="G2443"/>
      <c r="H2443"/>
      <c r="I2443"/>
      <c r="J2443"/>
      <c r="K2443"/>
      <c r="L2443"/>
      <c r="M2443"/>
      <c r="N2443"/>
      <c r="O2443"/>
      <c r="P2443"/>
      <c r="Q2443"/>
      <c r="R2443"/>
      <c r="S2443"/>
      <c r="T2443"/>
      <c r="U2443"/>
      <c r="V2443"/>
      <c r="W2443"/>
      <c r="X2443"/>
      <c r="Y2443"/>
      <c r="Z2443"/>
      <c r="AA2443"/>
      <c r="AB2443"/>
      <c r="AC2443"/>
      <c r="AD2443"/>
      <c r="AE2443"/>
      <c r="AF2443"/>
      <c r="BL2443"/>
      <c r="BN2443"/>
      <c r="BP2443" t="s">
        <v>3254</v>
      </c>
      <c r="BQ2443" t="s">
        <v>3222</v>
      </c>
      <c r="BR2443" t="s">
        <v>3312</v>
      </c>
      <c r="BS2443" s="1" t="str">
        <f t="shared" si="76"/>
        <v>OHIO_JEFFERSON</v>
      </c>
      <c r="BT2443" t="s">
        <v>2395</v>
      </c>
      <c r="BU2443" s="1" t="str">
        <f t="shared" si="77"/>
        <v>OHIO_JEFFERSON_OATS</v>
      </c>
      <c r="BV2443" s="28">
        <v>2099.1999999999998</v>
      </c>
      <c r="BW2443" s="29">
        <v>9.2369948595794238</v>
      </c>
      <c r="BX2443" s="30">
        <v>227.26005934960324</v>
      </c>
    </row>
    <row r="2444" spans="1:76" x14ac:dyDescent="0.25">
      <c r="A2444"/>
      <c r="D2444"/>
      <c r="E2444"/>
      <c r="F2444"/>
      <c r="G2444"/>
      <c r="H2444"/>
      <c r="I2444"/>
      <c r="J2444"/>
      <c r="K2444"/>
      <c r="L2444"/>
      <c r="M2444"/>
      <c r="N2444"/>
      <c r="O2444"/>
      <c r="P2444"/>
      <c r="Q2444"/>
      <c r="R2444"/>
      <c r="S2444"/>
      <c r="T2444"/>
      <c r="U2444"/>
      <c r="V2444"/>
      <c r="W2444"/>
      <c r="X2444"/>
      <c r="Y2444"/>
      <c r="Z2444"/>
      <c r="AA2444"/>
      <c r="AB2444"/>
      <c r="AC2444"/>
      <c r="AD2444"/>
      <c r="AE2444"/>
      <c r="AF2444"/>
      <c r="BL2444"/>
      <c r="BN2444"/>
      <c r="BP2444" t="s">
        <v>3254</v>
      </c>
      <c r="BQ2444" t="s">
        <v>3222</v>
      </c>
      <c r="BR2444" t="s">
        <v>3580</v>
      </c>
      <c r="BS2444" s="1" t="str">
        <f t="shared" si="76"/>
        <v>OHIO_KNOX</v>
      </c>
      <c r="BT2444" t="s">
        <v>2586</v>
      </c>
      <c r="BU2444" s="1" t="str">
        <f t="shared" si="77"/>
        <v>OHIO_KNOX_CORN</v>
      </c>
      <c r="BV2444" s="28">
        <v>8166.666666666667</v>
      </c>
      <c r="BW2444" s="29">
        <v>154.24325095500561</v>
      </c>
      <c r="BX2444" s="30">
        <v>52.946671028406747</v>
      </c>
    </row>
    <row r="2445" spans="1:76" x14ac:dyDescent="0.25">
      <c r="A2445"/>
      <c r="D2445"/>
      <c r="E2445"/>
      <c r="F2445"/>
      <c r="G2445"/>
      <c r="H2445"/>
      <c r="I2445"/>
      <c r="J2445"/>
      <c r="K2445"/>
      <c r="L2445"/>
      <c r="M2445"/>
      <c r="N2445"/>
      <c r="O2445"/>
      <c r="P2445"/>
      <c r="Q2445"/>
      <c r="R2445"/>
      <c r="S2445"/>
      <c r="T2445"/>
      <c r="U2445"/>
      <c r="V2445"/>
      <c r="W2445"/>
      <c r="X2445"/>
      <c r="Y2445"/>
      <c r="Z2445"/>
      <c r="AA2445"/>
      <c r="AB2445"/>
      <c r="AC2445"/>
      <c r="AD2445"/>
      <c r="AE2445"/>
      <c r="AF2445"/>
      <c r="BL2445"/>
      <c r="BN2445"/>
      <c r="BP2445" t="s">
        <v>3254</v>
      </c>
      <c r="BQ2445" t="s">
        <v>3222</v>
      </c>
      <c r="BR2445" t="s">
        <v>3580</v>
      </c>
      <c r="BS2445" s="1" t="str">
        <f t="shared" si="76"/>
        <v>OHIO_KNOX</v>
      </c>
      <c r="BT2445" t="s">
        <v>2395</v>
      </c>
      <c r="BU2445" s="1" t="str">
        <f t="shared" si="77"/>
        <v>OHIO_KNOX_OATS</v>
      </c>
      <c r="BV2445" s="28">
        <v>2144</v>
      </c>
      <c r="BW2445" s="29">
        <v>22.358923193163964</v>
      </c>
      <c r="BX2445" s="30">
        <v>95.890127689848157</v>
      </c>
    </row>
    <row r="2446" spans="1:76" x14ac:dyDescent="0.25">
      <c r="A2446"/>
      <c r="D2446"/>
      <c r="E2446"/>
      <c r="F2446"/>
      <c r="G2446"/>
      <c r="H2446"/>
      <c r="I2446"/>
      <c r="J2446"/>
      <c r="K2446"/>
      <c r="L2446"/>
      <c r="M2446"/>
      <c r="N2446"/>
      <c r="O2446"/>
      <c r="P2446"/>
      <c r="Q2446"/>
      <c r="R2446"/>
      <c r="S2446"/>
      <c r="T2446"/>
      <c r="U2446"/>
      <c r="V2446"/>
      <c r="W2446"/>
      <c r="X2446"/>
      <c r="Y2446"/>
      <c r="Z2446"/>
      <c r="AA2446"/>
      <c r="AB2446"/>
      <c r="AC2446"/>
      <c r="AD2446"/>
      <c r="AE2446"/>
      <c r="AF2446"/>
      <c r="BL2446"/>
      <c r="BN2446"/>
      <c r="BP2446" t="s">
        <v>3254</v>
      </c>
      <c r="BQ2446" t="s">
        <v>3222</v>
      </c>
      <c r="BR2446" t="s">
        <v>3580</v>
      </c>
      <c r="BS2446" s="1" t="str">
        <f t="shared" si="76"/>
        <v>OHIO_KNOX</v>
      </c>
      <c r="BT2446" t="s">
        <v>1214</v>
      </c>
      <c r="BU2446" s="1" t="str">
        <f t="shared" si="77"/>
        <v>OHIO_KNOX_WINTER WHEAT</v>
      </c>
      <c r="BV2446" s="28">
        <v>3202</v>
      </c>
      <c r="BW2446" s="29">
        <v>135.12677946922693</v>
      </c>
      <c r="BX2446" s="30">
        <v>23.696265185756218</v>
      </c>
    </row>
    <row r="2447" spans="1:76" x14ac:dyDescent="0.25">
      <c r="A2447"/>
      <c r="D2447"/>
      <c r="E2447"/>
      <c r="F2447"/>
      <c r="G2447"/>
      <c r="H2447"/>
      <c r="I2447"/>
      <c r="J2447"/>
      <c r="K2447"/>
      <c r="L2447"/>
      <c r="M2447"/>
      <c r="N2447"/>
      <c r="O2447"/>
      <c r="P2447"/>
      <c r="Q2447"/>
      <c r="R2447"/>
      <c r="S2447"/>
      <c r="T2447"/>
      <c r="U2447"/>
      <c r="V2447"/>
      <c r="W2447"/>
      <c r="X2447"/>
      <c r="Y2447"/>
      <c r="Z2447"/>
      <c r="AA2447"/>
      <c r="AB2447"/>
      <c r="AC2447"/>
      <c r="AD2447"/>
      <c r="AE2447"/>
      <c r="AF2447"/>
      <c r="BL2447"/>
      <c r="BN2447"/>
      <c r="BP2447" t="s">
        <v>3254</v>
      </c>
      <c r="BQ2447" t="s">
        <v>3222</v>
      </c>
      <c r="BR2447" t="s">
        <v>3612</v>
      </c>
      <c r="BS2447" s="1" t="str">
        <f t="shared" si="76"/>
        <v>OHIO_LAWRENCE</v>
      </c>
      <c r="BT2447" t="s">
        <v>2586</v>
      </c>
      <c r="BU2447" s="1" t="str">
        <f t="shared" si="77"/>
        <v>OHIO_LAWRENCE_CORN</v>
      </c>
      <c r="BV2447" s="28">
        <v>6746.1333333333323</v>
      </c>
      <c r="BW2447" s="29">
        <v>45.066740835512007</v>
      </c>
      <c r="BX2447" s="30">
        <v>149.69206133533993</v>
      </c>
    </row>
    <row r="2448" spans="1:76" x14ac:dyDescent="0.25">
      <c r="A2448"/>
      <c r="D2448"/>
      <c r="E2448"/>
      <c r="F2448"/>
      <c r="G2448"/>
      <c r="H2448"/>
      <c r="I2448"/>
      <c r="J2448"/>
      <c r="K2448"/>
      <c r="L2448"/>
      <c r="M2448"/>
      <c r="N2448"/>
      <c r="O2448"/>
      <c r="P2448"/>
      <c r="Q2448"/>
      <c r="R2448"/>
      <c r="S2448"/>
      <c r="T2448"/>
      <c r="U2448"/>
      <c r="V2448"/>
      <c r="W2448"/>
      <c r="X2448"/>
      <c r="Y2448"/>
      <c r="Z2448"/>
      <c r="AA2448"/>
      <c r="AB2448"/>
      <c r="AC2448"/>
      <c r="AD2448"/>
      <c r="AE2448"/>
      <c r="AF2448"/>
      <c r="BL2448"/>
      <c r="BN2448"/>
      <c r="BP2448" t="s">
        <v>3254</v>
      </c>
      <c r="BQ2448" t="s">
        <v>3222</v>
      </c>
      <c r="BR2448" t="s">
        <v>4070</v>
      </c>
      <c r="BS2448" s="1" t="str">
        <f t="shared" si="76"/>
        <v>OHIO_LICKING</v>
      </c>
      <c r="BT2448" t="s">
        <v>2586</v>
      </c>
      <c r="BU2448" s="1" t="str">
        <f t="shared" si="77"/>
        <v>OHIO_LICKING_CORN</v>
      </c>
      <c r="BV2448" s="28">
        <v>8261.8666666666668</v>
      </c>
      <c r="BW2448" s="29">
        <v>67.1476213118044</v>
      </c>
      <c r="BX2448" s="30">
        <v>123.04034759924176</v>
      </c>
    </row>
    <row r="2449" spans="1:76" x14ac:dyDescent="0.25">
      <c r="A2449"/>
      <c r="D2449"/>
      <c r="E2449"/>
      <c r="F2449"/>
      <c r="G2449"/>
      <c r="H2449"/>
      <c r="I2449"/>
      <c r="J2449"/>
      <c r="K2449"/>
      <c r="L2449"/>
      <c r="M2449"/>
      <c r="N2449"/>
      <c r="O2449"/>
      <c r="P2449"/>
      <c r="Q2449"/>
      <c r="R2449"/>
      <c r="S2449"/>
      <c r="T2449"/>
      <c r="U2449"/>
      <c r="V2449"/>
      <c r="W2449"/>
      <c r="X2449"/>
      <c r="Y2449"/>
      <c r="Z2449"/>
      <c r="AA2449"/>
      <c r="AB2449"/>
      <c r="AC2449"/>
      <c r="AD2449"/>
      <c r="AE2449"/>
      <c r="AF2449"/>
      <c r="BL2449"/>
      <c r="BN2449"/>
      <c r="BP2449" t="s">
        <v>3254</v>
      </c>
      <c r="BQ2449" t="s">
        <v>3222</v>
      </c>
      <c r="BR2449" t="s">
        <v>4070</v>
      </c>
      <c r="BS2449" s="1" t="str">
        <f t="shared" si="76"/>
        <v>OHIO_LICKING</v>
      </c>
      <c r="BT2449" t="s">
        <v>1214</v>
      </c>
      <c r="BU2449" s="1" t="str">
        <f t="shared" si="77"/>
        <v>OHIO_LICKING_WINTER WHEAT</v>
      </c>
      <c r="BV2449" s="28">
        <v>3438.0000000000005</v>
      </c>
      <c r="BW2449" s="29">
        <v>58.295164804139148</v>
      </c>
      <c r="BX2449" s="30">
        <v>58.975731718934796</v>
      </c>
    </row>
    <row r="2450" spans="1:76" x14ac:dyDescent="0.25">
      <c r="A2450"/>
      <c r="D2450"/>
      <c r="E2450"/>
      <c r="F2450"/>
      <c r="G2450"/>
      <c r="H2450"/>
      <c r="I2450"/>
      <c r="J2450"/>
      <c r="K2450"/>
      <c r="L2450"/>
      <c r="M2450"/>
      <c r="N2450"/>
      <c r="O2450"/>
      <c r="P2450"/>
      <c r="Q2450"/>
      <c r="R2450"/>
      <c r="S2450"/>
      <c r="T2450"/>
      <c r="U2450"/>
      <c r="V2450"/>
      <c r="W2450"/>
      <c r="X2450"/>
      <c r="Y2450"/>
      <c r="Z2450"/>
      <c r="AA2450"/>
      <c r="AB2450"/>
      <c r="AC2450"/>
      <c r="AD2450"/>
      <c r="AE2450"/>
      <c r="AF2450"/>
      <c r="BL2450"/>
      <c r="BN2450"/>
      <c r="BP2450" t="s">
        <v>3254</v>
      </c>
      <c r="BQ2450" t="s">
        <v>3222</v>
      </c>
      <c r="BR2450" t="s">
        <v>3416</v>
      </c>
      <c r="BS2450" s="1" t="str">
        <f t="shared" si="76"/>
        <v>OHIO_LOGAN</v>
      </c>
      <c r="BT2450" t="s">
        <v>2586</v>
      </c>
      <c r="BU2450" s="1" t="str">
        <f t="shared" si="77"/>
        <v>OHIO_LOGAN_CORN</v>
      </c>
      <c r="BV2450" s="28">
        <v>8640.7999999999993</v>
      </c>
      <c r="BW2450" s="29">
        <v>110.41326989960449</v>
      </c>
      <c r="BX2450" s="30">
        <v>78.258709373038428</v>
      </c>
    </row>
    <row r="2451" spans="1:76" x14ac:dyDescent="0.25">
      <c r="A2451"/>
      <c r="D2451"/>
      <c r="E2451"/>
      <c r="F2451"/>
      <c r="G2451"/>
      <c r="H2451"/>
      <c r="I2451"/>
      <c r="J2451"/>
      <c r="K2451"/>
      <c r="L2451"/>
      <c r="M2451"/>
      <c r="N2451"/>
      <c r="O2451"/>
      <c r="P2451"/>
      <c r="Q2451"/>
      <c r="R2451"/>
      <c r="S2451"/>
      <c r="T2451"/>
      <c r="U2451"/>
      <c r="V2451"/>
      <c r="W2451"/>
      <c r="X2451"/>
      <c r="Y2451"/>
      <c r="Z2451"/>
      <c r="AA2451"/>
      <c r="AB2451"/>
      <c r="AC2451"/>
      <c r="AD2451"/>
      <c r="AE2451"/>
      <c r="AF2451"/>
      <c r="BL2451"/>
      <c r="BN2451"/>
      <c r="BP2451" t="s">
        <v>3254</v>
      </c>
      <c r="BQ2451" t="s">
        <v>3222</v>
      </c>
      <c r="BR2451" t="s">
        <v>3416</v>
      </c>
      <c r="BS2451" s="1" t="str">
        <f t="shared" si="76"/>
        <v>OHIO_LOGAN</v>
      </c>
      <c r="BT2451" t="s">
        <v>1214</v>
      </c>
      <c r="BU2451" s="1" t="str">
        <f t="shared" si="77"/>
        <v>OHIO_LOGAN_WINTER WHEAT</v>
      </c>
      <c r="BV2451" s="28">
        <v>3682.0000000000005</v>
      </c>
      <c r="BW2451" s="29">
        <v>104.12957460121059</v>
      </c>
      <c r="BX2451" s="30">
        <v>35.359791049767665</v>
      </c>
    </row>
    <row r="2452" spans="1:76" x14ac:dyDescent="0.25">
      <c r="A2452"/>
      <c r="D2452"/>
      <c r="E2452"/>
      <c r="F2452"/>
      <c r="G2452"/>
      <c r="H2452"/>
      <c r="I2452"/>
      <c r="J2452"/>
      <c r="K2452"/>
      <c r="L2452"/>
      <c r="M2452"/>
      <c r="N2452"/>
      <c r="O2452"/>
      <c r="P2452"/>
      <c r="Q2452"/>
      <c r="R2452"/>
      <c r="S2452"/>
      <c r="T2452"/>
      <c r="U2452"/>
      <c r="V2452"/>
      <c r="W2452"/>
      <c r="X2452"/>
      <c r="Y2452"/>
      <c r="Z2452"/>
      <c r="AA2452"/>
      <c r="AB2452"/>
      <c r="AC2452"/>
      <c r="AD2452"/>
      <c r="AE2452"/>
      <c r="AF2452"/>
      <c r="BL2452"/>
      <c r="BN2452"/>
      <c r="BP2452" t="s">
        <v>3254</v>
      </c>
      <c r="BQ2452" t="s">
        <v>3222</v>
      </c>
      <c r="BR2452" t="s">
        <v>4056</v>
      </c>
      <c r="BS2452" s="1" t="str">
        <f t="shared" si="76"/>
        <v>OHIO_LORAIN</v>
      </c>
      <c r="BT2452" t="s">
        <v>2586</v>
      </c>
      <c r="BU2452" s="1" t="str">
        <f t="shared" si="77"/>
        <v>OHIO_LORAIN_CORN</v>
      </c>
      <c r="BV2452" s="28">
        <v>8424.2666666666646</v>
      </c>
      <c r="BW2452" s="29">
        <v>269.02216219627991</v>
      </c>
      <c r="BX2452" s="30">
        <v>31.314396545962921</v>
      </c>
    </row>
    <row r="2453" spans="1:76" x14ac:dyDescent="0.25">
      <c r="A2453"/>
      <c r="D2453"/>
      <c r="E2453"/>
      <c r="F2453"/>
      <c r="G2453"/>
      <c r="H2453"/>
      <c r="I2453"/>
      <c r="J2453"/>
      <c r="K2453"/>
      <c r="L2453"/>
      <c r="M2453"/>
      <c r="N2453"/>
      <c r="O2453"/>
      <c r="P2453"/>
      <c r="Q2453"/>
      <c r="R2453"/>
      <c r="S2453"/>
      <c r="T2453"/>
      <c r="U2453"/>
      <c r="V2453"/>
      <c r="W2453"/>
      <c r="X2453"/>
      <c r="Y2453"/>
      <c r="Z2453"/>
      <c r="AA2453"/>
      <c r="AB2453"/>
      <c r="AC2453"/>
      <c r="AD2453"/>
      <c r="AE2453"/>
      <c r="AF2453"/>
      <c r="BL2453"/>
      <c r="BN2453"/>
      <c r="BP2453" t="s">
        <v>3254</v>
      </c>
      <c r="BQ2453" t="s">
        <v>3222</v>
      </c>
      <c r="BR2453" t="s">
        <v>4056</v>
      </c>
      <c r="BS2453" s="1" t="str">
        <f t="shared" si="76"/>
        <v>OHIO_LORAIN</v>
      </c>
      <c r="BT2453" t="s">
        <v>1214</v>
      </c>
      <c r="BU2453" s="1" t="str">
        <f t="shared" si="77"/>
        <v>OHIO_LORAIN_WINTER WHEAT</v>
      </c>
      <c r="BV2453" s="28">
        <v>3261</v>
      </c>
      <c r="BW2453" s="29">
        <v>243.36549694750366</v>
      </c>
      <c r="BX2453" s="30">
        <v>13.399598714288699</v>
      </c>
    </row>
    <row r="2454" spans="1:76" x14ac:dyDescent="0.25">
      <c r="A2454"/>
      <c r="D2454"/>
      <c r="E2454"/>
      <c r="F2454"/>
      <c r="G2454"/>
      <c r="H2454"/>
      <c r="I2454"/>
      <c r="J2454"/>
      <c r="K2454"/>
      <c r="L2454"/>
      <c r="M2454"/>
      <c r="N2454"/>
      <c r="O2454"/>
      <c r="P2454"/>
      <c r="Q2454"/>
      <c r="R2454"/>
      <c r="S2454"/>
      <c r="T2454"/>
      <c r="U2454"/>
      <c r="V2454"/>
      <c r="W2454"/>
      <c r="X2454"/>
      <c r="Y2454"/>
      <c r="Z2454"/>
      <c r="AA2454"/>
      <c r="AB2454"/>
      <c r="AC2454"/>
      <c r="AD2454"/>
      <c r="AE2454"/>
      <c r="AF2454"/>
      <c r="BL2454"/>
      <c r="BN2454"/>
      <c r="BP2454" t="s">
        <v>3254</v>
      </c>
      <c r="BQ2454" t="s">
        <v>3222</v>
      </c>
      <c r="BR2454" t="s">
        <v>3706</v>
      </c>
      <c r="BS2454" s="1" t="str">
        <f t="shared" si="76"/>
        <v>OHIO_LUCAS</v>
      </c>
      <c r="BT2454" t="s">
        <v>2586</v>
      </c>
      <c r="BU2454" s="1" t="str">
        <f t="shared" si="77"/>
        <v>OHIO_LUCAS_CORN</v>
      </c>
      <c r="BV2454" s="28">
        <v>8818.1333333333332</v>
      </c>
      <c r="BW2454" s="29">
        <v>390.61586503106355</v>
      </c>
      <c r="BX2454" s="30">
        <v>22.574949260271534</v>
      </c>
    </row>
    <row r="2455" spans="1:76" x14ac:dyDescent="0.25">
      <c r="A2455"/>
      <c r="D2455"/>
      <c r="E2455"/>
      <c r="F2455"/>
      <c r="G2455"/>
      <c r="H2455"/>
      <c r="I2455"/>
      <c r="J2455"/>
      <c r="K2455"/>
      <c r="L2455"/>
      <c r="M2455"/>
      <c r="N2455"/>
      <c r="O2455"/>
      <c r="P2455"/>
      <c r="Q2455"/>
      <c r="R2455"/>
      <c r="S2455"/>
      <c r="T2455"/>
      <c r="U2455"/>
      <c r="V2455"/>
      <c r="W2455"/>
      <c r="X2455"/>
      <c r="Y2455"/>
      <c r="Z2455"/>
      <c r="AA2455"/>
      <c r="AB2455"/>
      <c r="AC2455"/>
      <c r="AD2455"/>
      <c r="AE2455"/>
      <c r="AF2455"/>
      <c r="BL2455"/>
      <c r="BN2455"/>
      <c r="BP2455" t="s">
        <v>3254</v>
      </c>
      <c r="BQ2455" t="s">
        <v>3222</v>
      </c>
      <c r="BR2455" t="s">
        <v>3706</v>
      </c>
      <c r="BS2455" s="1" t="str">
        <f t="shared" si="76"/>
        <v>OHIO_LUCAS</v>
      </c>
      <c r="BT2455" t="s">
        <v>1214</v>
      </c>
      <c r="BU2455" s="1" t="str">
        <f t="shared" si="77"/>
        <v>OHIO_LUCAS_WINTER WHEAT</v>
      </c>
      <c r="BV2455" s="28">
        <v>4578.0000000000009</v>
      </c>
      <c r="BW2455" s="29">
        <v>360.5095163687302</v>
      </c>
      <c r="BX2455" s="30">
        <v>12.698693909976038</v>
      </c>
    </row>
    <row r="2456" spans="1:76" x14ac:dyDescent="0.25">
      <c r="A2456"/>
      <c r="D2456"/>
      <c r="E2456"/>
      <c r="F2456"/>
      <c r="G2456"/>
      <c r="H2456"/>
      <c r="I2456"/>
      <c r="J2456"/>
      <c r="K2456"/>
      <c r="L2456"/>
      <c r="M2456"/>
      <c r="N2456"/>
      <c r="O2456"/>
      <c r="P2456"/>
      <c r="Q2456"/>
      <c r="R2456"/>
      <c r="S2456"/>
      <c r="T2456"/>
      <c r="U2456"/>
      <c r="V2456"/>
      <c r="W2456"/>
      <c r="X2456"/>
      <c r="Y2456"/>
      <c r="Z2456"/>
      <c r="AA2456"/>
      <c r="AB2456"/>
      <c r="AC2456"/>
      <c r="AD2456"/>
      <c r="AE2456"/>
      <c r="AF2456"/>
      <c r="BL2456"/>
      <c r="BN2456"/>
      <c r="BP2456" t="s">
        <v>3254</v>
      </c>
      <c r="BQ2456" t="s">
        <v>3222</v>
      </c>
      <c r="BR2456" t="s">
        <v>3314</v>
      </c>
      <c r="BS2456" s="1" t="str">
        <f t="shared" si="76"/>
        <v>OHIO_MADISON</v>
      </c>
      <c r="BT2456" t="s">
        <v>2586</v>
      </c>
      <c r="BU2456" s="1" t="str">
        <f t="shared" si="77"/>
        <v>OHIO_MADISON_CORN</v>
      </c>
      <c r="BV2456" s="28">
        <v>8939.4666666666672</v>
      </c>
      <c r="BW2456" s="29">
        <v>105.72738548917964</v>
      </c>
      <c r="BX2456" s="30">
        <v>84.552045104544376</v>
      </c>
    </row>
    <row r="2457" spans="1:76" x14ac:dyDescent="0.25">
      <c r="A2457"/>
      <c r="D2457"/>
      <c r="E2457"/>
      <c r="F2457"/>
      <c r="G2457"/>
      <c r="H2457"/>
      <c r="I2457"/>
      <c r="J2457"/>
      <c r="K2457"/>
      <c r="L2457"/>
      <c r="M2457"/>
      <c r="N2457"/>
      <c r="O2457"/>
      <c r="P2457"/>
      <c r="Q2457"/>
      <c r="R2457"/>
      <c r="S2457"/>
      <c r="T2457"/>
      <c r="U2457"/>
      <c r="V2457"/>
      <c r="W2457"/>
      <c r="X2457"/>
      <c r="Y2457"/>
      <c r="Z2457"/>
      <c r="AA2457"/>
      <c r="AB2457"/>
      <c r="AC2457"/>
      <c r="AD2457"/>
      <c r="AE2457"/>
      <c r="AF2457"/>
      <c r="BL2457"/>
      <c r="BN2457"/>
      <c r="BP2457" t="s">
        <v>3254</v>
      </c>
      <c r="BQ2457" t="s">
        <v>3222</v>
      </c>
      <c r="BR2457" t="s">
        <v>3314</v>
      </c>
      <c r="BS2457" s="1" t="str">
        <f t="shared" si="76"/>
        <v>OHIO_MADISON</v>
      </c>
      <c r="BT2457" t="s">
        <v>1214</v>
      </c>
      <c r="BU2457" s="1" t="str">
        <f t="shared" si="77"/>
        <v>OHIO_MADISON_WINTER WHEAT</v>
      </c>
      <c r="BV2457" s="28">
        <v>4016</v>
      </c>
      <c r="BW2457" s="29">
        <v>90.356756012184391</v>
      </c>
      <c r="BX2457" s="30">
        <v>44.44604008867308</v>
      </c>
    </row>
    <row r="2458" spans="1:76" x14ac:dyDescent="0.25">
      <c r="A2458"/>
      <c r="D2458"/>
      <c r="E2458"/>
      <c r="F2458"/>
      <c r="G2458"/>
      <c r="H2458"/>
      <c r="I2458"/>
      <c r="J2458"/>
      <c r="K2458"/>
      <c r="L2458"/>
      <c r="M2458"/>
      <c r="N2458"/>
      <c r="O2458"/>
      <c r="P2458"/>
      <c r="Q2458"/>
      <c r="R2458"/>
      <c r="S2458"/>
      <c r="T2458"/>
      <c r="U2458"/>
      <c r="V2458"/>
      <c r="W2458"/>
      <c r="X2458"/>
      <c r="Y2458"/>
      <c r="Z2458"/>
      <c r="AA2458"/>
      <c r="AB2458"/>
      <c r="AC2458"/>
      <c r="AD2458"/>
      <c r="AE2458"/>
      <c r="AF2458"/>
      <c r="BL2458"/>
      <c r="BN2458"/>
      <c r="BP2458" t="s">
        <v>3254</v>
      </c>
      <c r="BQ2458" t="s">
        <v>3222</v>
      </c>
      <c r="BR2458" t="s">
        <v>4062</v>
      </c>
      <c r="BS2458" s="1" t="str">
        <f t="shared" si="76"/>
        <v>OHIO_MAHONING</v>
      </c>
      <c r="BT2458" t="s">
        <v>2586</v>
      </c>
      <c r="BU2458" s="1" t="str">
        <f t="shared" si="77"/>
        <v>OHIO_MAHONING_CORN</v>
      </c>
      <c r="BV2458" s="28">
        <v>7888.5333333333338</v>
      </c>
      <c r="BW2458" s="29">
        <v>100.49287267011476</v>
      </c>
      <c r="BX2458" s="30">
        <v>78.4984359958423</v>
      </c>
    </row>
    <row r="2459" spans="1:76" x14ac:dyDescent="0.25">
      <c r="A2459"/>
      <c r="D2459"/>
      <c r="E2459"/>
      <c r="F2459"/>
      <c r="G2459"/>
      <c r="H2459"/>
      <c r="I2459"/>
      <c r="J2459"/>
      <c r="K2459"/>
      <c r="L2459"/>
      <c r="M2459"/>
      <c r="N2459"/>
      <c r="O2459"/>
      <c r="P2459"/>
      <c r="Q2459"/>
      <c r="R2459"/>
      <c r="S2459"/>
      <c r="T2459"/>
      <c r="U2459"/>
      <c r="V2459"/>
      <c r="W2459"/>
      <c r="X2459"/>
      <c r="Y2459"/>
      <c r="Z2459"/>
      <c r="AA2459"/>
      <c r="AB2459"/>
      <c r="AC2459"/>
      <c r="AD2459"/>
      <c r="AE2459"/>
      <c r="AF2459"/>
      <c r="BL2459"/>
      <c r="BN2459"/>
      <c r="BP2459" t="s">
        <v>3254</v>
      </c>
      <c r="BQ2459" t="s">
        <v>3222</v>
      </c>
      <c r="BR2459" t="s">
        <v>4062</v>
      </c>
      <c r="BS2459" s="1" t="str">
        <f t="shared" si="76"/>
        <v>OHIO_MAHONING</v>
      </c>
      <c r="BT2459" t="s">
        <v>2395</v>
      </c>
      <c r="BU2459" s="1" t="str">
        <f t="shared" si="77"/>
        <v>OHIO_MAHONING_OATS</v>
      </c>
      <c r="BV2459" s="28">
        <v>1856</v>
      </c>
      <c r="BW2459" s="29">
        <v>15.126581067988511</v>
      </c>
      <c r="BX2459" s="30">
        <v>122.69791776859235</v>
      </c>
    </row>
    <row r="2460" spans="1:76" x14ac:dyDescent="0.25">
      <c r="A2460"/>
      <c r="D2460"/>
      <c r="E2460"/>
      <c r="F2460"/>
      <c r="G2460"/>
      <c r="H2460"/>
      <c r="I2460"/>
      <c r="J2460"/>
      <c r="K2460"/>
      <c r="L2460"/>
      <c r="M2460"/>
      <c r="N2460"/>
      <c r="O2460"/>
      <c r="P2460"/>
      <c r="Q2460"/>
      <c r="R2460"/>
      <c r="S2460"/>
      <c r="T2460"/>
      <c r="U2460"/>
      <c r="V2460"/>
      <c r="W2460"/>
      <c r="X2460"/>
      <c r="Y2460"/>
      <c r="Z2460"/>
      <c r="AA2460"/>
      <c r="AB2460"/>
      <c r="AC2460"/>
      <c r="AD2460"/>
      <c r="AE2460"/>
      <c r="AF2460"/>
      <c r="BL2460"/>
      <c r="BN2460"/>
      <c r="BP2460" t="s">
        <v>3254</v>
      </c>
      <c r="BQ2460" t="s">
        <v>3222</v>
      </c>
      <c r="BR2460" t="s">
        <v>4062</v>
      </c>
      <c r="BS2460" s="1" t="str">
        <f t="shared" si="76"/>
        <v>OHIO_MAHONING</v>
      </c>
      <c r="BT2460" t="s">
        <v>1214</v>
      </c>
      <c r="BU2460" s="1" t="str">
        <f t="shared" si="77"/>
        <v>OHIO_MAHONING_WINTER WHEAT</v>
      </c>
      <c r="BV2460" s="28">
        <v>3570</v>
      </c>
      <c r="BW2460" s="29">
        <v>82.650853970440266</v>
      </c>
      <c r="BX2460" s="30">
        <v>43.193746083698002</v>
      </c>
    </row>
    <row r="2461" spans="1:76" x14ac:dyDescent="0.25">
      <c r="A2461"/>
      <c r="D2461"/>
      <c r="E2461"/>
      <c r="F2461"/>
      <c r="G2461"/>
      <c r="H2461"/>
      <c r="I2461"/>
      <c r="J2461"/>
      <c r="K2461"/>
      <c r="L2461"/>
      <c r="M2461"/>
      <c r="N2461"/>
      <c r="O2461"/>
      <c r="P2461"/>
      <c r="Q2461"/>
      <c r="R2461"/>
      <c r="S2461"/>
      <c r="T2461"/>
      <c r="U2461"/>
      <c r="V2461"/>
      <c r="W2461"/>
      <c r="X2461"/>
      <c r="Y2461"/>
      <c r="Z2461"/>
      <c r="AA2461"/>
      <c r="AB2461"/>
      <c r="AC2461"/>
      <c r="AD2461"/>
      <c r="AE2461"/>
      <c r="AF2461"/>
      <c r="BL2461"/>
      <c r="BN2461"/>
      <c r="BP2461" t="s">
        <v>3254</v>
      </c>
      <c r="BQ2461" t="s">
        <v>3222</v>
      </c>
      <c r="BR2461" t="s">
        <v>3503</v>
      </c>
      <c r="BS2461" s="1" t="str">
        <f t="shared" si="76"/>
        <v>OHIO_MARION</v>
      </c>
      <c r="BT2461" t="s">
        <v>2586</v>
      </c>
      <c r="BU2461" s="1" t="str">
        <f t="shared" si="77"/>
        <v>OHIO_MARION_CORN</v>
      </c>
      <c r="BV2461" s="28">
        <v>8663.1999999999989</v>
      </c>
      <c r="BW2461" s="29">
        <v>236.67072593730617</v>
      </c>
      <c r="BX2461" s="30">
        <v>36.604442588708125</v>
      </c>
    </row>
    <row r="2462" spans="1:76" x14ac:dyDescent="0.25">
      <c r="A2462"/>
      <c r="D2462"/>
      <c r="E2462"/>
      <c r="F2462"/>
      <c r="G2462"/>
      <c r="H2462"/>
      <c r="I2462"/>
      <c r="J2462"/>
      <c r="K2462"/>
      <c r="L2462"/>
      <c r="M2462"/>
      <c r="N2462"/>
      <c r="O2462"/>
      <c r="P2462"/>
      <c r="Q2462"/>
      <c r="R2462"/>
      <c r="S2462"/>
      <c r="T2462"/>
      <c r="U2462"/>
      <c r="V2462"/>
      <c r="W2462"/>
      <c r="X2462"/>
      <c r="Y2462"/>
      <c r="Z2462"/>
      <c r="AA2462"/>
      <c r="AB2462"/>
      <c r="AC2462"/>
      <c r="AD2462"/>
      <c r="AE2462"/>
      <c r="AF2462"/>
      <c r="BL2462"/>
      <c r="BN2462"/>
      <c r="BP2462" t="s">
        <v>3254</v>
      </c>
      <c r="BQ2462" t="s">
        <v>3222</v>
      </c>
      <c r="BR2462" t="s">
        <v>3503</v>
      </c>
      <c r="BS2462" s="1" t="str">
        <f t="shared" si="76"/>
        <v>OHIO_MARION</v>
      </c>
      <c r="BT2462" t="s">
        <v>1214</v>
      </c>
      <c r="BU2462" s="1" t="str">
        <f t="shared" si="77"/>
        <v>OHIO_MARION_WINTER WHEAT</v>
      </c>
      <c r="BV2462" s="28">
        <v>3712.0000000000005</v>
      </c>
      <c r="BW2462" s="29">
        <v>197.40292997377878</v>
      </c>
      <c r="BX2462" s="30">
        <v>18.804178846246451</v>
      </c>
    </row>
    <row r="2463" spans="1:76" x14ac:dyDescent="0.25">
      <c r="A2463"/>
      <c r="D2463"/>
      <c r="E2463"/>
      <c r="F2463"/>
      <c r="G2463"/>
      <c r="H2463"/>
      <c r="I2463"/>
      <c r="J2463"/>
      <c r="K2463"/>
      <c r="L2463"/>
      <c r="M2463"/>
      <c r="N2463"/>
      <c r="O2463"/>
      <c r="P2463"/>
      <c r="Q2463"/>
      <c r="R2463"/>
      <c r="S2463"/>
      <c r="T2463"/>
      <c r="U2463"/>
      <c r="V2463"/>
      <c r="W2463"/>
      <c r="X2463"/>
      <c r="Y2463"/>
      <c r="Z2463"/>
      <c r="AA2463"/>
      <c r="AB2463"/>
      <c r="AC2463"/>
      <c r="AD2463"/>
      <c r="AE2463"/>
      <c r="AF2463"/>
      <c r="BL2463"/>
      <c r="BN2463"/>
      <c r="BP2463" t="s">
        <v>3254</v>
      </c>
      <c r="BQ2463" t="s">
        <v>3222</v>
      </c>
      <c r="BR2463" t="s">
        <v>4063</v>
      </c>
      <c r="BS2463" s="1" t="str">
        <f t="shared" si="76"/>
        <v>OHIO_MEDINA</v>
      </c>
      <c r="BT2463" t="s">
        <v>2586</v>
      </c>
      <c r="BU2463" s="1" t="str">
        <f t="shared" si="77"/>
        <v>OHIO_MEDINA_CORN</v>
      </c>
      <c r="BV2463" s="28">
        <v>7444.2666666666664</v>
      </c>
      <c r="BW2463" s="29">
        <v>225.6635681405223</v>
      </c>
      <c r="BX2463" s="30">
        <v>32.988340687899914</v>
      </c>
    </row>
    <row r="2464" spans="1:76" x14ac:dyDescent="0.25">
      <c r="A2464"/>
      <c r="D2464"/>
      <c r="E2464"/>
      <c r="F2464"/>
      <c r="G2464"/>
      <c r="H2464"/>
      <c r="I2464"/>
      <c r="J2464"/>
      <c r="K2464"/>
      <c r="L2464"/>
      <c r="M2464"/>
      <c r="N2464"/>
      <c r="O2464"/>
      <c r="P2464"/>
      <c r="Q2464"/>
      <c r="R2464"/>
      <c r="S2464"/>
      <c r="T2464"/>
      <c r="U2464"/>
      <c r="V2464"/>
      <c r="W2464"/>
      <c r="X2464"/>
      <c r="Y2464"/>
      <c r="Z2464"/>
      <c r="AA2464"/>
      <c r="AB2464"/>
      <c r="AC2464"/>
      <c r="AD2464"/>
      <c r="AE2464"/>
      <c r="AF2464"/>
      <c r="BL2464"/>
      <c r="BN2464"/>
      <c r="BP2464" t="s">
        <v>3254</v>
      </c>
      <c r="BQ2464" t="s">
        <v>3222</v>
      </c>
      <c r="BR2464" t="s">
        <v>4063</v>
      </c>
      <c r="BS2464" s="1" t="str">
        <f t="shared" si="76"/>
        <v>OHIO_MEDINA</v>
      </c>
      <c r="BT2464" t="s">
        <v>1214</v>
      </c>
      <c r="BU2464" s="1" t="str">
        <f t="shared" si="77"/>
        <v>OHIO_MEDINA_WINTER WHEAT</v>
      </c>
      <c r="BV2464" s="28">
        <v>2957.9999999999995</v>
      </c>
      <c r="BW2464" s="29">
        <v>204.50644600551641</v>
      </c>
      <c r="BX2464" s="30">
        <v>14.464091757382599</v>
      </c>
    </row>
    <row r="2465" spans="1:76" x14ac:dyDescent="0.25">
      <c r="A2465"/>
      <c r="D2465"/>
      <c r="E2465"/>
      <c r="F2465"/>
      <c r="G2465"/>
      <c r="H2465"/>
      <c r="I2465"/>
      <c r="J2465"/>
      <c r="K2465"/>
      <c r="L2465"/>
      <c r="M2465"/>
      <c r="N2465"/>
      <c r="O2465"/>
      <c r="P2465"/>
      <c r="Q2465"/>
      <c r="R2465"/>
      <c r="S2465"/>
      <c r="T2465"/>
      <c r="U2465"/>
      <c r="V2465"/>
      <c r="W2465"/>
      <c r="X2465"/>
      <c r="Y2465"/>
      <c r="Z2465"/>
      <c r="AA2465"/>
      <c r="AB2465"/>
      <c r="AC2465"/>
      <c r="AD2465"/>
      <c r="AE2465"/>
      <c r="AF2465"/>
      <c r="BL2465"/>
      <c r="BN2465"/>
      <c r="BP2465" t="s">
        <v>3254</v>
      </c>
      <c r="BQ2465" t="s">
        <v>3222</v>
      </c>
      <c r="BR2465" t="s">
        <v>4085</v>
      </c>
      <c r="BS2465" s="1" t="str">
        <f t="shared" si="76"/>
        <v>OHIO_MEIGS</v>
      </c>
      <c r="BT2465" t="s">
        <v>2586</v>
      </c>
      <c r="BU2465" s="1" t="str">
        <f t="shared" si="77"/>
        <v>OHIO_MEIGS_CORN</v>
      </c>
      <c r="BV2465" s="28">
        <v>7086.8</v>
      </c>
      <c r="BW2465" s="29">
        <v>50.414836738167104</v>
      </c>
      <c r="BX2465" s="30">
        <v>140.56973023250634</v>
      </c>
    </row>
    <row r="2466" spans="1:76" x14ac:dyDescent="0.25">
      <c r="A2466"/>
      <c r="D2466"/>
      <c r="E2466"/>
      <c r="F2466"/>
      <c r="G2466"/>
      <c r="H2466"/>
      <c r="I2466"/>
      <c r="J2466"/>
      <c r="K2466"/>
      <c r="L2466"/>
      <c r="M2466"/>
      <c r="N2466"/>
      <c r="O2466"/>
      <c r="P2466"/>
      <c r="Q2466"/>
      <c r="R2466"/>
      <c r="S2466"/>
      <c r="T2466"/>
      <c r="U2466"/>
      <c r="V2466"/>
      <c r="W2466"/>
      <c r="X2466"/>
      <c r="Y2466"/>
      <c r="Z2466"/>
      <c r="AA2466"/>
      <c r="AB2466"/>
      <c r="AC2466"/>
      <c r="AD2466"/>
      <c r="AE2466"/>
      <c r="AF2466"/>
      <c r="BL2466"/>
      <c r="BN2466"/>
      <c r="BP2466" t="s">
        <v>3254</v>
      </c>
      <c r="BQ2466" t="s">
        <v>3222</v>
      </c>
      <c r="BR2466" t="s">
        <v>3394</v>
      </c>
      <c r="BS2466" s="1" t="str">
        <f t="shared" si="76"/>
        <v>OHIO_MERCER</v>
      </c>
      <c r="BT2466" t="s">
        <v>2586</v>
      </c>
      <c r="BU2466" s="1" t="str">
        <f t="shared" si="77"/>
        <v>OHIO_MERCER_CORN</v>
      </c>
      <c r="BV2466" s="28">
        <v>7772.8000000000011</v>
      </c>
      <c r="BW2466" s="29">
        <v>200.38462864623764</v>
      </c>
      <c r="BX2466" s="30">
        <v>38.789402423287825</v>
      </c>
    </row>
    <row r="2467" spans="1:76" x14ac:dyDescent="0.25">
      <c r="A2467"/>
      <c r="D2467"/>
      <c r="E2467"/>
      <c r="F2467"/>
      <c r="G2467"/>
      <c r="H2467"/>
      <c r="I2467"/>
      <c r="J2467"/>
      <c r="K2467"/>
      <c r="L2467"/>
      <c r="M2467"/>
      <c r="N2467"/>
      <c r="O2467"/>
      <c r="P2467"/>
      <c r="Q2467"/>
      <c r="R2467"/>
      <c r="S2467"/>
      <c r="T2467"/>
      <c r="U2467"/>
      <c r="V2467"/>
      <c r="W2467"/>
      <c r="X2467"/>
      <c r="Y2467"/>
      <c r="Z2467"/>
      <c r="AA2467"/>
      <c r="AB2467"/>
      <c r="AC2467"/>
      <c r="AD2467"/>
      <c r="AE2467"/>
      <c r="AF2467"/>
      <c r="BL2467"/>
      <c r="BN2467"/>
      <c r="BP2467" t="s">
        <v>3254</v>
      </c>
      <c r="BQ2467" t="s">
        <v>3222</v>
      </c>
      <c r="BR2467" t="s">
        <v>3394</v>
      </c>
      <c r="BS2467" s="1" t="str">
        <f t="shared" si="76"/>
        <v>OHIO_MERCER</v>
      </c>
      <c r="BT2467" t="s">
        <v>1214</v>
      </c>
      <c r="BU2467" s="1" t="str">
        <f t="shared" si="77"/>
        <v>OHIO_MERCER_WINTER WHEAT</v>
      </c>
      <c r="BV2467" s="28">
        <v>3267</v>
      </c>
      <c r="BW2467" s="29">
        <v>170.88953422614608</v>
      </c>
      <c r="BX2467" s="30">
        <v>19.117613110681351</v>
      </c>
    </row>
    <row r="2468" spans="1:76" x14ac:dyDescent="0.25">
      <c r="A2468"/>
      <c r="D2468"/>
      <c r="E2468"/>
      <c r="F2468"/>
      <c r="G2468"/>
      <c r="H2468"/>
      <c r="I2468"/>
      <c r="J2468"/>
      <c r="K2468"/>
      <c r="L2468"/>
      <c r="M2468"/>
      <c r="N2468"/>
      <c r="O2468"/>
      <c r="P2468"/>
      <c r="Q2468"/>
      <c r="R2468"/>
      <c r="S2468"/>
      <c r="T2468"/>
      <c r="U2468"/>
      <c r="V2468"/>
      <c r="W2468"/>
      <c r="X2468"/>
      <c r="Y2468"/>
      <c r="Z2468"/>
      <c r="AA2468"/>
      <c r="AB2468"/>
      <c r="AC2468"/>
      <c r="AD2468"/>
      <c r="AE2468"/>
      <c r="AF2468"/>
      <c r="BL2468"/>
      <c r="BN2468"/>
      <c r="BP2468" t="s">
        <v>3254</v>
      </c>
      <c r="BQ2468" t="s">
        <v>3222</v>
      </c>
      <c r="BR2468" t="s">
        <v>3633</v>
      </c>
      <c r="BS2468" s="1" t="str">
        <f t="shared" si="76"/>
        <v>OHIO_MIAMI</v>
      </c>
      <c r="BT2468" t="s">
        <v>2586</v>
      </c>
      <c r="BU2468" s="1" t="str">
        <f t="shared" si="77"/>
        <v>OHIO_MIAMI_CORN</v>
      </c>
      <c r="BV2468" s="28">
        <v>7651.4666666666662</v>
      </c>
      <c r="BW2468" s="29">
        <v>128.17052207543688</v>
      </c>
      <c r="BX2468" s="30">
        <v>59.697554030116763</v>
      </c>
    </row>
    <row r="2469" spans="1:76" x14ac:dyDescent="0.25">
      <c r="A2469"/>
      <c r="D2469"/>
      <c r="E2469"/>
      <c r="F2469"/>
      <c r="G2469"/>
      <c r="H2469"/>
      <c r="I2469"/>
      <c r="J2469"/>
      <c r="K2469"/>
      <c r="L2469"/>
      <c r="M2469"/>
      <c r="N2469"/>
      <c r="O2469"/>
      <c r="P2469"/>
      <c r="Q2469"/>
      <c r="R2469"/>
      <c r="S2469"/>
      <c r="T2469"/>
      <c r="U2469"/>
      <c r="V2469"/>
      <c r="W2469"/>
      <c r="X2469"/>
      <c r="Y2469"/>
      <c r="Z2469"/>
      <c r="AA2469"/>
      <c r="AB2469"/>
      <c r="AC2469"/>
      <c r="AD2469"/>
      <c r="AE2469"/>
      <c r="AF2469"/>
      <c r="BL2469"/>
      <c r="BN2469"/>
      <c r="BP2469" t="s">
        <v>3254</v>
      </c>
      <c r="BQ2469" t="s">
        <v>3222</v>
      </c>
      <c r="BR2469" t="s">
        <v>3633</v>
      </c>
      <c r="BS2469" s="1" t="str">
        <f t="shared" si="76"/>
        <v>OHIO_MIAMI</v>
      </c>
      <c r="BT2469" t="s">
        <v>1214</v>
      </c>
      <c r="BU2469" s="1" t="str">
        <f t="shared" si="77"/>
        <v>OHIO_MIAMI_WINTER WHEAT</v>
      </c>
      <c r="BV2469" s="28">
        <v>3699</v>
      </c>
      <c r="BW2469" s="29">
        <v>108.14848450012539</v>
      </c>
      <c r="BX2469" s="30">
        <v>34.202975816972369</v>
      </c>
    </row>
    <row r="2470" spans="1:76" x14ac:dyDescent="0.25">
      <c r="A2470"/>
      <c r="D2470"/>
      <c r="E2470"/>
      <c r="F2470"/>
      <c r="G2470"/>
      <c r="H2470"/>
      <c r="I2470"/>
      <c r="J2470"/>
      <c r="K2470"/>
      <c r="L2470"/>
      <c r="M2470"/>
      <c r="N2470"/>
      <c r="O2470"/>
      <c r="P2470"/>
      <c r="Q2470"/>
      <c r="R2470"/>
      <c r="S2470"/>
      <c r="T2470"/>
      <c r="U2470"/>
      <c r="V2470"/>
      <c r="W2470"/>
      <c r="X2470"/>
      <c r="Y2470"/>
      <c r="Z2470"/>
      <c r="AA2470"/>
      <c r="AB2470"/>
      <c r="AC2470"/>
      <c r="AD2470"/>
      <c r="AE2470"/>
      <c r="AF2470"/>
      <c r="BL2470"/>
      <c r="BN2470"/>
      <c r="BP2470" t="s">
        <v>3254</v>
      </c>
      <c r="BQ2470" t="s">
        <v>3222</v>
      </c>
      <c r="BR2470" t="s">
        <v>3618</v>
      </c>
      <c r="BS2470" s="1" t="str">
        <f t="shared" si="76"/>
        <v>OHIO_MONROE</v>
      </c>
      <c r="BT2470" t="s">
        <v>2586</v>
      </c>
      <c r="BU2470" s="1" t="str">
        <f t="shared" si="77"/>
        <v>OHIO_MONROE_CORN</v>
      </c>
      <c r="BV2470" s="28">
        <v>5958.4000000000005</v>
      </c>
      <c r="BW2470" s="29">
        <v>37.318234208427491</v>
      </c>
      <c r="BX2470" s="30">
        <v>159.66457487568982</v>
      </c>
    </row>
    <row r="2471" spans="1:76" x14ac:dyDescent="0.25">
      <c r="A2471"/>
      <c r="D2471"/>
      <c r="E2471"/>
      <c r="F2471"/>
      <c r="G2471"/>
      <c r="H2471"/>
      <c r="I2471"/>
      <c r="J2471"/>
      <c r="K2471"/>
      <c r="L2471"/>
      <c r="M2471"/>
      <c r="N2471"/>
      <c r="O2471"/>
      <c r="P2471"/>
      <c r="Q2471"/>
      <c r="R2471"/>
      <c r="S2471"/>
      <c r="T2471"/>
      <c r="U2471"/>
      <c r="V2471"/>
      <c r="W2471"/>
      <c r="X2471"/>
      <c r="Y2471"/>
      <c r="Z2471"/>
      <c r="AA2471"/>
      <c r="AB2471"/>
      <c r="AC2471"/>
      <c r="AD2471"/>
      <c r="AE2471"/>
      <c r="AF2471"/>
      <c r="BL2471"/>
      <c r="BN2471"/>
      <c r="BP2471" t="s">
        <v>3254</v>
      </c>
      <c r="BQ2471" t="s">
        <v>3222</v>
      </c>
      <c r="BR2471" t="s">
        <v>3602</v>
      </c>
      <c r="BS2471" s="1" t="str">
        <f t="shared" si="76"/>
        <v>OHIO_MONTGOMERY</v>
      </c>
      <c r="BT2471" t="s">
        <v>2586</v>
      </c>
      <c r="BU2471" s="1" t="str">
        <f t="shared" si="77"/>
        <v>OHIO_MONTGOMERY_CORN</v>
      </c>
      <c r="BV2471" s="28">
        <v>6667.7333333333336</v>
      </c>
      <c r="BW2471" s="29">
        <v>109.26985325906118</v>
      </c>
      <c r="BX2471" s="30">
        <v>61.020795164108208</v>
      </c>
    </row>
    <row r="2472" spans="1:76" x14ac:dyDescent="0.25">
      <c r="A2472"/>
      <c r="D2472"/>
      <c r="E2472"/>
      <c r="F2472"/>
      <c r="G2472"/>
      <c r="H2472"/>
      <c r="I2472"/>
      <c r="J2472"/>
      <c r="K2472"/>
      <c r="L2472"/>
      <c r="M2472"/>
      <c r="N2472"/>
      <c r="O2472"/>
      <c r="P2472"/>
      <c r="Q2472"/>
      <c r="R2472"/>
      <c r="S2472"/>
      <c r="T2472"/>
      <c r="U2472"/>
      <c r="V2472"/>
      <c r="W2472"/>
      <c r="X2472"/>
      <c r="Y2472"/>
      <c r="Z2472"/>
      <c r="AA2472"/>
      <c r="AB2472"/>
      <c r="AC2472"/>
      <c r="AD2472"/>
      <c r="AE2472"/>
      <c r="AF2472"/>
      <c r="BL2472"/>
      <c r="BN2472"/>
      <c r="BP2472" t="s">
        <v>3254</v>
      </c>
      <c r="BQ2472" t="s">
        <v>3222</v>
      </c>
      <c r="BR2472" t="s">
        <v>3602</v>
      </c>
      <c r="BS2472" s="1" t="str">
        <f t="shared" si="76"/>
        <v>OHIO_MONTGOMERY</v>
      </c>
      <c r="BT2472" t="s">
        <v>1214</v>
      </c>
      <c r="BU2472" s="1" t="str">
        <f t="shared" si="77"/>
        <v>OHIO_MONTGOMERY_WINTER WHEAT</v>
      </c>
      <c r="BV2472" s="28">
        <v>3780</v>
      </c>
      <c r="BW2472" s="29">
        <v>91.09263633435063</v>
      </c>
      <c r="BX2472" s="30">
        <v>41.496219146910107</v>
      </c>
    </row>
    <row r="2473" spans="1:76" x14ac:dyDescent="0.25">
      <c r="A2473"/>
      <c r="D2473"/>
      <c r="E2473"/>
      <c r="F2473"/>
      <c r="G2473"/>
      <c r="H2473"/>
      <c r="I2473"/>
      <c r="J2473"/>
      <c r="K2473"/>
      <c r="L2473"/>
      <c r="M2473"/>
      <c r="N2473"/>
      <c r="O2473"/>
      <c r="P2473"/>
      <c r="Q2473"/>
      <c r="R2473"/>
      <c r="S2473"/>
      <c r="T2473"/>
      <c r="U2473"/>
      <c r="V2473"/>
      <c r="W2473"/>
      <c r="X2473"/>
      <c r="Y2473"/>
      <c r="Z2473"/>
      <c r="AA2473"/>
      <c r="AB2473"/>
      <c r="AC2473"/>
      <c r="AD2473"/>
      <c r="AE2473"/>
      <c r="AF2473"/>
      <c r="BL2473"/>
      <c r="BN2473"/>
      <c r="BP2473" t="s">
        <v>3254</v>
      </c>
      <c r="BQ2473" t="s">
        <v>3222</v>
      </c>
      <c r="BR2473" t="s">
        <v>3484</v>
      </c>
      <c r="BS2473" s="1" t="str">
        <f t="shared" si="76"/>
        <v>OHIO_MORGAN</v>
      </c>
      <c r="BT2473" t="s">
        <v>2586</v>
      </c>
      <c r="BU2473" s="1" t="str">
        <f t="shared" si="77"/>
        <v>OHIO_MORGAN_CORN</v>
      </c>
      <c r="BV2473" s="28">
        <v>6624.8</v>
      </c>
      <c r="BW2473" s="29">
        <v>39.853273620176246</v>
      </c>
      <c r="BX2473" s="30">
        <v>166.22975726255291</v>
      </c>
    </row>
    <row r="2474" spans="1:76" x14ac:dyDescent="0.25">
      <c r="A2474"/>
      <c r="D2474"/>
      <c r="E2474"/>
      <c r="F2474"/>
      <c r="G2474"/>
      <c r="H2474"/>
      <c r="I2474"/>
      <c r="J2474"/>
      <c r="K2474"/>
      <c r="L2474"/>
      <c r="M2474"/>
      <c r="N2474"/>
      <c r="O2474"/>
      <c r="P2474"/>
      <c r="Q2474"/>
      <c r="R2474"/>
      <c r="S2474"/>
      <c r="T2474"/>
      <c r="U2474"/>
      <c r="V2474"/>
      <c r="W2474"/>
      <c r="X2474"/>
      <c r="Y2474"/>
      <c r="Z2474"/>
      <c r="AA2474"/>
      <c r="AB2474"/>
      <c r="AC2474"/>
      <c r="AD2474"/>
      <c r="AE2474"/>
      <c r="AF2474"/>
      <c r="BL2474"/>
      <c r="BN2474"/>
      <c r="BP2474" t="s">
        <v>3254</v>
      </c>
      <c r="BQ2474" t="s">
        <v>3222</v>
      </c>
      <c r="BR2474" t="s">
        <v>3484</v>
      </c>
      <c r="BS2474" s="1" t="str">
        <f t="shared" si="76"/>
        <v>OHIO_MORGAN</v>
      </c>
      <c r="BT2474" t="s">
        <v>1214</v>
      </c>
      <c r="BU2474" s="1" t="str">
        <f t="shared" si="77"/>
        <v>OHIO_MORGAN_WINTER WHEAT</v>
      </c>
      <c r="BV2474" s="28">
        <v>2940</v>
      </c>
      <c r="BW2474" s="29">
        <v>34.308186192991592</v>
      </c>
      <c r="BX2474" s="30">
        <v>85.69383363672479</v>
      </c>
    </row>
    <row r="2475" spans="1:76" x14ac:dyDescent="0.25">
      <c r="A2475"/>
      <c r="D2475"/>
      <c r="E2475"/>
      <c r="F2475"/>
      <c r="G2475"/>
      <c r="H2475"/>
      <c r="I2475"/>
      <c r="J2475"/>
      <c r="K2475"/>
      <c r="L2475"/>
      <c r="M2475"/>
      <c r="N2475"/>
      <c r="O2475"/>
      <c r="P2475"/>
      <c r="Q2475"/>
      <c r="R2475"/>
      <c r="S2475"/>
      <c r="T2475"/>
      <c r="U2475"/>
      <c r="V2475"/>
      <c r="W2475"/>
      <c r="X2475"/>
      <c r="Y2475"/>
      <c r="Z2475"/>
      <c r="AA2475"/>
      <c r="AB2475"/>
      <c r="AC2475"/>
      <c r="AD2475"/>
      <c r="AE2475"/>
      <c r="AF2475"/>
      <c r="BL2475"/>
      <c r="BN2475"/>
      <c r="BP2475" t="s">
        <v>3254</v>
      </c>
      <c r="BQ2475" t="s">
        <v>3222</v>
      </c>
      <c r="BR2475" t="s">
        <v>3419</v>
      </c>
      <c r="BS2475" s="1" t="str">
        <f t="shared" si="76"/>
        <v>OHIO_MORROW</v>
      </c>
      <c r="BT2475" t="s">
        <v>2586</v>
      </c>
      <c r="BU2475" s="1" t="str">
        <f t="shared" si="77"/>
        <v>OHIO_MORROW_CORN</v>
      </c>
      <c r="BV2475" s="28">
        <v>8661.3333333333321</v>
      </c>
      <c r="BW2475" s="29">
        <v>110.02452809108416</v>
      </c>
      <c r="BX2475" s="30">
        <v>78.721840335120717</v>
      </c>
    </row>
    <row r="2476" spans="1:76" x14ac:dyDescent="0.25">
      <c r="A2476"/>
      <c r="D2476"/>
      <c r="E2476"/>
      <c r="F2476"/>
      <c r="G2476"/>
      <c r="H2476"/>
      <c r="I2476"/>
      <c r="J2476"/>
      <c r="K2476"/>
      <c r="L2476"/>
      <c r="M2476"/>
      <c r="N2476"/>
      <c r="O2476"/>
      <c r="P2476"/>
      <c r="Q2476"/>
      <c r="R2476"/>
      <c r="S2476"/>
      <c r="T2476"/>
      <c r="U2476"/>
      <c r="V2476"/>
      <c r="W2476"/>
      <c r="X2476"/>
      <c r="Y2476"/>
      <c r="Z2476"/>
      <c r="AA2476"/>
      <c r="AB2476"/>
      <c r="AC2476"/>
      <c r="AD2476"/>
      <c r="AE2476"/>
      <c r="AF2476"/>
      <c r="BL2476"/>
      <c r="BN2476"/>
      <c r="BP2476" t="s">
        <v>3254</v>
      </c>
      <c r="BQ2476" t="s">
        <v>3222</v>
      </c>
      <c r="BR2476" t="s">
        <v>3419</v>
      </c>
      <c r="BS2476" s="1" t="str">
        <f t="shared" si="76"/>
        <v>OHIO_MORROW</v>
      </c>
      <c r="BT2476" t="s">
        <v>1214</v>
      </c>
      <c r="BU2476" s="1" t="str">
        <f t="shared" si="77"/>
        <v>OHIO_MORROW_WINTER WHEAT</v>
      </c>
      <c r="BV2476" s="28">
        <v>3864.0000000000005</v>
      </c>
      <c r="BW2476" s="29">
        <v>90.348896763109636</v>
      </c>
      <c r="BX2476" s="30">
        <v>42.767539377168248</v>
      </c>
    </row>
    <row r="2477" spans="1:76" x14ac:dyDescent="0.25">
      <c r="A2477"/>
      <c r="D2477"/>
      <c r="E2477"/>
      <c r="F2477"/>
      <c r="G2477"/>
      <c r="H2477"/>
      <c r="I2477"/>
      <c r="J2477"/>
      <c r="K2477"/>
      <c r="L2477"/>
      <c r="M2477"/>
      <c r="N2477"/>
      <c r="O2477"/>
      <c r="P2477"/>
      <c r="Q2477"/>
      <c r="R2477"/>
      <c r="S2477"/>
      <c r="T2477"/>
      <c r="U2477"/>
      <c r="V2477"/>
      <c r="W2477"/>
      <c r="X2477"/>
      <c r="Y2477"/>
      <c r="Z2477"/>
      <c r="AA2477"/>
      <c r="AB2477"/>
      <c r="AC2477"/>
      <c r="AD2477"/>
      <c r="AE2477"/>
      <c r="AF2477"/>
      <c r="BL2477"/>
      <c r="BN2477"/>
      <c r="BP2477" t="s">
        <v>3254</v>
      </c>
      <c r="BQ2477" t="s">
        <v>3222</v>
      </c>
      <c r="BR2477" t="s">
        <v>4086</v>
      </c>
      <c r="BS2477" s="1" t="str">
        <f t="shared" si="76"/>
        <v>OHIO_MUSKINGUM</v>
      </c>
      <c r="BT2477" t="s">
        <v>2586</v>
      </c>
      <c r="BU2477" s="1" t="str">
        <f t="shared" si="77"/>
        <v>OHIO_MUSKINGUM_CORN</v>
      </c>
      <c r="BV2477" s="28">
        <v>7925.8666666666668</v>
      </c>
      <c r="BW2477" s="29">
        <v>93.587688798406575</v>
      </c>
      <c r="BX2477" s="30">
        <v>84.689201842984417</v>
      </c>
    </row>
    <row r="2478" spans="1:76" x14ac:dyDescent="0.25">
      <c r="A2478"/>
      <c r="D2478"/>
      <c r="E2478"/>
      <c r="F2478"/>
      <c r="G2478"/>
      <c r="H2478"/>
      <c r="I2478"/>
      <c r="J2478"/>
      <c r="K2478"/>
      <c r="L2478"/>
      <c r="M2478"/>
      <c r="N2478"/>
      <c r="O2478"/>
      <c r="P2478"/>
      <c r="Q2478"/>
      <c r="R2478"/>
      <c r="S2478"/>
      <c r="T2478"/>
      <c r="U2478"/>
      <c r="V2478"/>
      <c r="W2478"/>
      <c r="X2478"/>
      <c r="Y2478"/>
      <c r="Z2478"/>
      <c r="AA2478"/>
      <c r="AB2478"/>
      <c r="AC2478"/>
      <c r="AD2478"/>
      <c r="AE2478"/>
      <c r="AF2478"/>
      <c r="BL2478"/>
      <c r="BN2478"/>
      <c r="BP2478" t="s">
        <v>3254</v>
      </c>
      <c r="BQ2478" t="s">
        <v>3222</v>
      </c>
      <c r="BR2478" t="s">
        <v>4086</v>
      </c>
      <c r="BS2478" s="1" t="str">
        <f t="shared" si="76"/>
        <v>OHIO_MUSKINGUM</v>
      </c>
      <c r="BT2478" t="s">
        <v>1214</v>
      </c>
      <c r="BU2478" s="1" t="str">
        <f t="shared" si="77"/>
        <v>OHIO_MUSKINGUM_WINTER WHEAT</v>
      </c>
      <c r="BV2478" s="28">
        <v>2666</v>
      </c>
      <c r="BW2478" s="29">
        <v>84.479412272194949</v>
      </c>
      <c r="BX2478" s="30">
        <v>31.557984700580963</v>
      </c>
    </row>
    <row r="2479" spans="1:76" x14ac:dyDescent="0.25">
      <c r="A2479"/>
      <c r="D2479"/>
      <c r="E2479"/>
      <c r="F2479"/>
      <c r="G2479"/>
      <c r="H2479"/>
      <c r="I2479"/>
      <c r="J2479"/>
      <c r="K2479"/>
      <c r="L2479"/>
      <c r="M2479"/>
      <c r="N2479"/>
      <c r="O2479"/>
      <c r="P2479"/>
      <c r="Q2479"/>
      <c r="R2479"/>
      <c r="S2479"/>
      <c r="T2479"/>
      <c r="U2479"/>
      <c r="V2479"/>
      <c r="W2479"/>
      <c r="X2479"/>
      <c r="Y2479"/>
      <c r="Z2479"/>
      <c r="AA2479"/>
      <c r="AB2479"/>
      <c r="AC2479"/>
      <c r="AD2479"/>
      <c r="AE2479"/>
      <c r="AF2479"/>
      <c r="BL2479"/>
      <c r="BN2479"/>
      <c r="BP2479" t="s">
        <v>3254</v>
      </c>
      <c r="BQ2479" t="s">
        <v>3222</v>
      </c>
      <c r="BR2479" t="s">
        <v>3636</v>
      </c>
      <c r="BS2479" s="1" t="str">
        <f t="shared" si="76"/>
        <v>OHIO_NOBLE</v>
      </c>
      <c r="BT2479" t="s">
        <v>2586</v>
      </c>
      <c r="BU2479" s="1" t="str">
        <f t="shared" si="77"/>
        <v>OHIO_NOBLE_CORN</v>
      </c>
      <c r="BV2479" s="28">
        <v>6227.2</v>
      </c>
      <c r="BW2479" s="29">
        <v>78.41309228436144</v>
      </c>
      <c r="BX2479" s="30">
        <v>79.415309594185473</v>
      </c>
    </row>
    <row r="2480" spans="1:76" x14ac:dyDescent="0.25">
      <c r="A2480"/>
      <c r="D2480"/>
      <c r="E2480"/>
      <c r="F2480"/>
      <c r="G2480"/>
      <c r="H2480"/>
      <c r="I2480"/>
      <c r="J2480"/>
      <c r="K2480"/>
      <c r="L2480"/>
      <c r="M2480"/>
      <c r="N2480"/>
      <c r="O2480"/>
      <c r="P2480"/>
      <c r="Q2480"/>
      <c r="R2480"/>
      <c r="S2480"/>
      <c r="T2480"/>
      <c r="U2480"/>
      <c r="V2480"/>
      <c r="W2480"/>
      <c r="X2480"/>
      <c r="Y2480"/>
      <c r="Z2480"/>
      <c r="AA2480"/>
      <c r="AB2480"/>
      <c r="AC2480"/>
      <c r="AD2480"/>
      <c r="AE2480"/>
      <c r="AF2480"/>
      <c r="BL2480"/>
      <c r="BN2480"/>
      <c r="BP2480" t="s">
        <v>3254</v>
      </c>
      <c r="BQ2480" t="s">
        <v>3222</v>
      </c>
      <c r="BR2480" t="s">
        <v>3733</v>
      </c>
      <c r="BS2480" s="1" t="str">
        <f t="shared" si="76"/>
        <v>OHIO_OTTAWA</v>
      </c>
      <c r="BT2480" t="s">
        <v>2586</v>
      </c>
      <c r="BU2480" s="1" t="str">
        <f t="shared" si="77"/>
        <v>OHIO_OTTAWA_CORN</v>
      </c>
      <c r="BV2480" s="28">
        <v>8982.4</v>
      </c>
      <c r="BW2480" s="29">
        <v>119.72980581994204</v>
      </c>
      <c r="BX2480" s="30">
        <v>75.022254805193228</v>
      </c>
    </row>
    <row r="2481" spans="1:76" x14ac:dyDescent="0.25">
      <c r="A2481"/>
      <c r="D2481"/>
      <c r="E2481"/>
      <c r="F2481"/>
      <c r="G2481"/>
      <c r="H2481"/>
      <c r="I2481"/>
      <c r="J2481"/>
      <c r="K2481"/>
      <c r="L2481"/>
      <c r="M2481"/>
      <c r="N2481"/>
      <c r="O2481"/>
      <c r="P2481"/>
      <c r="Q2481"/>
      <c r="R2481"/>
      <c r="S2481"/>
      <c r="T2481"/>
      <c r="U2481"/>
      <c r="V2481"/>
      <c r="W2481"/>
      <c r="X2481"/>
      <c r="Y2481"/>
      <c r="Z2481"/>
      <c r="AA2481"/>
      <c r="AB2481"/>
      <c r="AC2481"/>
      <c r="AD2481"/>
      <c r="AE2481"/>
      <c r="AF2481"/>
      <c r="BL2481"/>
      <c r="BN2481"/>
      <c r="BP2481" t="s">
        <v>3254</v>
      </c>
      <c r="BQ2481" t="s">
        <v>3222</v>
      </c>
      <c r="BR2481" t="s">
        <v>3733</v>
      </c>
      <c r="BS2481" s="1" t="str">
        <f t="shared" si="76"/>
        <v>OHIO_OTTAWA</v>
      </c>
      <c r="BT2481" t="s">
        <v>2395</v>
      </c>
      <c r="BU2481" s="1" t="str">
        <f t="shared" si="77"/>
        <v>OHIO_OTTAWA_OATS</v>
      </c>
      <c r="BV2481" s="28">
        <v>2518.4</v>
      </c>
      <c r="BW2481" s="29">
        <v>17.239042043575097</v>
      </c>
      <c r="BX2481" s="30">
        <v>146.0870037693652</v>
      </c>
    </row>
    <row r="2482" spans="1:76" x14ac:dyDescent="0.25">
      <c r="A2482"/>
      <c r="D2482"/>
      <c r="E2482"/>
      <c r="F2482"/>
      <c r="G2482"/>
      <c r="H2482"/>
      <c r="I2482"/>
      <c r="J2482"/>
      <c r="K2482"/>
      <c r="L2482"/>
      <c r="M2482"/>
      <c r="N2482"/>
      <c r="O2482"/>
      <c r="P2482"/>
      <c r="Q2482"/>
      <c r="R2482"/>
      <c r="S2482"/>
      <c r="T2482"/>
      <c r="U2482"/>
      <c r="V2482"/>
      <c r="W2482"/>
      <c r="X2482"/>
      <c r="Y2482"/>
      <c r="Z2482"/>
      <c r="AA2482"/>
      <c r="AB2482"/>
      <c r="AC2482"/>
      <c r="AD2482"/>
      <c r="AE2482"/>
      <c r="AF2482"/>
      <c r="BL2482"/>
      <c r="BN2482"/>
      <c r="BP2482" t="s">
        <v>3254</v>
      </c>
      <c r="BQ2482" t="s">
        <v>3222</v>
      </c>
      <c r="BR2482" t="s">
        <v>3733</v>
      </c>
      <c r="BS2482" s="1" t="str">
        <f t="shared" si="76"/>
        <v>OHIO_OTTAWA</v>
      </c>
      <c r="BT2482" t="s">
        <v>1214</v>
      </c>
      <c r="BU2482" s="1" t="str">
        <f t="shared" si="77"/>
        <v>OHIO_OTTAWA_WINTER WHEAT</v>
      </c>
      <c r="BV2482" s="28">
        <v>3926</v>
      </c>
      <c r="BW2482" s="29">
        <v>101.88638398101591</v>
      </c>
      <c r="BX2482" s="30">
        <v>38.533117445129037</v>
      </c>
    </row>
    <row r="2483" spans="1:76" x14ac:dyDescent="0.25">
      <c r="A2483"/>
      <c r="D2483"/>
      <c r="E2483"/>
      <c r="F2483"/>
      <c r="G2483"/>
      <c r="H2483"/>
      <c r="I2483"/>
      <c r="J2483"/>
      <c r="K2483"/>
      <c r="L2483"/>
      <c r="M2483"/>
      <c r="N2483"/>
      <c r="O2483"/>
      <c r="P2483"/>
      <c r="Q2483"/>
      <c r="R2483"/>
      <c r="S2483"/>
      <c r="T2483"/>
      <c r="U2483"/>
      <c r="V2483"/>
      <c r="W2483"/>
      <c r="X2483"/>
      <c r="Y2483"/>
      <c r="Z2483"/>
      <c r="AA2483"/>
      <c r="AB2483"/>
      <c r="AC2483"/>
      <c r="AD2483"/>
      <c r="AE2483"/>
      <c r="AF2483"/>
      <c r="BL2483"/>
      <c r="BN2483"/>
      <c r="BP2483" t="s">
        <v>3254</v>
      </c>
      <c r="BQ2483" t="s">
        <v>3222</v>
      </c>
      <c r="BR2483" t="s">
        <v>4052</v>
      </c>
      <c r="BS2483" s="1" t="str">
        <f t="shared" si="76"/>
        <v>OHIO_PAULDING</v>
      </c>
      <c r="BT2483" t="s">
        <v>2586</v>
      </c>
      <c r="BU2483" s="1" t="str">
        <f t="shared" si="77"/>
        <v>OHIO_PAULDING_CORN</v>
      </c>
      <c r="BV2483" s="28">
        <v>6677.0666666666675</v>
      </c>
      <c r="BW2483" s="29">
        <v>113.47946608280169</v>
      </c>
      <c r="BX2483" s="30">
        <v>58.839426172437783</v>
      </c>
    </row>
    <row r="2484" spans="1:76" x14ac:dyDescent="0.25">
      <c r="A2484"/>
      <c r="D2484"/>
      <c r="E2484"/>
      <c r="F2484"/>
      <c r="G2484"/>
      <c r="H2484"/>
      <c r="I2484"/>
      <c r="J2484"/>
      <c r="K2484"/>
      <c r="L2484"/>
      <c r="M2484"/>
      <c r="N2484"/>
      <c r="O2484"/>
      <c r="P2484"/>
      <c r="Q2484"/>
      <c r="R2484"/>
      <c r="S2484"/>
      <c r="T2484"/>
      <c r="U2484"/>
      <c r="V2484"/>
      <c r="W2484"/>
      <c r="X2484"/>
      <c r="Y2484"/>
      <c r="Z2484"/>
      <c r="AA2484"/>
      <c r="AB2484"/>
      <c r="AC2484"/>
      <c r="AD2484"/>
      <c r="AE2484"/>
      <c r="AF2484"/>
      <c r="BL2484"/>
      <c r="BN2484"/>
      <c r="BP2484" t="s">
        <v>3254</v>
      </c>
      <c r="BQ2484" t="s">
        <v>3222</v>
      </c>
      <c r="BR2484" t="s">
        <v>4052</v>
      </c>
      <c r="BS2484" s="1" t="str">
        <f t="shared" si="76"/>
        <v>OHIO_PAULDING</v>
      </c>
      <c r="BT2484" t="s">
        <v>1214</v>
      </c>
      <c r="BU2484" s="1" t="str">
        <f t="shared" si="77"/>
        <v>OHIO_PAULDING_WINTER WHEAT</v>
      </c>
      <c r="BV2484" s="28">
        <v>3430</v>
      </c>
      <c r="BW2484" s="29">
        <v>96.91790324070341</v>
      </c>
      <c r="BX2484" s="30">
        <v>35.390778022521999</v>
      </c>
    </row>
    <row r="2485" spans="1:76" x14ac:dyDescent="0.25">
      <c r="A2485"/>
      <c r="D2485"/>
      <c r="E2485"/>
      <c r="F2485"/>
      <c r="G2485"/>
      <c r="H2485"/>
      <c r="I2485"/>
      <c r="J2485"/>
      <c r="K2485"/>
      <c r="L2485"/>
      <c r="M2485"/>
      <c r="N2485"/>
      <c r="O2485"/>
      <c r="P2485"/>
      <c r="Q2485"/>
      <c r="R2485"/>
      <c r="S2485"/>
      <c r="T2485"/>
      <c r="U2485"/>
      <c r="V2485"/>
      <c r="W2485"/>
      <c r="X2485"/>
      <c r="Y2485"/>
      <c r="Z2485"/>
      <c r="AA2485"/>
      <c r="AB2485"/>
      <c r="AC2485"/>
      <c r="AD2485"/>
      <c r="AE2485"/>
      <c r="AF2485"/>
      <c r="BL2485"/>
      <c r="BN2485"/>
      <c r="BP2485" t="s">
        <v>3254</v>
      </c>
      <c r="BQ2485" t="s">
        <v>3222</v>
      </c>
      <c r="BR2485" t="s">
        <v>3436</v>
      </c>
      <c r="BS2485" s="1" t="str">
        <f t="shared" si="76"/>
        <v>OHIO_PERRY</v>
      </c>
      <c r="BT2485" t="s">
        <v>2586</v>
      </c>
      <c r="BU2485" s="1" t="str">
        <f t="shared" si="77"/>
        <v>OHIO_PERRY_CORN</v>
      </c>
      <c r="BV2485" s="28">
        <v>7724.2666666666664</v>
      </c>
      <c r="BW2485" s="29">
        <v>44.020753751333324</v>
      </c>
      <c r="BX2485" s="30">
        <v>175.46875072380399</v>
      </c>
    </row>
    <row r="2486" spans="1:76" x14ac:dyDescent="0.25">
      <c r="A2486"/>
      <c r="D2486"/>
      <c r="E2486"/>
      <c r="F2486"/>
      <c r="G2486"/>
      <c r="H2486"/>
      <c r="I2486"/>
      <c r="J2486"/>
      <c r="K2486"/>
      <c r="L2486"/>
      <c r="M2486"/>
      <c r="N2486"/>
      <c r="O2486"/>
      <c r="P2486"/>
      <c r="Q2486"/>
      <c r="R2486"/>
      <c r="S2486"/>
      <c r="T2486"/>
      <c r="U2486"/>
      <c r="V2486"/>
      <c r="W2486"/>
      <c r="X2486"/>
      <c r="Y2486"/>
      <c r="Z2486"/>
      <c r="AA2486"/>
      <c r="AB2486"/>
      <c r="AC2486"/>
      <c r="AD2486"/>
      <c r="AE2486"/>
      <c r="AF2486"/>
      <c r="BL2486"/>
      <c r="BN2486"/>
      <c r="BP2486" t="s">
        <v>3254</v>
      </c>
      <c r="BQ2486" t="s">
        <v>3222</v>
      </c>
      <c r="BR2486" t="s">
        <v>3436</v>
      </c>
      <c r="BS2486" s="1" t="str">
        <f t="shared" si="76"/>
        <v>OHIO_PERRY</v>
      </c>
      <c r="BT2486" t="s">
        <v>1214</v>
      </c>
      <c r="BU2486" s="1" t="str">
        <f t="shared" si="77"/>
        <v>OHIO_PERRY_WINTER WHEAT</v>
      </c>
      <c r="BV2486" s="28">
        <v>3386</v>
      </c>
      <c r="BW2486" s="29">
        <v>35.648211225662571</v>
      </c>
      <c r="BX2486" s="30">
        <v>94.983728035208486</v>
      </c>
    </row>
    <row r="2487" spans="1:76" x14ac:dyDescent="0.25">
      <c r="A2487"/>
      <c r="D2487"/>
      <c r="E2487"/>
      <c r="F2487"/>
      <c r="G2487"/>
      <c r="H2487"/>
      <c r="I2487"/>
      <c r="J2487"/>
      <c r="K2487"/>
      <c r="L2487"/>
      <c r="M2487"/>
      <c r="N2487"/>
      <c r="O2487"/>
      <c r="P2487"/>
      <c r="Q2487"/>
      <c r="R2487"/>
      <c r="S2487"/>
      <c r="T2487"/>
      <c r="U2487"/>
      <c r="V2487"/>
      <c r="W2487"/>
      <c r="X2487"/>
      <c r="Y2487"/>
      <c r="Z2487"/>
      <c r="AA2487"/>
      <c r="AB2487"/>
      <c r="AC2487"/>
      <c r="AD2487"/>
      <c r="AE2487"/>
      <c r="AF2487"/>
      <c r="BL2487"/>
      <c r="BN2487"/>
      <c r="BP2487" t="s">
        <v>3254</v>
      </c>
      <c r="BQ2487" t="s">
        <v>3222</v>
      </c>
      <c r="BR2487" t="s">
        <v>4071</v>
      </c>
      <c r="BS2487" s="1" t="str">
        <f t="shared" si="76"/>
        <v>OHIO_PICKAWAY</v>
      </c>
      <c r="BT2487" t="s">
        <v>2586</v>
      </c>
      <c r="BU2487" s="1" t="str">
        <f t="shared" si="77"/>
        <v>OHIO_PICKAWAY_CORN</v>
      </c>
      <c r="BV2487" s="28">
        <v>7739.2000000000007</v>
      </c>
      <c r="BW2487" s="29">
        <v>146.2607116146485</v>
      </c>
      <c r="BX2487" s="30">
        <v>52.913731340172788</v>
      </c>
    </row>
    <row r="2488" spans="1:76" x14ac:dyDescent="0.25">
      <c r="A2488"/>
      <c r="D2488"/>
      <c r="E2488"/>
      <c r="F2488"/>
      <c r="G2488"/>
      <c r="H2488"/>
      <c r="I2488"/>
      <c r="J2488"/>
      <c r="K2488"/>
      <c r="L2488"/>
      <c r="M2488"/>
      <c r="N2488"/>
      <c r="O2488"/>
      <c r="P2488"/>
      <c r="Q2488"/>
      <c r="R2488"/>
      <c r="S2488"/>
      <c r="T2488"/>
      <c r="U2488"/>
      <c r="V2488"/>
      <c r="W2488"/>
      <c r="X2488"/>
      <c r="Y2488"/>
      <c r="Z2488"/>
      <c r="AA2488"/>
      <c r="AB2488"/>
      <c r="AC2488"/>
      <c r="AD2488"/>
      <c r="AE2488"/>
      <c r="AF2488"/>
      <c r="BL2488"/>
      <c r="BN2488"/>
      <c r="BP2488" t="s">
        <v>3254</v>
      </c>
      <c r="BQ2488" t="s">
        <v>3222</v>
      </c>
      <c r="BR2488" t="s">
        <v>3603</v>
      </c>
      <c r="BS2488" s="1" t="str">
        <f t="shared" si="76"/>
        <v>OHIO_PIKE</v>
      </c>
      <c r="BT2488" t="s">
        <v>2586</v>
      </c>
      <c r="BU2488" s="1" t="str">
        <f t="shared" si="77"/>
        <v>OHIO_PIKE_CORN</v>
      </c>
      <c r="BV2488" s="28">
        <v>8685.6000000000022</v>
      </c>
      <c r="BW2488" s="29">
        <v>21.146893541991503</v>
      </c>
      <c r="BX2488" s="30">
        <v>410.7269931989282</v>
      </c>
    </row>
    <row r="2489" spans="1:76" x14ac:dyDescent="0.25">
      <c r="A2489"/>
      <c r="D2489"/>
      <c r="E2489"/>
      <c r="F2489"/>
      <c r="G2489"/>
      <c r="H2489"/>
      <c r="I2489"/>
      <c r="J2489"/>
      <c r="K2489"/>
      <c r="L2489"/>
      <c r="M2489"/>
      <c r="N2489"/>
      <c r="O2489"/>
      <c r="P2489"/>
      <c r="Q2489"/>
      <c r="R2489"/>
      <c r="S2489"/>
      <c r="T2489"/>
      <c r="U2489"/>
      <c r="V2489"/>
      <c r="W2489"/>
      <c r="X2489"/>
      <c r="Y2489"/>
      <c r="Z2489"/>
      <c r="AA2489"/>
      <c r="AB2489"/>
      <c r="AC2489"/>
      <c r="AD2489"/>
      <c r="AE2489"/>
      <c r="AF2489"/>
      <c r="BL2489"/>
      <c r="BN2489"/>
      <c r="BP2489" t="s">
        <v>3254</v>
      </c>
      <c r="BQ2489" t="s">
        <v>3222</v>
      </c>
      <c r="BR2489" t="s">
        <v>4064</v>
      </c>
      <c r="BS2489" s="1" t="str">
        <f t="shared" si="76"/>
        <v>OHIO_PORTAGE</v>
      </c>
      <c r="BT2489" t="s">
        <v>2586</v>
      </c>
      <c r="BU2489" s="1" t="str">
        <f t="shared" si="77"/>
        <v>OHIO_PORTAGE_CORN</v>
      </c>
      <c r="BV2489" s="28">
        <v>7774.666666666667</v>
      </c>
      <c r="BW2489" s="29">
        <v>167.31235463421896</v>
      </c>
      <c r="BX2489" s="30">
        <v>46.467977117791285</v>
      </c>
    </row>
    <row r="2490" spans="1:76" x14ac:dyDescent="0.25">
      <c r="A2490"/>
      <c r="D2490"/>
      <c r="E2490"/>
      <c r="F2490"/>
      <c r="G2490"/>
      <c r="H2490"/>
      <c r="I2490"/>
      <c r="J2490"/>
      <c r="K2490"/>
      <c r="L2490"/>
      <c r="M2490"/>
      <c r="N2490"/>
      <c r="O2490"/>
      <c r="P2490"/>
      <c r="Q2490"/>
      <c r="R2490"/>
      <c r="S2490"/>
      <c r="T2490"/>
      <c r="U2490"/>
      <c r="V2490"/>
      <c r="W2490"/>
      <c r="X2490"/>
      <c r="Y2490"/>
      <c r="Z2490"/>
      <c r="AA2490"/>
      <c r="AB2490"/>
      <c r="AC2490"/>
      <c r="AD2490"/>
      <c r="AE2490"/>
      <c r="AF2490"/>
      <c r="BL2490"/>
      <c r="BN2490"/>
      <c r="BP2490" t="s">
        <v>3254</v>
      </c>
      <c r="BQ2490" t="s">
        <v>3222</v>
      </c>
      <c r="BR2490" t="s">
        <v>4064</v>
      </c>
      <c r="BS2490" s="1" t="str">
        <f t="shared" si="76"/>
        <v>OHIO_PORTAGE</v>
      </c>
      <c r="BT2490" t="s">
        <v>2395</v>
      </c>
      <c r="BU2490" s="1" t="str">
        <f t="shared" si="77"/>
        <v>OHIO_PORTAGE_OATS</v>
      </c>
      <c r="BV2490" s="28">
        <v>1672</v>
      </c>
      <c r="BW2490" s="29">
        <v>23.891229631983578</v>
      </c>
      <c r="BX2490" s="30">
        <v>69.983840336190411</v>
      </c>
    </row>
    <row r="2491" spans="1:76" x14ac:dyDescent="0.25">
      <c r="A2491"/>
      <c r="D2491"/>
      <c r="E2491"/>
      <c r="F2491"/>
      <c r="G2491"/>
      <c r="H2491"/>
      <c r="I2491"/>
      <c r="J2491"/>
      <c r="K2491"/>
      <c r="L2491"/>
      <c r="M2491"/>
      <c r="N2491"/>
      <c r="O2491"/>
      <c r="P2491"/>
      <c r="Q2491"/>
      <c r="R2491"/>
      <c r="S2491"/>
      <c r="T2491"/>
      <c r="U2491"/>
      <c r="V2491"/>
      <c r="W2491"/>
      <c r="X2491"/>
      <c r="Y2491"/>
      <c r="Z2491"/>
      <c r="AA2491"/>
      <c r="AB2491"/>
      <c r="AC2491"/>
      <c r="AD2491"/>
      <c r="AE2491"/>
      <c r="AF2491"/>
      <c r="BL2491"/>
      <c r="BN2491"/>
      <c r="BP2491" t="s">
        <v>3254</v>
      </c>
      <c r="BQ2491" t="s">
        <v>3222</v>
      </c>
      <c r="BR2491" t="s">
        <v>4064</v>
      </c>
      <c r="BS2491" s="1" t="str">
        <f t="shared" si="76"/>
        <v>OHIO_PORTAGE</v>
      </c>
      <c r="BT2491" t="s">
        <v>1214</v>
      </c>
      <c r="BU2491" s="1" t="str">
        <f t="shared" si="77"/>
        <v>OHIO_PORTAGE_WINTER WHEAT</v>
      </c>
      <c r="BV2491" s="28">
        <v>3436.0000000000005</v>
      </c>
      <c r="BW2491" s="29">
        <v>143.66380853709697</v>
      </c>
      <c r="BX2491" s="30">
        <v>23.916949125797082</v>
      </c>
    </row>
    <row r="2492" spans="1:76" x14ac:dyDescent="0.25">
      <c r="A2492"/>
      <c r="D2492"/>
      <c r="E2492"/>
      <c r="F2492"/>
      <c r="G2492"/>
      <c r="H2492"/>
      <c r="I2492"/>
      <c r="J2492"/>
      <c r="K2492"/>
      <c r="L2492"/>
      <c r="M2492"/>
      <c r="N2492"/>
      <c r="O2492"/>
      <c r="P2492"/>
      <c r="Q2492"/>
      <c r="R2492"/>
      <c r="S2492"/>
      <c r="T2492"/>
      <c r="U2492"/>
      <c r="V2492"/>
      <c r="W2492"/>
      <c r="X2492"/>
      <c r="Y2492"/>
      <c r="Z2492"/>
      <c r="AA2492"/>
      <c r="AB2492"/>
      <c r="AC2492"/>
      <c r="AD2492"/>
      <c r="AE2492"/>
      <c r="AF2492"/>
      <c r="BL2492"/>
      <c r="BN2492"/>
      <c r="BP2492" t="s">
        <v>3254</v>
      </c>
      <c r="BQ2492" t="s">
        <v>3222</v>
      </c>
      <c r="BR2492" t="s">
        <v>4078</v>
      </c>
      <c r="BS2492" s="1" t="str">
        <f t="shared" si="76"/>
        <v>OHIO_PREBLE</v>
      </c>
      <c r="BT2492" t="s">
        <v>2586</v>
      </c>
      <c r="BU2492" s="1" t="str">
        <f t="shared" si="77"/>
        <v>OHIO_PREBLE_CORN</v>
      </c>
      <c r="BV2492" s="28">
        <v>6960.8</v>
      </c>
      <c r="BW2492" s="29">
        <v>100.87284481435184</v>
      </c>
      <c r="BX2492" s="30">
        <v>69.00568743561044</v>
      </c>
    </row>
    <row r="2493" spans="1:76" x14ac:dyDescent="0.25">
      <c r="A2493"/>
      <c r="D2493"/>
      <c r="E2493"/>
      <c r="F2493"/>
      <c r="G2493"/>
      <c r="H2493"/>
      <c r="I2493"/>
      <c r="J2493"/>
      <c r="K2493"/>
      <c r="L2493"/>
      <c r="M2493"/>
      <c r="N2493"/>
      <c r="O2493"/>
      <c r="P2493"/>
      <c r="Q2493"/>
      <c r="R2493"/>
      <c r="S2493"/>
      <c r="T2493"/>
      <c r="U2493"/>
      <c r="V2493"/>
      <c r="W2493"/>
      <c r="X2493"/>
      <c r="Y2493"/>
      <c r="Z2493"/>
      <c r="AA2493"/>
      <c r="AB2493"/>
      <c r="AC2493"/>
      <c r="AD2493"/>
      <c r="AE2493"/>
      <c r="AF2493"/>
      <c r="BL2493"/>
      <c r="BN2493"/>
      <c r="BP2493" t="s">
        <v>3254</v>
      </c>
      <c r="BQ2493" t="s">
        <v>3222</v>
      </c>
      <c r="BR2493" t="s">
        <v>4078</v>
      </c>
      <c r="BS2493" s="1" t="str">
        <f t="shared" si="76"/>
        <v>OHIO_PREBLE</v>
      </c>
      <c r="BT2493" t="s">
        <v>1214</v>
      </c>
      <c r="BU2493" s="1" t="str">
        <f t="shared" si="77"/>
        <v>OHIO_PREBLE_WINTER WHEAT</v>
      </c>
      <c r="BV2493" s="28">
        <v>4434</v>
      </c>
      <c r="BW2493" s="29">
        <v>89.164243971075507</v>
      </c>
      <c r="BX2493" s="30">
        <v>49.72845394661082</v>
      </c>
    </row>
    <row r="2494" spans="1:76" x14ac:dyDescent="0.25">
      <c r="A2494"/>
      <c r="D2494"/>
      <c r="E2494"/>
      <c r="F2494"/>
      <c r="G2494"/>
      <c r="H2494"/>
      <c r="I2494"/>
      <c r="J2494"/>
      <c r="K2494"/>
      <c r="L2494"/>
      <c r="M2494"/>
      <c r="N2494"/>
      <c r="O2494"/>
      <c r="P2494"/>
      <c r="Q2494"/>
      <c r="R2494"/>
      <c r="S2494"/>
      <c r="T2494"/>
      <c r="U2494"/>
      <c r="V2494"/>
      <c r="W2494"/>
      <c r="X2494"/>
      <c r="Y2494"/>
      <c r="Z2494"/>
      <c r="AA2494"/>
      <c r="AB2494"/>
      <c r="AC2494"/>
      <c r="AD2494"/>
      <c r="AE2494"/>
      <c r="AF2494"/>
      <c r="BL2494"/>
      <c r="BN2494"/>
      <c r="BP2494" t="s">
        <v>3254</v>
      </c>
      <c r="BQ2494" t="s">
        <v>3222</v>
      </c>
      <c r="BR2494" t="s">
        <v>3565</v>
      </c>
      <c r="BS2494" s="1" t="str">
        <f t="shared" si="76"/>
        <v>OHIO_PUTNAM</v>
      </c>
      <c r="BT2494" t="s">
        <v>2586</v>
      </c>
      <c r="BU2494" s="1" t="str">
        <f t="shared" si="77"/>
        <v>OHIO_PUTNAM_CORN</v>
      </c>
      <c r="BV2494" s="28">
        <v>8170.4000000000005</v>
      </c>
      <c r="BW2494" s="29">
        <v>169.07834357376566</v>
      </c>
      <c r="BX2494" s="30">
        <v>48.323160892781104</v>
      </c>
    </row>
    <row r="2495" spans="1:76" x14ac:dyDescent="0.25">
      <c r="A2495"/>
      <c r="D2495"/>
      <c r="E2495"/>
      <c r="F2495"/>
      <c r="G2495"/>
      <c r="H2495"/>
      <c r="I2495"/>
      <c r="J2495"/>
      <c r="K2495"/>
      <c r="L2495"/>
      <c r="M2495"/>
      <c r="N2495"/>
      <c r="O2495"/>
      <c r="P2495"/>
      <c r="Q2495"/>
      <c r="R2495"/>
      <c r="S2495"/>
      <c r="T2495"/>
      <c r="U2495"/>
      <c r="V2495"/>
      <c r="W2495"/>
      <c r="X2495"/>
      <c r="Y2495"/>
      <c r="Z2495"/>
      <c r="AA2495"/>
      <c r="AB2495"/>
      <c r="AC2495"/>
      <c r="AD2495"/>
      <c r="AE2495"/>
      <c r="AF2495"/>
      <c r="BL2495"/>
      <c r="BN2495"/>
      <c r="BP2495" t="s">
        <v>3254</v>
      </c>
      <c r="BQ2495" t="s">
        <v>3222</v>
      </c>
      <c r="BR2495" t="s">
        <v>3565</v>
      </c>
      <c r="BS2495" s="1" t="str">
        <f t="shared" si="76"/>
        <v>OHIO_PUTNAM</v>
      </c>
      <c r="BT2495" t="s">
        <v>1214</v>
      </c>
      <c r="BU2495" s="1" t="str">
        <f t="shared" si="77"/>
        <v>OHIO_PUTNAM_WINTER WHEAT</v>
      </c>
      <c r="BV2495" s="28">
        <v>3474</v>
      </c>
      <c r="BW2495" s="29">
        <v>144.37992697772475</v>
      </c>
      <c r="BX2495" s="30">
        <v>24.061516532945582</v>
      </c>
    </row>
    <row r="2496" spans="1:76" x14ac:dyDescent="0.25">
      <c r="A2496"/>
      <c r="D2496"/>
      <c r="E2496"/>
      <c r="F2496"/>
      <c r="G2496"/>
      <c r="H2496"/>
      <c r="I2496"/>
      <c r="J2496"/>
      <c r="K2496"/>
      <c r="L2496"/>
      <c r="M2496"/>
      <c r="N2496"/>
      <c r="O2496"/>
      <c r="P2496"/>
      <c r="Q2496"/>
      <c r="R2496"/>
      <c r="S2496"/>
      <c r="T2496"/>
      <c r="U2496"/>
      <c r="V2496"/>
      <c r="W2496"/>
      <c r="X2496"/>
      <c r="Y2496"/>
      <c r="Z2496"/>
      <c r="AA2496"/>
      <c r="AB2496"/>
      <c r="AC2496"/>
      <c r="AD2496"/>
      <c r="AE2496"/>
      <c r="AF2496"/>
      <c r="BL2496"/>
      <c r="BN2496"/>
      <c r="BP2496" t="s">
        <v>3254</v>
      </c>
      <c r="BQ2496" t="s">
        <v>3222</v>
      </c>
      <c r="BR2496" t="s">
        <v>3354</v>
      </c>
      <c r="BS2496" s="1" t="str">
        <f t="shared" si="76"/>
        <v>OHIO_RICHLAND</v>
      </c>
      <c r="BT2496" t="s">
        <v>2586</v>
      </c>
      <c r="BU2496" s="1" t="str">
        <f t="shared" si="77"/>
        <v>OHIO_RICHLAND_CORN</v>
      </c>
      <c r="BV2496" s="28">
        <v>7830.666666666667</v>
      </c>
      <c r="BW2496" s="29">
        <v>81.817654624129844</v>
      </c>
      <c r="BX2496" s="30">
        <v>95.708764845933743</v>
      </c>
    </row>
    <row r="2497" spans="1:76" x14ac:dyDescent="0.25">
      <c r="A2497"/>
      <c r="D2497"/>
      <c r="E2497"/>
      <c r="F2497"/>
      <c r="G2497"/>
      <c r="H2497"/>
      <c r="I2497"/>
      <c r="J2497"/>
      <c r="K2497"/>
      <c r="L2497"/>
      <c r="M2497"/>
      <c r="N2497"/>
      <c r="O2497"/>
      <c r="P2497"/>
      <c r="Q2497"/>
      <c r="R2497"/>
      <c r="S2497"/>
      <c r="T2497"/>
      <c r="U2497"/>
      <c r="V2497"/>
      <c r="W2497"/>
      <c r="X2497"/>
      <c r="Y2497"/>
      <c r="Z2497"/>
      <c r="AA2497"/>
      <c r="AB2497"/>
      <c r="AC2497"/>
      <c r="AD2497"/>
      <c r="AE2497"/>
      <c r="AF2497"/>
      <c r="BL2497"/>
      <c r="BN2497"/>
      <c r="BP2497" t="s">
        <v>3254</v>
      </c>
      <c r="BQ2497" t="s">
        <v>3222</v>
      </c>
      <c r="BR2497" t="s">
        <v>3354</v>
      </c>
      <c r="BS2497" s="1" t="str">
        <f t="shared" si="76"/>
        <v>OHIO_RICHLAND</v>
      </c>
      <c r="BT2497" t="s">
        <v>2395</v>
      </c>
      <c r="BU2497" s="1" t="str">
        <f t="shared" si="77"/>
        <v>OHIO_RICHLAND_OATS</v>
      </c>
      <c r="BV2497" s="28">
        <v>2380.8000000000002</v>
      </c>
      <c r="BW2497" s="29">
        <v>12.132432316094475</v>
      </c>
      <c r="BX2497" s="30">
        <v>196.23435251657753</v>
      </c>
    </row>
    <row r="2498" spans="1:76" x14ac:dyDescent="0.25">
      <c r="A2498"/>
      <c r="D2498"/>
      <c r="E2498"/>
      <c r="F2498"/>
      <c r="G2498"/>
      <c r="H2498"/>
      <c r="I2498"/>
      <c r="J2498"/>
      <c r="K2498"/>
      <c r="L2498"/>
      <c r="M2498"/>
      <c r="N2498"/>
      <c r="O2498"/>
      <c r="P2498"/>
      <c r="Q2498"/>
      <c r="R2498"/>
      <c r="S2498"/>
      <c r="T2498"/>
      <c r="U2498"/>
      <c r="V2498"/>
      <c r="W2498"/>
      <c r="X2498"/>
      <c r="Y2498"/>
      <c r="Z2498"/>
      <c r="AA2498"/>
      <c r="AB2498"/>
      <c r="AC2498"/>
      <c r="AD2498"/>
      <c r="AE2498"/>
      <c r="AF2498"/>
      <c r="BL2498"/>
      <c r="BN2498"/>
      <c r="BP2498" t="s">
        <v>3254</v>
      </c>
      <c r="BQ2498" t="s">
        <v>3222</v>
      </c>
      <c r="BR2498" t="s">
        <v>3354</v>
      </c>
      <c r="BS2498" s="1" t="str">
        <f t="shared" si="76"/>
        <v>OHIO_RICHLAND</v>
      </c>
      <c r="BT2498" t="s">
        <v>1214</v>
      </c>
      <c r="BU2498" s="1" t="str">
        <f t="shared" si="77"/>
        <v>OHIO_RICHLAND_WINTER WHEAT</v>
      </c>
      <c r="BV2498" s="28">
        <v>3380.9999999999995</v>
      </c>
      <c r="BW2498" s="29">
        <v>70.202388215471288</v>
      </c>
      <c r="BX2498" s="30">
        <v>48.160754725647507</v>
      </c>
    </row>
    <row r="2499" spans="1:76" x14ac:dyDescent="0.25">
      <c r="A2499"/>
      <c r="D2499"/>
      <c r="E2499"/>
      <c r="F2499"/>
      <c r="G2499"/>
      <c r="H2499"/>
      <c r="I2499"/>
      <c r="J2499"/>
      <c r="K2499"/>
      <c r="L2499"/>
      <c r="M2499"/>
      <c r="N2499"/>
      <c r="O2499"/>
      <c r="P2499"/>
      <c r="Q2499"/>
      <c r="R2499"/>
      <c r="S2499"/>
      <c r="T2499"/>
      <c r="U2499"/>
      <c r="V2499"/>
      <c r="W2499"/>
      <c r="X2499"/>
      <c r="Y2499"/>
      <c r="Z2499"/>
      <c r="AA2499"/>
      <c r="AB2499"/>
      <c r="AC2499"/>
      <c r="AD2499"/>
      <c r="AE2499"/>
      <c r="AF2499"/>
      <c r="BL2499"/>
      <c r="BN2499"/>
      <c r="BP2499" t="s">
        <v>3254</v>
      </c>
      <c r="BQ2499" t="s">
        <v>3222</v>
      </c>
      <c r="BR2499" t="s">
        <v>4072</v>
      </c>
      <c r="BS2499" s="1" t="str">
        <f t="shared" ref="BS2499:BS2562" si="78">BP2499&amp;"_"&amp;BR2499</f>
        <v>OHIO_ROSS</v>
      </c>
      <c r="BT2499" t="s">
        <v>2586</v>
      </c>
      <c r="BU2499" s="1" t="str">
        <f t="shared" ref="BU2499:BU2562" si="79">BP2499&amp;"_"&amp;BR2499&amp;"_"&amp;BT2499</f>
        <v>OHIO_ROSS_CORN</v>
      </c>
      <c r="BV2499" s="28">
        <v>8848</v>
      </c>
      <c r="BW2499" s="29">
        <v>100.74445574892214</v>
      </c>
      <c r="BX2499" s="30">
        <v>87.826173005998541</v>
      </c>
    </row>
    <row r="2500" spans="1:76" x14ac:dyDescent="0.25">
      <c r="A2500"/>
      <c r="D2500"/>
      <c r="E2500"/>
      <c r="F2500"/>
      <c r="G2500"/>
      <c r="H2500"/>
      <c r="I2500"/>
      <c r="J2500"/>
      <c r="K2500"/>
      <c r="L2500"/>
      <c r="M2500"/>
      <c r="N2500"/>
      <c r="O2500"/>
      <c r="P2500"/>
      <c r="Q2500"/>
      <c r="R2500"/>
      <c r="S2500"/>
      <c r="T2500"/>
      <c r="U2500"/>
      <c r="V2500"/>
      <c r="W2500"/>
      <c r="X2500"/>
      <c r="Y2500"/>
      <c r="Z2500"/>
      <c r="AA2500"/>
      <c r="AB2500"/>
      <c r="AC2500"/>
      <c r="AD2500"/>
      <c r="AE2500"/>
      <c r="AF2500"/>
      <c r="BL2500"/>
      <c r="BN2500"/>
      <c r="BP2500" t="s">
        <v>3254</v>
      </c>
      <c r="BQ2500" t="s">
        <v>3222</v>
      </c>
      <c r="BR2500" t="s">
        <v>4072</v>
      </c>
      <c r="BS2500" s="1" t="str">
        <f t="shared" si="78"/>
        <v>OHIO_ROSS</v>
      </c>
      <c r="BT2500" t="s">
        <v>1214</v>
      </c>
      <c r="BU2500" s="1" t="str">
        <f t="shared" si="79"/>
        <v>OHIO_ROSS_WINTER WHEAT</v>
      </c>
      <c r="BV2500" s="28">
        <v>3386</v>
      </c>
      <c r="BW2500" s="29">
        <v>79.290838230070307</v>
      </c>
      <c r="BX2500" s="30">
        <v>42.7035465330204</v>
      </c>
    </row>
    <row r="2501" spans="1:76" x14ac:dyDescent="0.25">
      <c r="A2501"/>
      <c r="D2501"/>
      <c r="E2501"/>
      <c r="F2501"/>
      <c r="G2501"/>
      <c r="H2501"/>
      <c r="I2501"/>
      <c r="J2501"/>
      <c r="K2501"/>
      <c r="L2501"/>
      <c r="M2501"/>
      <c r="N2501"/>
      <c r="O2501"/>
      <c r="P2501"/>
      <c r="Q2501"/>
      <c r="R2501"/>
      <c r="S2501"/>
      <c r="T2501"/>
      <c r="U2501"/>
      <c r="V2501"/>
      <c r="W2501"/>
      <c r="X2501"/>
      <c r="Y2501"/>
      <c r="Z2501"/>
      <c r="AA2501"/>
      <c r="AB2501"/>
      <c r="AC2501"/>
      <c r="AD2501"/>
      <c r="AE2501"/>
      <c r="AF2501"/>
      <c r="BL2501"/>
      <c r="BN2501"/>
      <c r="BP2501" t="s">
        <v>3254</v>
      </c>
      <c r="BQ2501" t="s">
        <v>3222</v>
      </c>
      <c r="BR2501" t="s">
        <v>4057</v>
      </c>
      <c r="BS2501" s="1" t="str">
        <f t="shared" si="78"/>
        <v>OHIO_SANDUSKY</v>
      </c>
      <c r="BT2501" t="s">
        <v>2586</v>
      </c>
      <c r="BU2501" s="1" t="str">
        <f t="shared" si="79"/>
        <v>OHIO_SANDUSKY_CORN</v>
      </c>
      <c r="BV2501" s="28">
        <v>8788.2666666666664</v>
      </c>
      <c r="BW2501" s="29">
        <v>149.58661086359325</v>
      </c>
      <c r="BX2501" s="30">
        <v>58.750356171118895</v>
      </c>
    </row>
    <row r="2502" spans="1:76" x14ac:dyDescent="0.25">
      <c r="A2502"/>
      <c r="D2502"/>
      <c r="E2502"/>
      <c r="F2502"/>
      <c r="G2502"/>
      <c r="H2502"/>
      <c r="I2502"/>
      <c r="J2502"/>
      <c r="K2502"/>
      <c r="L2502"/>
      <c r="M2502"/>
      <c r="N2502"/>
      <c r="O2502"/>
      <c r="P2502"/>
      <c r="Q2502"/>
      <c r="R2502"/>
      <c r="S2502"/>
      <c r="T2502"/>
      <c r="U2502"/>
      <c r="V2502"/>
      <c r="W2502"/>
      <c r="X2502"/>
      <c r="Y2502"/>
      <c r="Z2502"/>
      <c r="AA2502"/>
      <c r="AB2502"/>
      <c r="AC2502"/>
      <c r="AD2502"/>
      <c r="AE2502"/>
      <c r="AF2502"/>
      <c r="BL2502"/>
      <c r="BN2502"/>
      <c r="BP2502" t="s">
        <v>3254</v>
      </c>
      <c r="BQ2502" t="s">
        <v>3222</v>
      </c>
      <c r="BR2502" t="s">
        <v>4057</v>
      </c>
      <c r="BS2502" s="1" t="str">
        <f t="shared" si="78"/>
        <v>OHIO_SANDUSKY</v>
      </c>
      <c r="BT2502" t="s">
        <v>1214</v>
      </c>
      <c r="BU2502" s="1" t="str">
        <f t="shared" si="79"/>
        <v>OHIO_SANDUSKY_WINTER WHEAT</v>
      </c>
      <c r="BV2502" s="28">
        <v>4083</v>
      </c>
      <c r="BW2502" s="29">
        <v>128.05977544954706</v>
      </c>
      <c r="BX2502" s="30">
        <v>31.883548020187014</v>
      </c>
    </row>
    <row r="2503" spans="1:76" x14ac:dyDescent="0.25">
      <c r="A2503"/>
      <c r="D2503"/>
      <c r="E2503"/>
      <c r="F2503"/>
      <c r="G2503"/>
      <c r="H2503"/>
      <c r="I2503"/>
      <c r="J2503"/>
      <c r="K2503"/>
      <c r="L2503"/>
      <c r="M2503"/>
      <c r="N2503"/>
      <c r="O2503"/>
      <c r="P2503"/>
      <c r="Q2503"/>
      <c r="R2503"/>
      <c r="S2503"/>
      <c r="T2503"/>
      <c r="U2503"/>
      <c r="V2503"/>
      <c r="W2503"/>
      <c r="X2503"/>
      <c r="Y2503"/>
      <c r="Z2503"/>
      <c r="AA2503"/>
      <c r="AB2503"/>
      <c r="AC2503"/>
      <c r="AD2503"/>
      <c r="AE2503"/>
      <c r="AF2503"/>
      <c r="BL2503"/>
      <c r="BN2503"/>
      <c r="BP2503" t="s">
        <v>3254</v>
      </c>
      <c r="BQ2503" t="s">
        <v>3222</v>
      </c>
      <c r="BR2503" t="s">
        <v>4081</v>
      </c>
      <c r="BS2503" s="1" t="str">
        <f t="shared" si="78"/>
        <v>OHIO_SCIOTO</v>
      </c>
      <c r="BT2503" t="s">
        <v>2586</v>
      </c>
      <c r="BU2503" s="1" t="str">
        <f t="shared" si="79"/>
        <v>OHIO_SCIOTO_CORN</v>
      </c>
      <c r="BV2503" s="28">
        <v>7192.2666666666664</v>
      </c>
      <c r="BW2503" s="29">
        <v>14.782229560089467</v>
      </c>
      <c r="BX2503" s="30">
        <v>486.54816497269553</v>
      </c>
    </row>
    <row r="2504" spans="1:76" x14ac:dyDescent="0.25">
      <c r="A2504"/>
      <c r="D2504"/>
      <c r="E2504"/>
      <c r="F2504"/>
      <c r="G2504"/>
      <c r="H2504"/>
      <c r="I2504"/>
      <c r="J2504"/>
      <c r="K2504"/>
      <c r="L2504"/>
      <c r="M2504"/>
      <c r="N2504"/>
      <c r="O2504"/>
      <c r="P2504"/>
      <c r="Q2504"/>
      <c r="R2504"/>
      <c r="S2504"/>
      <c r="T2504"/>
      <c r="U2504"/>
      <c r="V2504"/>
      <c r="W2504"/>
      <c r="X2504"/>
      <c r="Y2504"/>
      <c r="Z2504"/>
      <c r="AA2504"/>
      <c r="AB2504"/>
      <c r="AC2504"/>
      <c r="AD2504"/>
      <c r="AE2504"/>
      <c r="AF2504"/>
      <c r="BL2504"/>
      <c r="BN2504"/>
      <c r="BP2504" t="s">
        <v>3254</v>
      </c>
      <c r="BQ2504" t="s">
        <v>3222</v>
      </c>
      <c r="BR2504" t="s">
        <v>4081</v>
      </c>
      <c r="BS2504" s="1" t="str">
        <f t="shared" si="78"/>
        <v>OHIO_SCIOTO</v>
      </c>
      <c r="BT2504" t="s">
        <v>1214</v>
      </c>
      <c r="BU2504" s="1" t="str">
        <f t="shared" si="79"/>
        <v>OHIO_SCIOTO_WINTER WHEAT</v>
      </c>
      <c r="BV2504" s="28">
        <v>2012.0000000000002</v>
      </c>
      <c r="BW2504" s="29">
        <v>13.379818178555047</v>
      </c>
      <c r="BX2504" s="30">
        <v>150.37573554062197</v>
      </c>
    </row>
    <row r="2505" spans="1:76" x14ac:dyDescent="0.25">
      <c r="A2505"/>
      <c r="D2505"/>
      <c r="E2505"/>
      <c r="F2505"/>
      <c r="G2505"/>
      <c r="H2505"/>
      <c r="I2505"/>
      <c r="J2505"/>
      <c r="K2505"/>
      <c r="L2505"/>
      <c r="M2505"/>
      <c r="N2505"/>
      <c r="O2505"/>
      <c r="P2505"/>
      <c r="Q2505"/>
      <c r="R2505"/>
      <c r="S2505"/>
      <c r="T2505"/>
      <c r="U2505"/>
      <c r="V2505"/>
      <c r="W2505"/>
      <c r="X2505"/>
      <c r="Y2505"/>
      <c r="Z2505"/>
      <c r="AA2505"/>
      <c r="AB2505"/>
      <c r="AC2505"/>
      <c r="AD2505"/>
      <c r="AE2505"/>
      <c r="AF2505"/>
      <c r="BL2505"/>
      <c r="BN2505"/>
      <c r="BP2505" t="s">
        <v>3254</v>
      </c>
      <c r="BQ2505" t="s">
        <v>3222</v>
      </c>
      <c r="BR2505" t="s">
        <v>3973</v>
      </c>
      <c r="BS2505" s="1" t="str">
        <f t="shared" si="78"/>
        <v>OHIO_SENECA</v>
      </c>
      <c r="BT2505" t="s">
        <v>2586</v>
      </c>
      <c r="BU2505" s="1" t="str">
        <f t="shared" si="79"/>
        <v>OHIO_SENECA_CORN</v>
      </c>
      <c r="BV2505" s="28">
        <v>7918.4000000000005</v>
      </c>
      <c r="BW2505" s="29">
        <v>193.40876590526057</v>
      </c>
      <c r="BX2505" s="30">
        <v>40.941267387429342</v>
      </c>
    </row>
    <row r="2506" spans="1:76" x14ac:dyDescent="0.25">
      <c r="A2506"/>
      <c r="D2506"/>
      <c r="E2506"/>
      <c r="F2506"/>
      <c r="G2506"/>
      <c r="H2506"/>
      <c r="I2506"/>
      <c r="J2506"/>
      <c r="K2506"/>
      <c r="L2506"/>
      <c r="M2506"/>
      <c r="N2506"/>
      <c r="O2506"/>
      <c r="P2506"/>
      <c r="Q2506"/>
      <c r="R2506"/>
      <c r="S2506"/>
      <c r="T2506"/>
      <c r="U2506"/>
      <c r="V2506"/>
      <c r="W2506"/>
      <c r="X2506"/>
      <c r="Y2506"/>
      <c r="Z2506"/>
      <c r="AA2506"/>
      <c r="AB2506"/>
      <c r="AC2506"/>
      <c r="AD2506"/>
      <c r="AE2506"/>
      <c r="AF2506"/>
      <c r="BL2506"/>
      <c r="BN2506"/>
      <c r="BP2506" t="s">
        <v>3254</v>
      </c>
      <c r="BQ2506" t="s">
        <v>3222</v>
      </c>
      <c r="BR2506" t="s">
        <v>3973</v>
      </c>
      <c r="BS2506" s="1" t="str">
        <f t="shared" si="78"/>
        <v>OHIO_SENECA</v>
      </c>
      <c r="BT2506" t="s">
        <v>1214</v>
      </c>
      <c r="BU2506" s="1" t="str">
        <f t="shared" si="79"/>
        <v>OHIO_SENECA_WINTER WHEAT</v>
      </c>
      <c r="BV2506" s="28">
        <v>3576</v>
      </c>
      <c r="BW2506" s="29">
        <v>166.04822378806776</v>
      </c>
      <c r="BX2506" s="30">
        <v>21.53591238991002</v>
      </c>
    </row>
    <row r="2507" spans="1:76" x14ac:dyDescent="0.25">
      <c r="A2507"/>
      <c r="D2507"/>
      <c r="E2507"/>
      <c r="F2507"/>
      <c r="G2507"/>
      <c r="H2507"/>
      <c r="I2507"/>
      <c r="J2507"/>
      <c r="K2507"/>
      <c r="L2507"/>
      <c r="M2507"/>
      <c r="N2507"/>
      <c r="O2507"/>
      <c r="P2507"/>
      <c r="Q2507"/>
      <c r="R2507"/>
      <c r="S2507"/>
      <c r="T2507"/>
      <c r="U2507"/>
      <c r="V2507"/>
      <c r="W2507"/>
      <c r="X2507"/>
      <c r="Y2507"/>
      <c r="Z2507"/>
      <c r="AA2507"/>
      <c r="AB2507"/>
      <c r="AC2507"/>
      <c r="AD2507"/>
      <c r="AE2507"/>
      <c r="AF2507"/>
      <c r="BL2507"/>
      <c r="BN2507"/>
      <c r="BP2507" t="s">
        <v>3254</v>
      </c>
      <c r="BQ2507" t="s">
        <v>3222</v>
      </c>
      <c r="BR2507" t="s">
        <v>3614</v>
      </c>
      <c r="BS2507" s="1" t="str">
        <f t="shared" si="78"/>
        <v>OHIO_SHELBY</v>
      </c>
      <c r="BT2507" t="s">
        <v>2586</v>
      </c>
      <c r="BU2507" s="1" t="str">
        <f t="shared" si="79"/>
        <v>OHIO_SHELBY_CORN</v>
      </c>
      <c r="BV2507" s="28">
        <v>8224.5333333333328</v>
      </c>
      <c r="BW2507" s="29">
        <v>249.84149563940733</v>
      </c>
      <c r="BX2507" s="30">
        <v>32.919004556407572</v>
      </c>
    </row>
    <row r="2508" spans="1:76" x14ac:dyDescent="0.25">
      <c r="A2508"/>
      <c r="D2508"/>
      <c r="E2508"/>
      <c r="F2508"/>
      <c r="G2508"/>
      <c r="H2508"/>
      <c r="I2508"/>
      <c r="J2508"/>
      <c r="K2508"/>
      <c r="L2508"/>
      <c r="M2508"/>
      <c r="N2508"/>
      <c r="O2508"/>
      <c r="P2508"/>
      <c r="Q2508"/>
      <c r="R2508"/>
      <c r="S2508"/>
      <c r="T2508"/>
      <c r="U2508"/>
      <c r="V2508"/>
      <c r="W2508"/>
      <c r="X2508"/>
      <c r="Y2508"/>
      <c r="Z2508"/>
      <c r="AA2508"/>
      <c r="AB2508"/>
      <c r="AC2508"/>
      <c r="AD2508"/>
      <c r="AE2508"/>
      <c r="AF2508"/>
      <c r="BL2508"/>
      <c r="BN2508"/>
      <c r="BP2508" t="s">
        <v>3254</v>
      </c>
      <c r="BQ2508" t="s">
        <v>3222</v>
      </c>
      <c r="BR2508" t="s">
        <v>3614</v>
      </c>
      <c r="BS2508" s="1" t="str">
        <f t="shared" si="78"/>
        <v>OHIO_SHELBY</v>
      </c>
      <c r="BT2508" t="s">
        <v>1214</v>
      </c>
      <c r="BU2508" s="1" t="str">
        <f t="shared" si="79"/>
        <v>OHIO_SHELBY_WINTER WHEAT</v>
      </c>
      <c r="BV2508" s="28">
        <v>3733.9999999999995</v>
      </c>
      <c r="BW2508" s="29">
        <v>210.68070347806204</v>
      </c>
      <c r="BX2508" s="30">
        <v>17.723502619635106</v>
      </c>
    </row>
    <row r="2509" spans="1:76" x14ac:dyDescent="0.25">
      <c r="A2509"/>
      <c r="D2509"/>
      <c r="E2509"/>
      <c r="F2509"/>
      <c r="G2509"/>
      <c r="H2509"/>
      <c r="I2509"/>
      <c r="J2509"/>
      <c r="K2509"/>
      <c r="L2509"/>
      <c r="M2509"/>
      <c r="N2509"/>
      <c r="O2509"/>
      <c r="P2509"/>
      <c r="Q2509"/>
      <c r="R2509"/>
      <c r="S2509"/>
      <c r="T2509"/>
      <c r="U2509"/>
      <c r="V2509"/>
      <c r="W2509"/>
      <c r="X2509"/>
      <c r="Y2509"/>
      <c r="Z2509"/>
      <c r="AA2509"/>
      <c r="AB2509"/>
      <c r="AC2509"/>
      <c r="AD2509"/>
      <c r="AE2509"/>
      <c r="AF2509"/>
      <c r="BL2509"/>
      <c r="BN2509"/>
      <c r="BP2509" t="s">
        <v>3254</v>
      </c>
      <c r="BQ2509" t="s">
        <v>3222</v>
      </c>
      <c r="BR2509" t="s">
        <v>3409</v>
      </c>
      <c r="BS2509" s="1" t="str">
        <f t="shared" si="78"/>
        <v>OHIO_STARK</v>
      </c>
      <c r="BT2509" t="s">
        <v>2586</v>
      </c>
      <c r="BU2509" s="1" t="str">
        <f t="shared" si="79"/>
        <v>OHIO_STARK_CORN</v>
      </c>
      <c r="BV2509" s="28">
        <v>7644</v>
      </c>
      <c r="BW2509" s="29">
        <v>51.834381792837483</v>
      </c>
      <c r="BX2509" s="30">
        <v>147.46968586507293</v>
      </c>
    </row>
    <row r="2510" spans="1:76" x14ac:dyDescent="0.25">
      <c r="A2510"/>
      <c r="D2510"/>
      <c r="E2510"/>
      <c r="F2510"/>
      <c r="G2510"/>
      <c r="H2510"/>
      <c r="I2510"/>
      <c r="J2510"/>
      <c r="K2510"/>
      <c r="L2510"/>
      <c r="M2510"/>
      <c r="N2510"/>
      <c r="O2510"/>
      <c r="P2510"/>
      <c r="Q2510"/>
      <c r="R2510"/>
      <c r="S2510"/>
      <c r="T2510"/>
      <c r="U2510"/>
      <c r="V2510"/>
      <c r="W2510"/>
      <c r="X2510"/>
      <c r="Y2510"/>
      <c r="Z2510"/>
      <c r="AA2510"/>
      <c r="AB2510"/>
      <c r="AC2510"/>
      <c r="AD2510"/>
      <c r="AE2510"/>
      <c r="AF2510"/>
      <c r="BL2510"/>
      <c r="BN2510"/>
      <c r="BP2510" t="s">
        <v>3254</v>
      </c>
      <c r="BQ2510" t="s">
        <v>3222</v>
      </c>
      <c r="BR2510" t="s">
        <v>3409</v>
      </c>
      <c r="BS2510" s="1" t="str">
        <f t="shared" si="78"/>
        <v>OHIO_STARK</v>
      </c>
      <c r="BT2510" t="s">
        <v>1214</v>
      </c>
      <c r="BU2510" s="1" t="str">
        <f t="shared" si="79"/>
        <v>OHIO_STARK_WINTER WHEAT</v>
      </c>
      <c r="BV2510" s="28">
        <v>3726</v>
      </c>
      <c r="BW2510" s="29">
        <v>44.762635732310919</v>
      </c>
      <c r="BX2510" s="30">
        <v>83.239066222154321</v>
      </c>
    </row>
    <row r="2511" spans="1:76" x14ac:dyDescent="0.25">
      <c r="A2511"/>
      <c r="D2511"/>
      <c r="E2511"/>
      <c r="F2511"/>
      <c r="G2511"/>
      <c r="H2511"/>
      <c r="I2511"/>
      <c r="J2511"/>
      <c r="K2511"/>
      <c r="L2511"/>
      <c r="M2511"/>
      <c r="N2511"/>
      <c r="O2511"/>
      <c r="P2511"/>
      <c r="Q2511"/>
      <c r="R2511"/>
      <c r="S2511"/>
      <c r="T2511"/>
      <c r="U2511"/>
      <c r="V2511"/>
      <c r="W2511"/>
      <c r="X2511"/>
      <c r="Y2511"/>
      <c r="Z2511"/>
      <c r="AA2511"/>
      <c r="AB2511"/>
      <c r="AC2511"/>
      <c r="AD2511"/>
      <c r="AE2511"/>
      <c r="AF2511"/>
      <c r="BL2511"/>
      <c r="BN2511"/>
      <c r="BP2511" t="s">
        <v>3254</v>
      </c>
      <c r="BQ2511" t="s">
        <v>3222</v>
      </c>
      <c r="BR2511" t="s">
        <v>4065</v>
      </c>
      <c r="BS2511" s="1" t="str">
        <f t="shared" si="78"/>
        <v>OHIO_SUMMIT</v>
      </c>
      <c r="BT2511" t="s">
        <v>2586</v>
      </c>
      <c r="BU2511" s="1" t="str">
        <f t="shared" si="79"/>
        <v>OHIO_SUMMIT_CORN</v>
      </c>
      <c r="BV2511" s="28">
        <v>6339.2</v>
      </c>
      <c r="BW2511" s="29">
        <v>532.27094547552804</v>
      </c>
      <c r="BX2511" s="30">
        <v>11.909723898862435</v>
      </c>
    </row>
    <row r="2512" spans="1:76" x14ac:dyDescent="0.25">
      <c r="A2512"/>
      <c r="D2512"/>
      <c r="E2512"/>
      <c r="F2512"/>
      <c r="G2512"/>
      <c r="H2512"/>
      <c r="I2512"/>
      <c r="J2512"/>
      <c r="K2512"/>
      <c r="L2512"/>
      <c r="M2512"/>
      <c r="N2512"/>
      <c r="O2512"/>
      <c r="P2512"/>
      <c r="Q2512"/>
      <c r="R2512"/>
      <c r="S2512"/>
      <c r="T2512"/>
      <c r="U2512"/>
      <c r="V2512"/>
      <c r="W2512"/>
      <c r="X2512"/>
      <c r="Y2512"/>
      <c r="Z2512"/>
      <c r="AA2512"/>
      <c r="AB2512"/>
      <c r="AC2512"/>
      <c r="AD2512"/>
      <c r="AE2512"/>
      <c r="AF2512"/>
      <c r="BL2512"/>
      <c r="BN2512"/>
      <c r="BP2512" t="s">
        <v>3254</v>
      </c>
      <c r="BQ2512" t="s">
        <v>3222</v>
      </c>
      <c r="BR2512" t="s">
        <v>4066</v>
      </c>
      <c r="BS2512" s="1" t="str">
        <f t="shared" si="78"/>
        <v>OHIO_TRUMBULL</v>
      </c>
      <c r="BT2512" t="s">
        <v>2586</v>
      </c>
      <c r="BU2512" s="1" t="str">
        <f t="shared" si="79"/>
        <v>OHIO_TRUMBULL_CORN</v>
      </c>
      <c r="BV2512" s="28">
        <v>8200.2666666666646</v>
      </c>
      <c r="BW2512" s="29">
        <v>92.217078916403295</v>
      </c>
      <c r="BX2512" s="30">
        <v>88.923513551111043</v>
      </c>
    </row>
    <row r="2513" spans="1:76" x14ac:dyDescent="0.25">
      <c r="A2513"/>
      <c r="D2513"/>
      <c r="E2513"/>
      <c r="F2513"/>
      <c r="G2513"/>
      <c r="H2513"/>
      <c r="I2513"/>
      <c r="J2513"/>
      <c r="K2513"/>
      <c r="L2513"/>
      <c r="M2513"/>
      <c r="N2513"/>
      <c r="O2513"/>
      <c r="P2513"/>
      <c r="Q2513"/>
      <c r="R2513"/>
      <c r="S2513"/>
      <c r="T2513"/>
      <c r="U2513"/>
      <c r="V2513"/>
      <c r="W2513"/>
      <c r="X2513"/>
      <c r="Y2513"/>
      <c r="Z2513"/>
      <c r="AA2513"/>
      <c r="AB2513"/>
      <c r="AC2513"/>
      <c r="AD2513"/>
      <c r="AE2513"/>
      <c r="AF2513"/>
      <c r="BL2513"/>
      <c r="BN2513"/>
      <c r="BP2513" t="s">
        <v>3254</v>
      </c>
      <c r="BQ2513" t="s">
        <v>3222</v>
      </c>
      <c r="BR2513" t="s">
        <v>4066</v>
      </c>
      <c r="BS2513" s="1" t="str">
        <f t="shared" si="78"/>
        <v>OHIO_TRUMBULL</v>
      </c>
      <c r="BT2513" t="s">
        <v>2395</v>
      </c>
      <c r="BU2513" s="1" t="str">
        <f t="shared" si="79"/>
        <v>OHIO_TRUMBULL_OATS</v>
      </c>
      <c r="BV2513" s="28">
        <v>2372.8000000000002</v>
      </c>
      <c r="BW2513" s="29">
        <v>13.40635396914279</v>
      </c>
      <c r="BX2513" s="30">
        <v>176.99070198067568</v>
      </c>
    </row>
    <row r="2514" spans="1:76" x14ac:dyDescent="0.25">
      <c r="A2514"/>
      <c r="D2514"/>
      <c r="E2514"/>
      <c r="F2514"/>
      <c r="G2514"/>
      <c r="H2514"/>
      <c r="I2514"/>
      <c r="J2514"/>
      <c r="K2514"/>
      <c r="L2514"/>
      <c r="M2514"/>
      <c r="N2514"/>
      <c r="O2514"/>
      <c r="P2514"/>
      <c r="Q2514"/>
      <c r="R2514"/>
      <c r="S2514"/>
      <c r="T2514"/>
      <c r="U2514"/>
      <c r="V2514"/>
      <c r="W2514"/>
      <c r="X2514"/>
      <c r="Y2514"/>
      <c r="Z2514"/>
      <c r="AA2514"/>
      <c r="AB2514"/>
      <c r="AC2514"/>
      <c r="AD2514"/>
      <c r="AE2514"/>
      <c r="AF2514"/>
      <c r="BL2514"/>
      <c r="BN2514"/>
      <c r="BP2514" t="s">
        <v>3254</v>
      </c>
      <c r="BQ2514" t="s">
        <v>3222</v>
      </c>
      <c r="BR2514" t="s">
        <v>4066</v>
      </c>
      <c r="BS2514" s="1" t="str">
        <f t="shared" si="78"/>
        <v>OHIO_TRUMBULL</v>
      </c>
      <c r="BT2514" t="s">
        <v>1214</v>
      </c>
      <c r="BU2514" s="1" t="str">
        <f t="shared" si="79"/>
        <v>OHIO_TRUMBULL_WINTER WHEAT</v>
      </c>
      <c r="BV2514" s="28">
        <v>3613.9999999999995</v>
      </c>
      <c r="BW2514" s="29">
        <v>78.849507759847455</v>
      </c>
      <c r="BX2514" s="30">
        <v>45.834147893569444</v>
      </c>
    </row>
    <row r="2515" spans="1:76" x14ac:dyDescent="0.25">
      <c r="A2515"/>
      <c r="D2515"/>
      <c r="E2515"/>
      <c r="F2515"/>
      <c r="G2515"/>
      <c r="H2515"/>
      <c r="I2515"/>
      <c r="J2515"/>
      <c r="K2515"/>
      <c r="L2515"/>
      <c r="M2515"/>
      <c r="N2515"/>
      <c r="O2515"/>
      <c r="P2515"/>
      <c r="Q2515"/>
      <c r="R2515"/>
      <c r="S2515"/>
      <c r="T2515"/>
      <c r="U2515"/>
      <c r="V2515"/>
      <c r="W2515"/>
      <c r="X2515"/>
      <c r="Y2515"/>
      <c r="Z2515"/>
      <c r="AA2515"/>
      <c r="AB2515"/>
      <c r="AC2515"/>
      <c r="AD2515"/>
      <c r="AE2515"/>
      <c r="AF2515"/>
      <c r="BL2515"/>
      <c r="BN2515"/>
      <c r="BP2515" t="s">
        <v>3254</v>
      </c>
      <c r="BQ2515" t="s">
        <v>3222</v>
      </c>
      <c r="BR2515" t="s">
        <v>4076</v>
      </c>
      <c r="BS2515" s="1" t="str">
        <f t="shared" si="78"/>
        <v>OHIO_TUSCARAWAS</v>
      </c>
      <c r="BT2515" t="s">
        <v>2586</v>
      </c>
      <c r="BU2515" s="1" t="str">
        <f t="shared" si="79"/>
        <v>OHIO_TUSCARAWAS_CORN</v>
      </c>
      <c r="BV2515" s="28">
        <v>7746.666666666667</v>
      </c>
      <c r="BW2515" s="29">
        <v>65.229278084276189</v>
      </c>
      <c r="BX2515" s="30">
        <v>118.76057644939713</v>
      </c>
    </row>
    <row r="2516" spans="1:76" x14ac:dyDescent="0.25">
      <c r="A2516"/>
      <c r="D2516"/>
      <c r="E2516"/>
      <c r="F2516"/>
      <c r="G2516"/>
      <c r="H2516"/>
      <c r="I2516"/>
      <c r="J2516"/>
      <c r="K2516"/>
      <c r="L2516"/>
      <c r="M2516"/>
      <c r="N2516"/>
      <c r="O2516"/>
      <c r="P2516"/>
      <c r="Q2516"/>
      <c r="R2516"/>
      <c r="S2516"/>
      <c r="T2516"/>
      <c r="U2516"/>
      <c r="V2516"/>
      <c r="W2516"/>
      <c r="X2516"/>
      <c r="Y2516"/>
      <c r="Z2516"/>
      <c r="AA2516"/>
      <c r="AB2516"/>
      <c r="AC2516"/>
      <c r="AD2516"/>
      <c r="AE2516"/>
      <c r="AF2516"/>
      <c r="BL2516"/>
      <c r="BN2516"/>
      <c r="BP2516" t="s">
        <v>3254</v>
      </c>
      <c r="BQ2516" t="s">
        <v>3222</v>
      </c>
      <c r="BR2516" t="s">
        <v>4076</v>
      </c>
      <c r="BS2516" s="1" t="str">
        <f t="shared" si="78"/>
        <v>OHIO_TUSCARAWAS</v>
      </c>
      <c r="BT2516" t="s">
        <v>2395</v>
      </c>
      <c r="BU2516" s="1" t="str">
        <f t="shared" si="79"/>
        <v>OHIO_TUSCARAWAS_OATS</v>
      </c>
      <c r="BV2516" s="28">
        <v>2121.6</v>
      </c>
      <c r="BW2516" s="29">
        <v>9.7171712898124571</v>
      </c>
      <c r="BX2516" s="30">
        <v>218.33514473747093</v>
      </c>
    </row>
    <row r="2517" spans="1:76" x14ac:dyDescent="0.25">
      <c r="A2517"/>
      <c r="D2517"/>
      <c r="E2517"/>
      <c r="F2517"/>
      <c r="G2517"/>
      <c r="H2517"/>
      <c r="I2517"/>
      <c r="J2517"/>
      <c r="K2517"/>
      <c r="L2517"/>
      <c r="M2517"/>
      <c r="N2517"/>
      <c r="O2517"/>
      <c r="P2517"/>
      <c r="Q2517"/>
      <c r="R2517"/>
      <c r="S2517"/>
      <c r="T2517"/>
      <c r="U2517"/>
      <c r="V2517"/>
      <c r="W2517"/>
      <c r="X2517"/>
      <c r="Y2517"/>
      <c r="Z2517"/>
      <c r="AA2517"/>
      <c r="AB2517"/>
      <c r="AC2517"/>
      <c r="AD2517"/>
      <c r="AE2517"/>
      <c r="AF2517"/>
      <c r="BL2517"/>
      <c r="BN2517"/>
      <c r="BP2517" t="s">
        <v>3254</v>
      </c>
      <c r="BQ2517" t="s">
        <v>3222</v>
      </c>
      <c r="BR2517" t="s">
        <v>4076</v>
      </c>
      <c r="BS2517" s="1" t="str">
        <f t="shared" si="78"/>
        <v>OHIO_TUSCARAWAS</v>
      </c>
      <c r="BT2517" t="s">
        <v>1214</v>
      </c>
      <c r="BU2517" s="1" t="str">
        <f t="shared" si="79"/>
        <v>OHIO_TUSCARAWAS_WINTER WHEAT</v>
      </c>
      <c r="BV2517" s="28">
        <v>3692</v>
      </c>
      <c r="BW2517" s="29">
        <v>55.485124674433983</v>
      </c>
      <c r="BX2517" s="30">
        <v>66.540356927433777</v>
      </c>
    </row>
    <row r="2518" spans="1:76" x14ac:dyDescent="0.25">
      <c r="A2518"/>
      <c r="D2518"/>
      <c r="E2518"/>
      <c r="F2518"/>
      <c r="G2518"/>
      <c r="H2518"/>
      <c r="I2518"/>
      <c r="J2518"/>
      <c r="K2518"/>
      <c r="L2518"/>
      <c r="M2518"/>
      <c r="N2518"/>
      <c r="O2518"/>
      <c r="P2518"/>
      <c r="Q2518"/>
      <c r="R2518"/>
      <c r="S2518"/>
      <c r="T2518"/>
      <c r="U2518"/>
      <c r="V2518"/>
      <c r="W2518"/>
      <c r="X2518"/>
      <c r="Y2518"/>
      <c r="Z2518"/>
      <c r="AA2518"/>
      <c r="AB2518"/>
      <c r="AC2518"/>
      <c r="AD2518"/>
      <c r="AE2518"/>
      <c r="AF2518"/>
      <c r="BL2518"/>
      <c r="BN2518"/>
      <c r="BP2518" t="s">
        <v>3254</v>
      </c>
      <c r="BQ2518" t="s">
        <v>3222</v>
      </c>
      <c r="BR2518" t="s">
        <v>3423</v>
      </c>
      <c r="BS2518" s="1" t="str">
        <f t="shared" si="78"/>
        <v>OHIO_UNION</v>
      </c>
      <c r="BT2518" t="s">
        <v>2586</v>
      </c>
      <c r="BU2518" s="1" t="str">
        <f t="shared" si="79"/>
        <v>OHIO_UNION_CORN</v>
      </c>
      <c r="BV2518" s="28">
        <v>8569.8666666666668</v>
      </c>
      <c r="BW2518" s="29">
        <v>138.50358880417176</v>
      </c>
      <c r="BX2518" s="30">
        <v>61.874690328663462</v>
      </c>
    </row>
    <row r="2519" spans="1:76" x14ac:dyDescent="0.25">
      <c r="A2519"/>
      <c r="D2519"/>
      <c r="E2519"/>
      <c r="F2519"/>
      <c r="G2519"/>
      <c r="H2519"/>
      <c r="I2519"/>
      <c r="J2519"/>
      <c r="K2519"/>
      <c r="L2519"/>
      <c r="M2519"/>
      <c r="N2519"/>
      <c r="O2519"/>
      <c r="P2519"/>
      <c r="Q2519"/>
      <c r="R2519"/>
      <c r="S2519"/>
      <c r="T2519"/>
      <c r="U2519"/>
      <c r="V2519"/>
      <c r="W2519"/>
      <c r="X2519"/>
      <c r="Y2519"/>
      <c r="Z2519"/>
      <c r="AA2519"/>
      <c r="AB2519"/>
      <c r="AC2519"/>
      <c r="AD2519"/>
      <c r="AE2519"/>
      <c r="AF2519"/>
      <c r="BL2519"/>
      <c r="BN2519"/>
      <c r="BP2519" t="s">
        <v>3254</v>
      </c>
      <c r="BQ2519" t="s">
        <v>3222</v>
      </c>
      <c r="BR2519" t="s">
        <v>3423</v>
      </c>
      <c r="BS2519" s="1" t="str">
        <f t="shared" si="78"/>
        <v>OHIO_UNION</v>
      </c>
      <c r="BT2519" t="s">
        <v>1214</v>
      </c>
      <c r="BU2519" s="1" t="str">
        <f t="shared" si="79"/>
        <v>OHIO_UNION_WINTER WHEAT</v>
      </c>
      <c r="BV2519" s="28">
        <v>3493.9999999999995</v>
      </c>
      <c r="BW2519" s="29">
        <v>121.0693082122378</v>
      </c>
      <c r="BX2519" s="30">
        <v>28.859502475019699</v>
      </c>
    </row>
    <row r="2520" spans="1:76" x14ac:dyDescent="0.25">
      <c r="A2520"/>
      <c r="D2520"/>
      <c r="E2520"/>
      <c r="F2520"/>
      <c r="G2520"/>
      <c r="H2520"/>
      <c r="I2520"/>
      <c r="J2520"/>
      <c r="K2520"/>
      <c r="L2520"/>
      <c r="M2520"/>
      <c r="N2520"/>
      <c r="O2520"/>
      <c r="P2520"/>
      <c r="Q2520"/>
      <c r="R2520"/>
      <c r="S2520"/>
      <c r="T2520"/>
      <c r="U2520"/>
      <c r="V2520"/>
      <c r="W2520"/>
      <c r="X2520"/>
      <c r="Y2520"/>
      <c r="Z2520"/>
      <c r="AA2520"/>
      <c r="AB2520"/>
      <c r="AC2520"/>
      <c r="AD2520"/>
      <c r="AE2520"/>
      <c r="AF2520"/>
      <c r="BL2520"/>
      <c r="BN2520"/>
      <c r="BP2520" t="s">
        <v>3254</v>
      </c>
      <c r="BQ2520" t="s">
        <v>3222</v>
      </c>
      <c r="BR2520" t="s">
        <v>4053</v>
      </c>
      <c r="BS2520" s="1" t="str">
        <f t="shared" si="78"/>
        <v>OHIO_VAN WERT</v>
      </c>
      <c r="BT2520" t="s">
        <v>2586</v>
      </c>
      <c r="BU2520" s="1" t="str">
        <f t="shared" si="79"/>
        <v>OHIO_VAN WERT_CORN</v>
      </c>
      <c r="BV2520" s="28">
        <v>7485.333333333333</v>
      </c>
      <c r="BW2520" s="29">
        <v>218.38552279884811</v>
      </c>
      <c r="BX2520" s="30">
        <v>34.27577633077798</v>
      </c>
    </row>
    <row r="2521" spans="1:76" x14ac:dyDescent="0.25">
      <c r="A2521"/>
      <c r="D2521"/>
      <c r="E2521"/>
      <c r="F2521"/>
      <c r="G2521"/>
      <c r="H2521"/>
      <c r="I2521"/>
      <c r="J2521"/>
      <c r="K2521"/>
      <c r="L2521"/>
      <c r="M2521"/>
      <c r="N2521"/>
      <c r="O2521"/>
      <c r="P2521"/>
      <c r="Q2521"/>
      <c r="R2521"/>
      <c r="S2521"/>
      <c r="T2521"/>
      <c r="U2521"/>
      <c r="V2521"/>
      <c r="W2521"/>
      <c r="X2521"/>
      <c r="Y2521"/>
      <c r="Z2521"/>
      <c r="AA2521"/>
      <c r="AB2521"/>
      <c r="AC2521"/>
      <c r="AD2521"/>
      <c r="AE2521"/>
      <c r="AF2521"/>
      <c r="BL2521"/>
      <c r="BN2521"/>
      <c r="BP2521" t="s">
        <v>3254</v>
      </c>
      <c r="BQ2521" t="s">
        <v>3222</v>
      </c>
      <c r="BR2521" t="s">
        <v>4053</v>
      </c>
      <c r="BS2521" s="1" t="str">
        <f t="shared" si="78"/>
        <v>OHIO_VAN WERT</v>
      </c>
      <c r="BT2521" t="s">
        <v>1214</v>
      </c>
      <c r="BU2521" s="1" t="str">
        <f t="shared" si="79"/>
        <v>OHIO_VAN WERT_WINTER WHEAT</v>
      </c>
      <c r="BV2521" s="28">
        <v>3909.0000000000005</v>
      </c>
      <c r="BW2521" s="29">
        <v>184.28018439480601</v>
      </c>
      <c r="BX2521" s="30">
        <v>21.212264426788671</v>
      </c>
    </row>
    <row r="2522" spans="1:76" x14ac:dyDescent="0.25">
      <c r="A2522"/>
      <c r="D2522"/>
      <c r="E2522"/>
      <c r="F2522"/>
      <c r="G2522"/>
      <c r="H2522"/>
      <c r="I2522"/>
      <c r="J2522"/>
      <c r="K2522"/>
      <c r="L2522"/>
      <c r="M2522"/>
      <c r="N2522"/>
      <c r="O2522"/>
      <c r="P2522"/>
      <c r="Q2522"/>
      <c r="R2522"/>
      <c r="S2522"/>
      <c r="T2522"/>
      <c r="U2522"/>
      <c r="V2522"/>
      <c r="W2522"/>
      <c r="X2522"/>
      <c r="Y2522"/>
      <c r="Z2522"/>
      <c r="AA2522"/>
      <c r="AB2522"/>
      <c r="AC2522"/>
      <c r="AD2522"/>
      <c r="AE2522"/>
      <c r="AF2522"/>
      <c r="BL2522"/>
      <c r="BN2522"/>
      <c r="BP2522" t="s">
        <v>3254</v>
      </c>
      <c r="BQ2522" t="s">
        <v>3222</v>
      </c>
      <c r="BR2522" t="s">
        <v>4087</v>
      </c>
      <c r="BS2522" s="1" t="str">
        <f t="shared" si="78"/>
        <v>OHIO_VINTON</v>
      </c>
      <c r="BT2522" t="s">
        <v>2586</v>
      </c>
      <c r="BU2522" s="1" t="str">
        <f t="shared" si="79"/>
        <v>OHIO_VINTON_CORN</v>
      </c>
      <c r="BV2522" s="28">
        <v>9262.4</v>
      </c>
      <c r="BW2522" s="29">
        <v>137.84845188358057</v>
      </c>
      <c r="BX2522" s="30">
        <v>67.192629829622803</v>
      </c>
    </row>
    <row r="2523" spans="1:76" x14ac:dyDescent="0.25">
      <c r="A2523"/>
      <c r="D2523"/>
      <c r="E2523"/>
      <c r="F2523"/>
      <c r="G2523"/>
      <c r="H2523"/>
      <c r="I2523"/>
      <c r="J2523"/>
      <c r="K2523"/>
      <c r="L2523"/>
      <c r="M2523"/>
      <c r="N2523"/>
      <c r="O2523"/>
      <c r="P2523"/>
      <c r="Q2523"/>
      <c r="R2523"/>
      <c r="S2523"/>
      <c r="T2523"/>
      <c r="U2523"/>
      <c r="V2523"/>
      <c r="W2523"/>
      <c r="X2523"/>
      <c r="Y2523"/>
      <c r="Z2523"/>
      <c r="AA2523"/>
      <c r="AB2523"/>
      <c r="AC2523"/>
      <c r="AD2523"/>
      <c r="AE2523"/>
      <c r="AF2523"/>
      <c r="BL2523"/>
      <c r="BN2523"/>
      <c r="BP2523" t="s">
        <v>3254</v>
      </c>
      <c r="BQ2523" t="s">
        <v>3222</v>
      </c>
      <c r="BR2523" t="s">
        <v>3583</v>
      </c>
      <c r="BS2523" s="1" t="str">
        <f t="shared" si="78"/>
        <v>OHIO_WARREN</v>
      </c>
      <c r="BT2523" t="s">
        <v>2586</v>
      </c>
      <c r="BU2523" s="1" t="str">
        <f t="shared" si="79"/>
        <v>OHIO_WARREN_CORN</v>
      </c>
      <c r="BV2523" s="28">
        <v>8332.7999999999993</v>
      </c>
      <c r="BW2523" s="29">
        <v>116.67000266222017</v>
      </c>
      <c r="BX2523" s="30">
        <v>71.421957742856108</v>
      </c>
    </row>
    <row r="2524" spans="1:76" x14ac:dyDescent="0.25">
      <c r="A2524"/>
      <c r="D2524"/>
      <c r="E2524"/>
      <c r="F2524"/>
      <c r="G2524"/>
      <c r="H2524"/>
      <c r="I2524"/>
      <c r="J2524"/>
      <c r="K2524"/>
      <c r="L2524"/>
      <c r="M2524"/>
      <c r="N2524"/>
      <c r="O2524"/>
      <c r="P2524"/>
      <c r="Q2524"/>
      <c r="R2524"/>
      <c r="S2524"/>
      <c r="T2524"/>
      <c r="U2524"/>
      <c r="V2524"/>
      <c r="W2524"/>
      <c r="X2524"/>
      <c r="Y2524"/>
      <c r="Z2524"/>
      <c r="AA2524"/>
      <c r="AB2524"/>
      <c r="AC2524"/>
      <c r="AD2524"/>
      <c r="AE2524"/>
      <c r="AF2524"/>
      <c r="BL2524"/>
      <c r="BN2524"/>
      <c r="BP2524" t="s">
        <v>3254</v>
      </c>
      <c r="BQ2524" t="s">
        <v>3222</v>
      </c>
      <c r="BR2524" t="s">
        <v>3583</v>
      </c>
      <c r="BS2524" s="1" t="str">
        <f t="shared" si="78"/>
        <v>OHIO_WARREN</v>
      </c>
      <c r="BT2524" t="s">
        <v>1214</v>
      </c>
      <c r="BU2524" s="1" t="str">
        <f t="shared" si="79"/>
        <v>OHIO_WARREN_WINTER WHEAT</v>
      </c>
      <c r="BV2524" s="28">
        <v>3270</v>
      </c>
      <c r="BW2524" s="29">
        <v>100.98585915720922</v>
      </c>
      <c r="BX2524" s="30">
        <v>32.380771201930798</v>
      </c>
    </row>
    <row r="2525" spans="1:76" x14ac:dyDescent="0.25">
      <c r="A2525"/>
      <c r="D2525"/>
      <c r="E2525"/>
      <c r="F2525"/>
      <c r="G2525"/>
      <c r="H2525"/>
      <c r="I2525"/>
      <c r="J2525"/>
      <c r="K2525"/>
      <c r="L2525"/>
      <c r="M2525"/>
      <c r="N2525"/>
      <c r="O2525"/>
      <c r="P2525"/>
      <c r="Q2525"/>
      <c r="R2525"/>
      <c r="S2525"/>
      <c r="T2525"/>
      <c r="U2525"/>
      <c r="V2525"/>
      <c r="W2525"/>
      <c r="X2525"/>
      <c r="Y2525"/>
      <c r="Z2525"/>
      <c r="AA2525"/>
      <c r="AB2525"/>
      <c r="AC2525"/>
      <c r="AD2525"/>
      <c r="AE2525"/>
      <c r="AF2525"/>
      <c r="BL2525"/>
      <c r="BN2525"/>
      <c r="BP2525" t="s">
        <v>3254</v>
      </c>
      <c r="BQ2525" t="s">
        <v>3222</v>
      </c>
      <c r="BR2525" t="s">
        <v>3262</v>
      </c>
      <c r="BS2525" s="1" t="str">
        <f t="shared" si="78"/>
        <v>OHIO_WASHINGTON</v>
      </c>
      <c r="BT2525" t="s">
        <v>2586</v>
      </c>
      <c r="BU2525" s="1" t="str">
        <f t="shared" si="79"/>
        <v>OHIO_WASHINGTON_CORN</v>
      </c>
      <c r="BV2525" s="28">
        <v>7834.4000000000005</v>
      </c>
      <c r="BW2525" s="29">
        <v>139.3992466048968</v>
      </c>
      <c r="BX2525" s="30">
        <v>56.201164574477652</v>
      </c>
    </row>
    <row r="2526" spans="1:76" x14ac:dyDescent="0.25">
      <c r="A2526"/>
      <c r="D2526"/>
      <c r="E2526"/>
      <c r="F2526"/>
      <c r="G2526"/>
      <c r="H2526"/>
      <c r="I2526"/>
      <c r="J2526"/>
      <c r="K2526"/>
      <c r="L2526"/>
      <c r="M2526"/>
      <c r="N2526"/>
      <c r="O2526"/>
      <c r="P2526"/>
      <c r="Q2526"/>
      <c r="R2526"/>
      <c r="S2526"/>
      <c r="T2526"/>
      <c r="U2526"/>
      <c r="V2526"/>
      <c r="W2526"/>
      <c r="X2526"/>
      <c r="Y2526"/>
      <c r="Z2526"/>
      <c r="AA2526"/>
      <c r="AB2526"/>
      <c r="AC2526"/>
      <c r="AD2526"/>
      <c r="AE2526"/>
      <c r="AF2526"/>
      <c r="BL2526"/>
      <c r="BN2526"/>
      <c r="BP2526" t="s">
        <v>3254</v>
      </c>
      <c r="BQ2526" t="s">
        <v>3222</v>
      </c>
      <c r="BR2526" t="s">
        <v>3262</v>
      </c>
      <c r="BS2526" s="1" t="str">
        <f t="shared" si="78"/>
        <v>OHIO_WASHINGTON</v>
      </c>
      <c r="BT2526" t="s">
        <v>1214</v>
      </c>
      <c r="BU2526" s="1" t="str">
        <f t="shared" si="79"/>
        <v>OHIO_WASHINGTON_WINTER WHEAT</v>
      </c>
      <c r="BV2526" s="28">
        <v>2486</v>
      </c>
      <c r="BW2526" s="29">
        <v>120.75335247121934</v>
      </c>
      <c r="BX2526" s="30">
        <v>20.587420134712364</v>
      </c>
    </row>
    <row r="2527" spans="1:76" x14ac:dyDescent="0.25">
      <c r="A2527"/>
      <c r="D2527"/>
      <c r="E2527"/>
      <c r="F2527"/>
      <c r="G2527"/>
      <c r="H2527"/>
      <c r="I2527"/>
      <c r="J2527"/>
      <c r="K2527"/>
      <c r="L2527"/>
      <c r="M2527"/>
      <c r="N2527"/>
      <c r="O2527"/>
      <c r="P2527"/>
      <c r="Q2527"/>
      <c r="R2527"/>
      <c r="S2527"/>
      <c r="T2527"/>
      <c r="U2527"/>
      <c r="V2527"/>
      <c r="W2527"/>
      <c r="X2527"/>
      <c r="Y2527"/>
      <c r="Z2527"/>
      <c r="AA2527"/>
      <c r="AB2527"/>
      <c r="AC2527"/>
      <c r="AD2527"/>
      <c r="AE2527"/>
      <c r="AF2527"/>
      <c r="BL2527"/>
      <c r="BN2527"/>
      <c r="BP2527" t="s">
        <v>3254</v>
      </c>
      <c r="BQ2527" t="s">
        <v>3222</v>
      </c>
      <c r="BR2527" t="s">
        <v>3559</v>
      </c>
      <c r="BS2527" s="1" t="str">
        <f t="shared" si="78"/>
        <v>OHIO_WAYNE</v>
      </c>
      <c r="BT2527" t="s">
        <v>2586</v>
      </c>
      <c r="BU2527" s="1" t="str">
        <f t="shared" si="79"/>
        <v>OHIO_WAYNE_CORN</v>
      </c>
      <c r="BV2527" s="28">
        <v>7955.7333333333345</v>
      </c>
      <c r="BW2527" s="29">
        <v>96.432944223143622</v>
      </c>
      <c r="BX2527" s="30">
        <v>82.500160058620111</v>
      </c>
    </row>
    <row r="2528" spans="1:76" x14ac:dyDescent="0.25">
      <c r="A2528"/>
      <c r="D2528"/>
      <c r="E2528"/>
      <c r="F2528"/>
      <c r="G2528"/>
      <c r="H2528"/>
      <c r="I2528"/>
      <c r="J2528"/>
      <c r="K2528"/>
      <c r="L2528"/>
      <c r="M2528"/>
      <c r="N2528"/>
      <c r="O2528"/>
      <c r="P2528"/>
      <c r="Q2528"/>
      <c r="R2528"/>
      <c r="S2528"/>
      <c r="T2528"/>
      <c r="U2528"/>
      <c r="V2528"/>
      <c r="W2528"/>
      <c r="X2528"/>
      <c r="Y2528"/>
      <c r="Z2528"/>
      <c r="AA2528"/>
      <c r="AB2528"/>
      <c r="AC2528"/>
      <c r="AD2528"/>
      <c r="AE2528"/>
      <c r="AF2528"/>
      <c r="BL2528"/>
      <c r="BN2528"/>
      <c r="BP2528" t="s">
        <v>3254</v>
      </c>
      <c r="BQ2528" t="s">
        <v>3222</v>
      </c>
      <c r="BR2528" t="s">
        <v>3559</v>
      </c>
      <c r="BS2528" s="1" t="str">
        <f t="shared" si="78"/>
        <v>OHIO_WAYNE</v>
      </c>
      <c r="BT2528" t="s">
        <v>2395</v>
      </c>
      <c r="BU2528" s="1" t="str">
        <f t="shared" si="79"/>
        <v>OHIO_WAYNE_OATS</v>
      </c>
      <c r="BV2528" s="28">
        <v>2200.5333333333333</v>
      </c>
      <c r="BW2528" s="29">
        <v>13.990492356234276</v>
      </c>
      <c r="BX2528" s="30">
        <v>157.28776924371485</v>
      </c>
    </row>
    <row r="2529" spans="1:76" x14ac:dyDescent="0.25">
      <c r="A2529"/>
      <c r="D2529"/>
      <c r="E2529"/>
      <c r="F2529"/>
      <c r="G2529"/>
      <c r="H2529"/>
      <c r="I2529"/>
      <c r="J2529"/>
      <c r="K2529"/>
      <c r="L2529"/>
      <c r="M2529"/>
      <c r="N2529"/>
      <c r="O2529"/>
      <c r="P2529"/>
      <c r="Q2529"/>
      <c r="R2529"/>
      <c r="S2529"/>
      <c r="T2529"/>
      <c r="U2529"/>
      <c r="V2529"/>
      <c r="W2529"/>
      <c r="X2529"/>
      <c r="Y2529"/>
      <c r="Z2529"/>
      <c r="AA2529"/>
      <c r="AB2529"/>
      <c r="AC2529"/>
      <c r="AD2529"/>
      <c r="AE2529"/>
      <c r="AF2529"/>
      <c r="BL2529"/>
      <c r="BN2529"/>
      <c r="BP2529" t="s">
        <v>3254</v>
      </c>
      <c r="BQ2529" t="s">
        <v>3222</v>
      </c>
      <c r="BR2529" t="s">
        <v>3559</v>
      </c>
      <c r="BS2529" s="1" t="str">
        <f t="shared" si="78"/>
        <v>OHIO_WAYNE</v>
      </c>
      <c r="BT2529" t="s">
        <v>1214</v>
      </c>
      <c r="BU2529" s="1" t="str">
        <f t="shared" si="79"/>
        <v>OHIO_WAYNE_WINTER WHEAT</v>
      </c>
      <c r="BV2529" s="28">
        <v>3430</v>
      </c>
      <c r="BW2529" s="29">
        <v>87.93392987845057</v>
      </c>
      <c r="BX2529" s="30">
        <v>39.006558728140831</v>
      </c>
    </row>
    <row r="2530" spans="1:76" x14ac:dyDescent="0.25">
      <c r="A2530"/>
      <c r="D2530"/>
      <c r="E2530"/>
      <c r="F2530"/>
      <c r="G2530"/>
      <c r="H2530"/>
      <c r="I2530"/>
      <c r="J2530"/>
      <c r="K2530"/>
      <c r="L2530"/>
      <c r="M2530"/>
      <c r="N2530"/>
      <c r="O2530"/>
      <c r="P2530"/>
      <c r="Q2530"/>
      <c r="R2530"/>
      <c r="S2530"/>
      <c r="T2530"/>
      <c r="U2530"/>
      <c r="V2530"/>
      <c r="W2530"/>
      <c r="X2530"/>
      <c r="Y2530"/>
      <c r="Z2530"/>
      <c r="AA2530"/>
      <c r="AB2530"/>
      <c r="AC2530"/>
      <c r="AD2530"/>
      <c r="AE2530"/>
      <c r="AF2530"/>
      <c r="BL2530"/>
      <c r="BN2530"/>
      <c r="BP2530" t="s">
        <v>3254</v>
      </c>
      <c r="BQ2530" t="s">
        <v>3222</v>
      </c>
      <c r="BR2530" t="s">
        <v>3380</v>
      </c>
      <c r="BS2530" s="1" t="str">
        <f t="shared" si="78"/>
        <v>OHIO_WILLIAMS</v>
      </c>
      <c r="BT2530" t="s">
        <v>2586</v>
      </c>
      <c r="BU2530" s="1" t="str">
        <f t="shared" si="79"/>
        <v>OHIO_WILLIAMS_CORN</v>
      </c>
      <c r="BV2530" s="28">
        <v>7296.7999999999993</v>
      </c>
      <c r="BW2530" s="29">
        <v>156.75431120590335</v>
      </c>
      <c r="BX2530" s="30">
        <v>46.549277936064847</v>
      </c>
    </row>
    <row r="2531" spans="1:76" x14ac:dyDescent="0.25">
      <c r="A2531"/>
      <c r="D2531"/>
      <c r="E2531"/>
      <c r="F2531"/>
      <c r="G2531"/>
      <c r="H2531"/>
      <c r="I2531"/>
      <c r="J2531"/>
      <c r="K2531"/>
      <c r="L2531"/>
      <c r="M2531"/>
      <c r="N2531"/>
      <c r="O2531"/>
      <c r="P2531"/>
      <c r="Q2531"/>
      <c r="R2531"/>
      <c r="S2531"/>
      <c r="T2531"/>
      <c r="U2531"/>
      <c r="V2531"/>
      <c r="W2531"/>
      <c r="X2531"/>
      <c r="Y2531"/>
      <c r="Z2531"/>
      <c r="AA2531"/>
      <c r="AB2531"/>
      <c r="AC2531"/>
      <c r="AD2531"/>
      <c r="AE2531"/>
      <c r="AF2531"/>
      <c r="BL2531"/>
      <c r="BN2531"/>
      <c r="BP2531" t="s">
        <v>3254</v>
      </c>
      <c r="BQ2531" t="s">
        <v>3222</v>
      </c>
      <c r="BR2531" t="s">
        <v>3380</v>
      </c>
      <c r="BS2531" s="1" t="str">
        <f t="shared" si="78"/>
        <v>OHIO_WILLIAMS</v>
      </c>
      <c r="BT2531" t="s">
        <v>1214</v>
      </c>
      <c r="BU2531" s="1" t="str">
        <f t="shared" si="79"/>
        <v>OHIO_WILLIAMS_WINTER WHEAT</v>
      </c>
      <c r="BV2531" s="28">
        <v>3736.0000000000005</v>
      </c>
      <c r="BW2531" s="29">
        <v>135.15833409248512</v>
      </c>
      <c r="BX2531" s="30">
        <v>27.641654693994369</v>
      </c>
    </row>
    <row r="2532" spans="1:76" x14ac:dyDescent="0.25">
      <c r="A2532"/>
      <c r="D2532"/>
      <c r="E2532"/>
      <c r="F2532"/>
      <c r="G2532"/>
      <c r="H2532"/>
      <c r="I2532"/>
      <c r="J2532"/>
      <c r="K2532"/>
      <c r="L2532"/>
      <c r="M2532"/>
      <c r="N2532"/>
      <c r="O2532"/>
      <c r="P2532"/>
      <c r="Q2532"/>
      <c r="R2532"/>
      <c r="S2532"/>
      <c r="T2532"/>
      <c r="U2532"/>
      <c r="V2532"/>
      <c r="W2532"/>
      <c r="X2532"/>
      <c r="Y2532"/>
      <c r="Z2532"/>
      <c r="AA2532"/>
      <c r="AB2532"/>
      <c r="AC2532"/>
      <c r="AD2532"/>
      <c r="AE2532"/>
      <c r="AF2532"/>
      <c r="BL2532"/>
      <c r="BN2532"/>
      <c r="BP2532" t="s">
        <v>3254</v>
      </c>
      <c r="BQ2532" t="s">
        <v>3222</v>
      </c>
      <c r="BR2532" t="s">
        <v>4054</v>
      </c>
      <c r="BS2532" s="1" t="str">
        <f t="shared" si="78"/>
        <v>OHIO_WOOD</v>
      </c>
      <c r="BT2532" t="s">
        <v>2586</v>
      </c>
      <c r="BU2532" s="1" t="str">
        <f t="shared" si="79"/>
        <v>OHIO_WOOD_CORN</v>
      </c>
      <c r="BV2532" s="28">
        <v>8534.4</v>
      </c>
      <c r="BW2532" s="29">
        <v>234.03382324266795</v>
      </c>
      <c r="BX2532" s="30">
        <v>36.466523862880891</v>
      </c>
    </row>
    <row r="2533" spans="1:76" x14ac:dyDescent="0.25">
      <c r="A2533"/>
      <c r="D2533"/>
      <c r="E2533"/>
      <c r="F2533"/>
      <c r="G2533"/>
      <c r="H2533"/>
      <c r="I2533"/>
      <c r="J2533"/>
      <c r="K2533"/>
      <c r="L2533"/>
      <c r="M2533"/>
      <c r="N2533"/>
      <c r="O2533"/>
      <c r="P2533"/>
      <c r="Q2533"/>
      <c r="R2533"/>
      <c r="S2533"/>
      <c r="T2533"/>
      <c r="U2533"/>
      <c r="V2533"/>
      <c r="W2533"/>
      <c r="X2533"/>
      <c r="Y2533"/>
      <c r="Z2533"/>
      <c r="AA2533"/>
      <c r="AB2533"/>
      <c r="AC2533"/>
      <c r="AD2533"/>
      <c r="AE2533"/>
      <c r="AF2533"/>
      <c r="BL2533"/>
      <c r="BN2533"/>
      <c r="BP2533" t="s">
        <v>3254</v>
      </c>
      <c r="BQ2533" t="s">
        <v>3222</v>
      </c>
      <c r="BR2533" t="s">
        <v>4054</v>
      </c>
      <c r="BS2533" s="1" t="str">
        <f t="shared" si="78"/>
        <v>OHIO_WOOD</v>
      </c>
      <c r="BT2533" t="s">
        <v>1214</v>
      </c>
      <c r="BU2533" s="1" t="str">
        <f t="shared" si="79"/>
        <v>OHIO_WOOD_WINTER WHEAT</v>
      </c>
      <c r="BV2533" s="28">
        <v>4090.0000000000005</v>
      </c>
      <c r="BW2533" s="29">
        <v>207.95953776983765</v>
      </c>
      <c r="BX2533" s="30">
        <v>19.667287414952181</v>
      </c>
    </row>
    <row r="2534" spans="1:76" x14ac:dyDescent="0.25">
      <c r="A2534"/>
      <c r="D2534"/>
      <c r="E2534"/>
      <c r="F2534"/>
      <c r="G2534"/>
      <c r="H2534"/>
      <c r="I2534"/>
      <c r="J2534"/>
      <c r="K2534"/>
      <c r="L2534"/>
      <c r="M2534"/>
      <c r="N2534"/>
      <c r="O2534"/>
      <c r="P2534"/>
      <c r="Q2534"/>
      <c r="R2534"/>
      <c r="S2534"/>
      <c r="T2534"/>
      <c r="U2534"/>
      <c r="V2534"/>
      <c r="W2534"/>
      <c r="X2534"/>
      <c r="Y2534"/>
      <c r="Z2534"/>
      <c r="AA2534"/>
      <c r="AB2534"/>
      <c r="AC2534"/>
      <c r="AD2534"/>
      <c r="AE2534"/>
      <c r="AF2534"/>
      <c r="BL2534"/>
      <c r="BN2534"/>
      <c r="BP2534" t="s">
        <v>3254</v>
      </c>
      <c r="BQ2534" t="s">
        <v>3222</v>
      </c>
      <c r="BR2534" t="s">
        <v>4058</v>
      </c>
      <c r="BS2534" s="1" t="str">
        <f t="shared" si="78"/>
        <v>OHIO_WYANDOT</v>
      </c>
      <c r="BT2534" t="s">
        <v>2586</v>
      </c>
      <c r="BU2534" s="1" t="str">
        <f t="shared" si="79"/>
        <v>OHIO_WYANDOT_CORN</v>
      </c>
      <c r="BV2534" s="28">
        <v>8377.6</v>
      </c>
      <c r="BW2534" s="29">
        <v>134.52834248728399</v>
      </c>
      <c r="BX2534" s="30">
        <v>62.273866198803979</v>
      </c>
    </row>
    <row r="2535" spans="1:76" x14ac:dyDescent="0.25">
      <c r="A2535"/>
      <c r="D2535"/>
      <c r="E2535"/>
      <c r="F2535"/>
      <c r="G2535"/>
      <c r="H2535"/>
      <c r="I2535"/>
      <c r="J2535"/>
      <c r="K2535"/>
      <c r="L2535"/>
      <c r="M2535"/>
      <c r="N2535"/>
      <c r="O2535"/>
      <c r="P2535"/>
      <c r="Q2535"/>
      <c r="R2535"/>
      <c r="S2535"/>
      <c r="T2535"/>
      <c r="U2535"/>
      <c r="V2535"/>
      <c r="W2535"/>
      <c r="X2535"/>
      <c r="Y2535"/>
      <c r="Z2535"/>
      <c r="AA2535"/>
      <c r="AB2535"/>
      <c r="AC2535"/>
      <c r="AD2535"/>
      <c r="AE2535"/>
      <c r="AF2535"/>
      <c r="BL2535"/>
      <c r="BN2535"/>
      <c r="BP2535" t="s">
        <v>3254</v>
      </c>
      <c r="BQ2535" t="s">
        <v>3222</v>
      </c>
      <c r="BR2535" t="s">
        <v>4058</v>
      </c>
      <c r="BS2535" s="1" t="str">
        <f t="shared" si="78"/>
        <v>OHIO_WYANDOT</v>
      </c>
      <c r="BT2535" t="s">
        <v>1214</v>
      </c>
      <c r="BU2535" s="1" t="str">
        <f t="shared" si="79"/>
        <v>OHIO_WYANDOT_WINTER WHEAT</v>
      </c>
      <c r="BV2535" s="28">
        <v>3786</v>
      </c>
      <c r="BW2535" s="29">
        <v>117.6433956887695</v>
      </c>
      <c r="BX2535" s="30">
        <v>32.182002039587672</v>
      </c>
    </row>
    <row r="2536" spans="1:76" x14ac:dyDescent="0.25">
      <c r="A2536"/>
      <c r="D2536"/>
      <c r="E2536"/>
      <c r="F2536"/>
      <c r="G2536"/>
      <c r="H2536"/>
      <c r="I2536"/>
      <c r="J2536"/>
      <c r="K2536"/>
      <c r="L2536"/>
      <c r="M2536"/>
      <c r="N2536"/>
      <c r="O2536"/>
      <c r="P2536"/>
      <c r="Q2536"/>
      <c r="R2536"/>
      <c r="S2536"/>
      <c r="T2536"/>
      <c r="U2536"/>
      <c r="V2536"/>
      <c r="W2536"/>
      <c r="X2536"/>
      <c r="Y2536"/>
      <c r="Z2536"/>
      <c r="AA2536"/>
      <c r="AB2536"/>
      <c r="AC2536"/>
      <c r="AD2536"/>
      <c r="AE2536"/>
      <c r="AF2536"/>
      <c r="BL2536"/>
      <c r="BN2536"/>
      <c r="BP2536" t="s">
        <v>3257</v>
      </c>
      <c r="BQ2536" t="s">
        <v>3215</v>
      </c>
      <c r="BR2536" t="s">
        <v>4261</v>
      </c>
      <c r="BS2536" s="1" t="str">
        <f t="shared" si="78"/>
        <v>OKLAHOMA_ALFALFA</v>
      </c>
      <c r="BT2536" t="s">
        <v>2386</v>
      </c>
      <c r="BU2536" s="1" t="str">
        <f t="shared" si="79"/>
        <v>OKLAHOMA_ALFALFA_SORGHUM</v>
      </c>
      <c r="BV2536" s="28">
        <v>2732.7999999999997</v>
      </c>
      <c r="BW2536" s="29">
        <v>36.748819537828986</v>
      </c>
      <c r="BX2536" s="30">
        <v>74.364293448579318</v>
      </c>
    </row>
    <row r="2537" spans="1:76" x14ac:dyDescent="0.25">
      <c r="A2537"/>
      <c r="D2537"/>
      <c r="E2537"/>
      <c r="F2537"/>
      <c r="G2537"/>
      <c r="H2537"/>
      <c r="I2537"/>
      <c r="J2537"/>
      <c r="K2537"/>
      <c r="L2537"/>
      <c r="M2537"/>
      <c r="N2537"/>
      <c r="O2537"/>
      <c r="P2537"/>
      <c r="Q2537"/>
      <c r="R2537"/>
      <c r="S2537"/>
      <c r="T2537"/>
      <c r="U2537"/>
      <c r="V2537"/>
      <c r="W2537"/>
      <c r="X2537"/>
      <c r="Y2537"/>
      <c r="Z2537"/>
      <c r="AA2537"/>
      <c r="AB2537"/>
      <c r="AC2537"/>
      <c r="AD2537"/>
      <c r="AE2537"/>
      <c r="AF2537"/>
      <c r="BL2537"/>
      <c r="BN2537"/>
      <c r="BP2537" t="s">
        <v>3257</v>
      </c>
      <c r="BQ2537" t="s">
        <v>3215</v>
      </c>
      <c r="BR2537" t="s">
        <v>4261</v>
      </c>
      <c r="BS2537" s="1" t="str">
        <f t="shared" si="78"/>
        <v>OKLAHOMA_ALFALFA</v>
      </c>
      <c r="BT2537" t="s">
        <v>1214</v>
      </c>
      <c r="BU2537" s="1" t="str">
        <f t="shared" si="79"/>
        <v>OKLAHOMA_ALFALFA_WINTER WHEAT</v>
      </c>
      <c r="BV2537" s="28">
        <v>2204</v>
      </c>
      <c r="BW2537" s="29">
        <v>48.553216092969173</v>
      </c>
      <c r="BX2537" s="30">
        <v>45.393491458522639</v>
      </c>
    </row>
    <row r="2538" spans="1:76" x14ac:dyDescent="0.25">
      <c r="A2538"/>
      <c r="D2538"/>
      <c r="E2538"/>
      <c r="F2538"/>
      <c r="G2538"/>
      <c r="H2538"/>
      <c r="I2538"/>
      <c r="J2538"/>
      <c r="K2538"/>
      <c r="L2538"/>
      <c r="M2538"/>
      <c r="N2538"/>
      <c r="O2538"/>
      <c r="P2538"/>
      <c r="Q2538"/>
      <c r="R2538"/>
      <c r="S2538"/>
      <c r="T2538"/>
      <c r="U2538"/>
      <c r="V2538"/>
      <c r="W2538"/>
      <c r="X2538"/>
      <c r="Y2538"/>
      <c r="Z2538"/>
      <c r="AA2538"/>
      <c r="AB2538"/>
      <c r="AC2538"/>
      <c r="AD2538"/>
      <c r="AE2538"/>
      <c r="AF2538"/>
      <c r="BL2538"/>
      <c r="BN2538"/>
      <c r="BP2538" t="s">
        <v>3257</v>
      </c>
      <c r="BQ2538" t="s">
        <v>3215</v>
      </c>
      <c r="BR2538" t="s">
        <v>4096</v>
      </c>
      <c r="BS2538" s="1" t="str">
        <f t="shared" si="78"/>
        <v>OKLAHOMA_BEAVER</v>
      </c>
      <c r="BT2538" t="s">
        <v>2386</v>
      </c>
      <c r="BU2538" s="1" t="str">
        <f t="shared" si="79"/>
        <v>OKLAHOMA_BEAVER_SORGHUM</v>
      </c>
      <c r="BV2538" s="28">
        <v>2326.7999999999997</v>
      </c>
      <c r="BW2538" s="29">
        <v>43.009942941494224</v>
      </c>
      <c r="BX2538" s="30">
        <v>54.099118503019419</v>
      </c>
    </row>
    <row r="2539" spans="1:76" x14ac:dyDescent="0.25">
      <c r="A2539"/>
      <c r="D2539"/>
      <c r="E2539"/>
      <c r="F2539"/>
      <c r="G2539"/>
      <c r="H2539"/>
      <c r="I2539"/>
      <c r="J2539"/>
      <c r="K2539"/>
      <c r="L2539"/>
      <c r="M2539"/>
      <c r="N2539"/>
      <c r="O2539"/>
      <c r="P2539"/>
      <c r="Q2539"/>
      <c r="R2539"/>
      <c r="S2539"/>
      <c r="T2539"/>
      <c r="U2539"/>
      <c r="V2539"/>
      <c r="W2539"/>
      <c r="X2539"/>
      <c r="Y2539"/>
      <c r="Z2539"/>
      <c r="AA2539"/>
      <c r="AB2539"/>
      <c r="AC2539"/>
      <c r="AD2539"/>
      <c r="AE2539"/>
      <c r="AF2539"/>
      <c r="BL2539"/>
      <c r="BN2539"/>
      <c r="BP2539" t="s">
        <v>3257</v>
      </c>
      <c r="BQ2539" t="s">
        <v>3215</v>
      </c>
      <c r="BR2539" t="s">
        <v>4096</v>
      </c>
      <c r="BS2539" s="1" t="str">
        <f t="shared" si="78"/>
        <v>OKLAHOMA_BEAVER</v>
      </c>
      <c r="BT2539" t="s">
        <v>1214</v>
      </c>
      <c r="BU2539" s="1" t="str">
        <f t="shared" si="79"/>
        <v>OKLAHOMA_BEAVER_WINTER WHEAT</v>
      </c>
      <c r="BV2539" s="28">
        <v>1704.0000000000002</v>
      </c>
      <c r="BW2539" s="29">
        <v>57.344990714529644</v>
      </c>
      <c r="BX2539" s="30">
        <v>29.714888410789356</v>
      </c>
    </row>
    <row r="2540" spans="1:76" x14ac:dyDescent="0.25">
      <c r="A2540"/>
      <c r="D2540"/>
      <c r="E2540"/>
      <c r="F2540"/>
      <c r="G2540"/>
      <c r="H2540"/>
      <c r="I2540"/>
      <c r="J2540"/>
      <c r="K2540"/>
      <c r="L2540"/>
      <c r="M2540"/>
      <c r="N2540"/>
      <c r="O2540"/>
      <c r="P2540"/>
      <c r="Q2540"/>
      <c r="R2540"/>
      <c r="S2540"/>
      <c r="T2540"/>
      <c r="U2540"/>
      <c r="V2540"/>
      <c r="W2540"/>
      <c r="X2540"/>
      <c r="Y2540"/>
      <c r="Z2540"/>
      <c r="AA2540"/>
      <c r="AB2540"/>
      <c r="AC2540"/>
      <c r="AD2540"/>
      <c r="AE2540"/>
      <c r="AF2540"/>
      <c r="BL2540"/>
      <c r="BN2540"/>
      <c r="BP2540" t="s">
        <v>3257</v>
      </c>
      <c r="BQ2540" t="s">
        <v>3215</v>
      </c>
      <c r="BR2540" t="s">
        <v>4299</v>
      </c>
      <c r="BS2540" s="1" t="str">
        <f t="shared" si="78"/>
        <v>OKLAHOMA_BECKHAM</v>
      </c>
      <c r="BT2540" t="s">
        <v>1214</v>
      </c>
      <c r="BU2540" s="1" t="str">
        <f t="shared" si="79"/>
        <v>OKLAHOMA_BECKHAM_WINTER WHEAT</v>
      </c>
      <c r="BV2540" s="28">
        <v>1598.0000000000002</v>
      </c>
      <c r="BW2540" s="29">
        <v>71.464247663975542</v>
      </c>
      <c r="BX2540" s="30">
        <v>22.36083149596406</v>
      </c>
    </row>
    <row r="2541" spans="1:76" x14ac:dyDescent="0.25">
      <c r="A2541"/>
      <c r="D2541"/>
      <c r="E2541"/>
      <c r="F2541"/>
      <c r="G2541"/>
      <c r="H2541"/>
      <c r="I2541"/>
      <c r="J2541"/>
      <c r="K2541"/>
      <c r="L2541"/>
      <c r="M2541"/>
      <c r="N2541"/>
      <c r="O2541"/>
      <c r="P2541"/>
      <c r="Q2541"/>
      <c r="R2541"/>
      <c r="S2541"/>
      <c r="T2541"/>
      <c r="U2541"/>
      <c r="V2541"/>
      <c r="W2541"/>
      <c r="X2541"/>
      <c r="Y2541"/>
      <c r="Z2541"/>
      <c r="AA2541"/>
      <c r="AB2541"/>
      <c r="AC2541"/>
      <c r="AD2541"/>
      <c r="AE2541"/>
      <c r="AF2541"/>
      <c r="BL2541"/>
      <c r="BN2541"/>
      <c r="BP2541" t="s">
        <v>3257</v>
      </c>
      <c r="BQ2541" t="s">
        <v>3215</v>
      </c>
      <c r="BR2541" t="s">
        <v>3346</v>
      </c>
      <c r="BS2541" s="1" t="str">
        <f t="shared" si="78"/>
        <v>OKLAHOMA_BLAINE</v>
      </c>
      <c r="BT2541" t="s">
        <v>2386</v>
      </c>
      <c r="BU2541" s="1" t="str">
        <f t="shared" si="79"/>
        <v>OKLAHOMA_BLAINE_SORGHUM</v>
      </c>
      <c r="BV2541" s="28">
        <v>2514.4</v>
      </c>
      <c r="BW2541" s="29">
        <v>47.658643733627706</v>
      </c>
      <c r="BX2541" s="30">
        <v>52.758530310963337</v>
      </c>
    </row>
    <row r="2542" spans="1:76" x14ac:dyDescent="0.25">
      <c r="A2542"/>
      <c r="D2542"/>
      <c r="E2542"/>
      <c r="F2542"/>
      <c r="G2542"/>
      <c r="H2542"/>
      <c r="I2542"/>
      <c r="J2542"/>
      <c r="K2542"/>
      <c r="L2542"/>
      <c r="M2542"/>
      <c r="N2542"/>
      <c r="O2542"/>
      <c r="P2542"/>
      <c r="Q2542"/>
      <c r="R2542"/>
      <c r="S2542"/>
      <c r="T2542"/>
      <c r="U2542"/>
      <c r="V2542"/>
      <c r="W2542"/>
      <c r="X2542"/>
      <c r="Y2542"/>
      <c r="Z2542"/>
      <c r="AA2542"/>
      <c r="AB2542"/>
      <c r="AC2542"/>
      <c r="AD2542"/>
      <c r="AE2542"/>
      <c r="AF2542"/>
      <c r="BL2542"/>
      <c r="BN2542"/>
      <c r="BP2542" t="s">
        <v>3257</v>
      </c>
      <c r="BQ2542" t="s">
        <v>3215</v>
      </c>
      <c r="BR2542" t="s">
        <v>3346</v>
      </c>
      <c r="BS2542" s="1" t="str">
        <f t="shared" si="78"/>
        <v>OKLAHOMA_BLAINE</v>
      </c>
      <c r="BT2542" t="s">
        <v>1214</v>
      </c>
      <c r="BU2542" s="1" t="str">
        <f t="shared" si="79"/>
        <v>OKLAHOMA_BLAINE_WINTER WHEAT</v>
      </c>
      <c r="BV2542" s="28">
        <v>1574</v>
      </c>
      <c r="BW2542" s="29">
        <v>62.071331990102102</v>
      </c>
      <c r="BX2542" s="30">
        <v>25.35792207989012</v>
      </c>
    </row>
    <row r="2543" spans="1:76" x14ac:dyDescent="0.25">
      <c r="A2543"/>
      <c r="D2543"/>
      <c r="E2543"/>
      <c r="F2543"/>
      <c r="G2543"/>
      <c r="H2543"/>
      <c r="I2543"/>
      <c r="J2543"/>
      <c r="K2543"/>
      <c r="L2543"/>
      <c r="M2543"/>
      <c r="N2543"/>
      <c r="O2543"/>
      <c r="P2543"/>
      <c r="Q2543"/>
      <c r="R2543"/>
      <c r="S2543"/>
      <c r="T2543"/>
      <c r="U2543"/>
      <c r="V2543"/>
      <c r="W2543"/>
      <c r="X2543"/>
      <c r="Y2543"/>
      <c r="Z2543"/>
      <c r="AA2543"/>
      <c r="AB2543"/>
      <c r="AC2543"/>
      <c r="AD2543"/>
      <c r="AE2543"/>
      <c r="AF2543"/>
      <c r="BL2543"/>
      <c r="BN2543"/>
      <c r="BP2543" t="s">
        <v>3257</v>
      </c>
      <c r="BQ2543" t="s">
        <v>3215</v>
      </c>
      <c r="BR2543" t="s">
        <v>4308</v>
      </c>
      <c r="BS2543" s="1" t="str">
        <f t="shared" si="78"/>
        <v>OKLAHOMA_BRYAN</v>
      </c>
      <c r="BT2543" t="s">
        <v>1214</v>
      </c>
      <c r="BU2543" s="1" t="str">
        <f t="shared" si="79"/>
        <v>OKLAHOMA_BRYAN_WINTER WHEAT</v>
      </c>
      <c r="BV2543" s="28">
        <v>2928</v>
      </c>
      <c r="BW2543" s="29">
        <v>148.16177018560234</v>
      </c>
      <c r="BX2543" s="30">
        <v>19.76218289193017</v>
      </c>
    </row>
    <row r="2544" spans="1:76" x14ac:dyDescent="0.25">
      <c r="A2544"/>
      <c r="D2544"/>
      <c r="E2544"/>
      <c r="F2544"/>
      <c r="G2544"/>
      <c r="H2544"/>
      <c r="I2544"/>
      <c r="J2544"/>
      <c r="K2544"/>
      <c r="L2544"/>
      <c r="M2544"/>
      <c r="N2544"/>
      <c r="O2544"/>
      <c r="P2544"/>
      <c r="Q2544"/>
      <c r="R2544"/>
      <c r="S2544"/>
      <c r="T2544"/>
      <c r="U2544"/>
      <c r="V2544"/>
      <c r="W2544"/>
      <c r="X2544"/>
      <c r="Y2544"/>
      <c r="Z2544"/>
      <c r="AA2544"/>
      <c r="AB2544"/>
      <c r="AC2544"/>
      <c r="AD2544"/>
      <c r="AE2544"/>
      <c r="AF2544"/>
      <c r="BL2544"/>
      <c r="BN2544"/>
      <c r="BP2544" t="s">
        <v>3257</v>
      </c>
      <c r="BQ2544" t="s">
        <v>3215</v>
      </c>
      <c r="BR2544" t="s">
        <v>4259</v>
      </c>
      <c r="BS2544" s="1" t="str">
        <f t="shared" si="78"/>
        <v>OKLAHOMA_CADDO</v>
      </c>
      <c r="BT2544" t="s">
        <v>2386</v>
      </c>
      <c r="BU2544" s="1" t="str">
        <f t="shared" si="79"/>
        <v>OKLAHOMA_CADDO_SORGHUM</v>
      </c>
      <c r="BV2544" s="28">
        <v>1730.3999999999999</v>
      </c>
      <c r="BW2544" s="29">
        <v>48.659697300733747</v>
      </c>
      <c r="BX2544" s="30">
        <v>35.561256974237423</v>
      </c>
    </row>
    <row r="2545" spans="1:76" x14ac:dyDescent="0.25">
      <c r="A2545"/>
      <c r="D2545"/>
      <c r="E2545"/>
      <c r="F2545"/>
      <c r="G2545"/>
      <c r="H2545"/>
      <c r="I2545"/>
      <c r="J2545"/>
      <c r="K2545"/>
      <c r="L2545"/>
      <c r="M2545"/>
      <c r="N2545"/>
      <c r="O2545"/>
      <c r="P2545"/>
      <c r="Q2545"/>
      <c r="R2545"/>
      <c r="S2545"/>
      <c r="T2545"/>
      <c r="U2545"/>
      <c r="V2545"/>
      <c r="W2545"/>
      <c r="X2545"/>
      <c r="Y2545"/>
      <c r="Z2545"/>
      <c r="AA2545"/>
      <c r="AB2545"/>
      <c r="AC2545"/>
      <c r="AD2545"/>
      <c r="AE2545"/>
      <c r="AF2545"/>
      <c r="BL2545"/>
      <c r="BN2545"/>
      <c r="BP2545" t="s">
        <v>3257</v>
      </c>
      <c r="BQ2545" t="s">
        <v>3215</v>
      </c>
      <c r="BR2545" t="s">
        <v>4259</v>
      </c>
      <c r="BS2545" s="1" t="str">
        <f t="shared" si="78"/>
        <v>OKLAHOMA_CADDO</v>
      </c>
      <c r="BT2545" t="s">
        <v>1214</v>
      </c>
      <c r="BU2545" s="1" t="str">
        <f t="shared" si="79"/>
        <v>OKLAHOMA_CADDO_WINTER WHEAT</v>
      </c>
      <c r="BV2545" s="28">
        <v>1796</v>
      </c>
      <c r="BW2545" s="29">
        <v>64.150337526230501</v>
      </c>
      <c r="BX2545" s="30">
        <v>27.996735001832711</v>
      </c>
    </row>
    <row r="2546" spans="1:76" x14ac:dyDescent="0.25">
      <c r="A2546"/>
      <c r="D2546"/>
      <c r="E2546"/>
      <c r="F2546"/>
      <c r="G2546"/>
      <c r="H2546"/>
      <c r="I2546"/>
      <c r="J2546"/>
      <c r="K2546"/>
      <c r="L2546"/>
      <c r="M2546"/>
      <c r="N2546"/>
      <c r="O2546"/>
      <c r="P2546"/>
      <c r="Q2546"/>
      <c r="R2546"/>
      <c r="S2546"/>
      <c r="T2546"/>
      <c r="U2546"/>
      <c r="V2546"/>
      <c r="W2546"/>
      <c r="X2546"/>
      <c r="Y2546"/>
      <c r="Z2546"/>
      <c r="AA2546"/>
      <c r="AB2546"/>
      <c r="AC2546"/>
      <c r="AD2546"/>
      <c r="AE2546"/>
      <c r="AF2546"/>
      <c r="BL2546"/>
      <c r="BN2546"/>
      <c r="BP2546" t="s">
        <v>3257</v>
      </c>
      <c r="BQ2546" t="s">
        <v>3215</v>
      </c>
      <c r="BR2546" t="s">
        <v>4264</v>
      </c>
      <c r="BS2546" s="1" t="str">
        <f t="shared" si="78"/>
        <v>OKLAHOMA_CANADIAN</v>
      </c>
      <c r="BT2546" t="s">
        <v>2386</v>
      </c>
      <c r="BU2546" s="1" t="str">
        <f t="shared" si="79"/>
        <v>OKLAHOMA_CANADIAN_SORGHUM</v>
      </c>
      <c r="BV2546" s="28">
        <v>1792</v>
      </c>
      <c r="BW2546" s="29">
        <v>48.063153124671125</v>
      </c>
      <c r="BX2546" s="30">
        <v>37.284278776960953</v>
      </c>
    </row>
    <row r="2547" spans="1:76" x14ac:dyDescent="0.25">
      <c r="A2547"/>
      <c r="D2547"/>
      <c r="E2547"/>
      <c r="F2547"/>
      <c r="G2547"/>
      <c r="H2547"/>
      <c r="I2547"/>
      <c r="J2547"/>
      <c r="K2547"/>
      <c r="L2547"/>
      <c r="M2547"/>
      <c r="N2547"/>
      <c r="O2547"/>
      <c r="P2547"/>
      <c r="Q2547"/>
      <c r="R2547"/>
      <c r="S2547"/>
      <c r="T2547"/>
      <c r="U2547"/>
      <c r="V2547"/>
      <c r="W2547"/>
      <c r="X2547"/>
      <c r="Y2547"/>
      <c r="Z2547"/>
      <c r="AA2547"/>
      <c r="AB2547"/>
      <c r="AC2547"/>
      <c r="AD2547"/>
      <c r="AE2547"/>
      <c r="AF2547"/>
      <c r="BL2547"/>
      <c r="BN2547"/>
      <c r="BP2547" t="s">
        <v>3257</v>
      </c>
      <c r="BQ2547" t="s">
        <v>3215</v>
      </c>
      <c r="BR2547" t="s">
        <v>4264</v>
      </c>
      <c r="BS2547" s="1" t="str">
        <f t="shared" si="78"/>
        <v>OKLAHOMA_CANADIAN</v>
      </c>
      <c r="BT2547" t="s">
        <v>1214</v>
      </c>
      <c r="BU2547" s="1" t="str">
        <f t="shared" si="79"/>
        <v>OKLAHOMA_CANADIAN_WINTER WHEAT</v>
      </c>
      <c r="BV2547" s="28">
        <v>1956</v>
      </c>
      <c r="BW2547" s="29">
        <v>63.536592595007015</v>
      </c>
      <c r="BX2547" s="30">
        <v>30.785409165201457</v>
      </c>
    </row>
    <row r="2548" spans="1:76" x14ac:dyDescent="0.25">
      <c r="A2548"/>
      <c r="D2548"/>
      <c r="E2548"/>
      <c r="F2548"/>
      <c r="G2548"/>
      <c r="H2548"/>
      <c r="I2548"/>
      <c r="J2548"/>
      <c r="K2548"/>
      <c r="L2548"/>
      <c r="M2548"/>
      <c r="N2548"/>
      <c r="O2548"/>
      <c r="P2548"/>
      <c r="Q2548"/>
      <c r="R2548"/>
      <c r="S2548"/>
      <c r="T2548"/>
      <c r="U2548"/>
      <c r="V2548"/>
      <c r="W2548"/>
      <c r="X2548"/>
      <c r="Y2548"/>
      <c r="Z2548"/>
      <c r="AA2548"/>
      <c r="AB2548"/>
      <c r="AC2548"/>
      <c r="AD2548"/>
      <c r="AE2548"/>
      <c r="AF2548"/>
      <c r="BL2548"/>
      <c r="BN2548"/>
      <c r="BP2548" t="s">
        <v>3257</v>
      </c>
      <c r="BQ2548" t="s">
        <v>3215</v>
      </c>
      <c r="BR2548" t="s">
        <v>3805</v>
      </c>
      <c r="BS2548" s="1" t="str">
        <f t="shared" si="78"/>
        <v>OKLAHOMA_CARTER</v>
      </c>
      <c r="BT2548" t="s">
        <v>1214</v>
      </c>
      <c r="BU2548" s="1" t="str">
        <f t="shared" si="79"/>
        <v>OKLAHOMA_CARTER_WINTER WHEAT</v>
      </c>
      <c r="BV2548" s="28">
        <v>2220</v>
      </c>
      <c r="BW2548" s="29">
        <v>204.71508577647043</v>
      </c>
      <c r="BX2548" s="30">
        <v>10.844340032781124</v>
      </c>
    </row>
    <row r="2549" spans="1:76" x14ac:dyDescent="0.25">
      <c r="A2549"/>
      <c r="D2549"/>
      <c r="E2549"/>
      <c r="F2549"/>
      <c r="G2549"/>
      <c r="H2549"/>
      <c r="I2549"/>
      <c r="J2549"/>
      <c r="K2549"/>
      <c r="L2549"/>
      <c r="M2549"/>
      <c r="N2549"/>
      <c r="O2549"/>
      <c r="P2549"/>
      <c r="Q2549"/>
      <c r="R2549"/>
      <c r="S2549"/>
      <c r="T2549"/>
      <c r="U2549"/>
      <c r="V2549"/>
      <c r="W2549"/>
      <c r="X2549"/>
      <c r="Y2549"/>
      <c r="Z2549"/>
      <c r="AA2549"/>
      <c r="AB2549"/>
      <c r="AC2549"/>
      <c r="AD2549"/>
      <c r="AE2549"/>
      <c r="AF2549"/>
      <c r="BL2549"/>
      <c r="BN2549"/>
      <c r="BP2549" t="s">
        <v>3257</v>
      </c>
      <c r="BQ2549" t="s">
        <v>3215</v>
      </c>
      <c r="BR2549" t="s">
        <v>4257</v>
      </c>
      <c r="BS2549" s="1" t="str">
        <f t="shared" si="78"/>
        <v>OKLAHOMA_CIMARRON</v>
      </c>
      <c r="BT2549" t="s">
        <v>2386</v>
      </c>
      <c r="BU2549" s="1" t="str">
        <f t="shared" si="79"/>
        <v>OKLAHOMA_CIMARRON_SORGHUM</v>
      </c>
      <c r="BV2549" s="28">
        <v>2259.6</v>
      </c>
      <c r="BW2549" s="29">
        <v>31.377748965202329</v>
      </c>
      <c r="BX2549" s="30">
        <v>72.012814000962209</v>
      </c>
    </row>
    <row r="2550" spans="1:76" x14ac:dyDescent="0.25">
      <c r="A2550"/>
      <c r="D2550"/>
      <c r="E2550"/>
      <c r="F2550"/>
      <c r="G2550"/>
      <c r="H2550"/>
      <c r="I2550"/>
      <c r="J2550"/>
      <c r="K2550"/>
      <c r="L2550"/>
      <c r="M2550"/>
      <c r="N2550"/>
      <c r="O2550"/>
      <c r="P2550"/>
      <c r="Q2550"/>
      <c r="R2550"/>
      <c r="S2550"/>
      <c r="T2550"/>
      <c r="U2550"/>
      <c r="V2550"/>
      <c r="W2550"/>
      <c r="X2550"/>
      <c r="Y2550"/>
      <c r="Z2550"/>
      <c r="AA2550"/>
      <c r="AB2550"/>
      <c r="AC2550"/>
      <c r="AD2550"/>
      <c r="AE2550"/>
      <c r="AF2550"/>
      <c r="BL2550"/>
      <c r="BN2550"/>
      <c r="BP2550" t="s">
        <v>3257</v>
      </c>
      <c r="BQ2550" t="s">
        <v>3215</v>
      </c>
      <c r="BR2550" t="s">
        <v>4257</v>
      </c>
      <c r="BS2550" s="1" t="str">
        <f t="shared" si="78"/>
        <v>OKLAHOMA_CIMARRON</v>
      </c>
      <c r="BT2550" t="s">
        <v>1214</v>
      </c>
      <c r="BU2550" s="1" t="str">
        <f t="shared" si="79"/>
        <v>OKLAHOMA_CIMARRON_WINTER WHEAT</v>
      </c>
      <c r="BV2550" s="28">
        <v>1350</v>
      </c>
      <c r="BW2550" s="29">
        <v>41.695140872768782</v>
      </c>
      <c r="BX2550" s="30">
        <v>32.377873578110126</v>
      </c>
    </row>
    <row r="2551" spans="1:76" x14ac:dyDescent="0.25">
      <c r="A2551"/>
      <c r="D2551"/>
      <c r="E2551"/>
      <c r="F2551"/>
      <c r="G2551"/>
      <c r="H2551"/>
      <c r="I2551"/>
      <c r="J2551"/>
      <c r="K2551"/>
      <c r="L2551"/>
      <c r="M2551"/>
      <c r="N2551"/>
      <c r="O2551"/>
      <c r="P2551"/>
      <c r="Q2551"/>
      <c r="R2551"/>
      <c r="S2551"/>
      <c r="T2551"/>
      <c r="U2551"/>
      <c r="V2551"/>
      <c r="W2551"/>
      <c r="X2551"/>
      <c r="Y2551"/>
      <c r="Z2551"/>
      <c r="AA2551"/>
      <c r="AB2551"/>
      <c r="AC2551"/>
      <c r="AD2551"/>
      <c r="AE2551"/>
      <c r="AF2551"/>
      <c r="BL2551"/>
      <c r="BN2551"/>
      <c r="BP2551" t="s">
        <v>3257</v>
      </c>
      <c r="BQ2551" t="s">
        <v>3215</v>
      </c>
      <c r="BR2551" t="s">
        <v>4018</v>
      </c>
      <c r="BS2551" s="1" t="str">
        <f t="shared" si="78"/>
        <v>OKLAHOMA_CLEVELAND</v>
      </c>
      <c r="BT2551" t="s">
        <v>1214</v>
      </c>
      <c r="BU2551" s="1" t="str">
        <f t="shared" si="79"/>
        <v>OKLAHOMA_CLEVELAND_WINTER WHEAT</v>
      </c>
      <c r="BV2551" s="28">
        <v>1248</v>
      </c>
      <c r="BW2551" s="29">
        <v>86.948585435952793</v>
      </c>
      <c r="BX2551" s="30">
        <v>14.353309990526405</v>
      </c>
    </row>
    <row r="2552" spans="1:76" x14ac:dyDescent="0.25">
      <c r="A2552"/>
      <c r="D2552"/>
      <c r="E2552"/>
      <c r="F2552"/>
      <c r="G2552"/>
      <c r="H2552"/>
      <c r="I2552"/>
      <c r="J2552"/>
      <c r="K2552"/>
      <c r="L2552"/>
      <c r="M2552"/>
      <c r="N2552"/>
      <c r="O2552"/>
      <c r="P2552"/>
      <c r="Q2552"/>
      <c r="R2552"/>
      <c r="S2552"/>
      <c r="T2552"/>
      <c r="U2552"/>
      <c r="V2552"/>
      <c r="W2552"/>
      <c r="X2552"/>
      <c r="Y2552"/>
      <c r="Z2552"/>
      <c r="AA2552"/>
      <c r="AB2552"/>
      <c r="AC2552"/>
      <c r="AD2552"/>
      <c r="AE2552"/>
      <c r="AF2552"/>
      <c r="BL2552"/>
      <c r="BN2552"/>
      <c r="BP2552" t="s">
        <v>3257</v>
      </c>
      <c r="BQ2552" t="s">
        <v>3215</v>
      </c>
      <c r="BR2552" t="s">
        <v>4309</v>
      </c>
      <c r="BS2552" s="1" t="str">
        <f t="shared" si="78"/>
        <v>OKLAHOMA_COAL</v>
      </c>
      <c r="BT2552" t="s">
        <v>1214</v>
      </c>
      <c r="BU2552" s="1" t="str">
        <f t="shared" si="79"/>
        <v>OKLAHOMA_COAL_WINTER WHEAT</v>
      </c>
      <c r="BV2552" s="28">
        <v>1821</v>
      </c>
      <c r="BW2552" s="29">
        <v>99.90829262277002</v>
      </c>
      <c r="BX2552" s="30">
        <v>18.226715242504078</v>
      </c>
    </row>
    <row r="2553" spans="1:76" x14ac:dyDescent="0.25">
      <c r="A2553"/>
      <c r="D2553"/>
      <c r="E2553"/>
      <c r="F2553"/>
      <c r="G2553"/>
      <c r="H2553"/>
      <c r="I2553"/>
      <c r="J2553"/>
      <c r="K2553"/>
      <c r="L2553"/>
      <c r="M2553"/>
      <c r="N2553"/>
      <c r="O2553"/>
      <c r="P2553"/>
      <c r="Q2553"/>
      <c r="R2553"/>
      <c r="S2553"/>
      <c r="T2553"/>
      <c r="U2553"/>
      <c r="V2553"/>
      <c r="W2553"/>
      <c r="X2553"/>
      <c r="Y2553"/>
      <c r="Z2553"/>
      <c r="AA2553"/>
      <c r="AB2553"/>
      <c r="AC2553"/>
      <c r="AD2553"/>
      <c r="AE2553"/>
      <c r="AF2553"/>
      <c r="BL2553"/>
      <c r="BN2553"/>
      <c r="BP2553" t="s">
        <v>3257</v>
      </c>
      <c r="BQ2553" t="s">
        <v>3215</v>
      </c>
      <c r="BR2553" t="s">
        <v>3743</v>
      </c>
      <c r="BS2553" s="1" t="str">
        <f t="shared" si="78"/>
        <v>OKLAHOMA_COMANCHE</v>
      </c>
      <c r="BT2553" t="s">
        <v>1214</v>
      </c>
      <c r="BU2553" s="1" t="str">
        <f t="shared" si="79"/>
        <v>OKLAHOMA_COMANCHE_WINTER WHEAT</v>
      </c>
      <c r="BV2553" s="28">
        <v>1360</v>
      </c>
      <c r="BW2553" s="29">
        <v>62.476847823125183</v>
      </c>
      <c r="BX2553" s="30">
        <v>21.768063648957167</v>
      </c>
    </row>
    <row r="2554" spans="1:76" x14ac:dyDescent="0.25">
      <c r="A2554"/>
      <c r="D2554"/>
      <c r="E2554"/>
      <c r="F2554"/>
      <c r="G2554"/>
      <c r="H2554"/>
      <c r="I2554"/>
      <c r="J2554"/>
      <c r="K2554"/>
      <c r="L2554"/>
      <c r="M2554"/>
      <c r="N2554"/>
      <c r="O2554"/>
      <c r="P2554"/>
      <c r="Q2554"/>
      <c r="R2554"/>
      <c r="S2554"/>
      <c r="T2554"/>
      <c r="U2554"/>
      <c r="V2554"/>
      <c r="W2554"/>
      <c r="X2554"/>
      <c r="Y2554"/>
      <c r="Z2554"/>
      <c r="AA2554"/>
      <c r="AB2554"/>
      <c r="AC2554"/>
      <c r="AD2554"/>
      <c r="AE2554"/>
      <c r="AF2554"/>
      <c r="BL2554"/>
      <c r="BN2554"/>
      <c r="BP2554" t="s">
        <v>3257</v>
      </c>
      <c r="BQ2554" t="s">
        <v>3215</v>
      </c>
      <c r="BR2554" t="s">
        <v>3202</v>
      </c>
      <c r="BS2554" s="1" t="str">
        <f t="shared" si="78"/>
        <v>OKLAHOMA_COTTON</v>
      </c>
      <c r="BT2554" t="s">
        <v>2386</v>
      </c>
      <c r="BU2554" s="1" t="str">
        <f t="shared" si="79"/>
        <v>OKLAHOMA_COTTON_SORGHUM</v>
      </c>
      <c r="BV2554" s="28">
        <v>1960</v>
      </c>
      <c r="BW2554" s="29">
        <v>32.371102576202382</v>
      </c>
      <c r="BX2554" s="30">
        <v>60.547829515108766</v>
      </c>
    </row>
    <row r="2555" spans="1:76" x14ac:dyDescent="0.25">
      <c r="A2555"/>
      <c r="D2555"/>
      <c r="E2555"/>
      <c r="F2555"/>
      <c r="G2555"/>
      <c r="H2555"/>
      <c r="I2555"/>
      <c r="J2555"/>
      <c r="K2555"/>
      <c r="L2555"/>
      <c r="M2555"/>
      <c r="N2555"/>
      <c r="O2555"/>
      <c r="P2555"/>
      <c r="Q2555"/>
      <c r="R2555"/>
      <c r="S2555"/>
      <c r="T2555"/>
      <c r="U2555"/>
      <c r="V2555"/>
      <c r="W2555"/>
      <c r="X2555"/>
      <c r="Y2555"/>
      <c r="Z2555"/>
      <c r="AA2555"/>
      <c r="AB2555"/>
      <c r="AC2555"/>
      <c r="AD2555"/>
      <c r="AE2555"/>
      <c r="AF2555"/>
      <c r="BL2555"/>
      <c r="BN2555"/>
      <c r="BP2555" t="s">
        <v>3257</v>
      </c>
      <c r="BQ2555" t="s">
        <v>3215</v>
      </c>
      <c r="BR2555" t="s">
        <v>3202</v>
      </c>
      <c r="BS2555" s="1" t="str">
        <f t="shared" si="78"/>
        <v>OKLAHOMA_COTTON</v>
      </c>
      <c r="BT2555" t="s">
        <v>1214</v>
      </c>
      <c r="BU2555" s="1" t="str">
        <f t="shared" si="79"/>
        <v>OKLAHOMA_COTTON_WINTER WHEAT</v>
      </c>
      <c r="BV2555" s="28">
        <v>1436</v>
      </c>
      <c r="BW2555" s="29">
        <v>42.956604608066563</v>
      </c>
      <c r="BX2555" s="30">
        <v>33.429085308347254</v>
      </c>
    </row>
    <row r="2556" spans="1:76" x14ac:dyDescent="0.25">
      <c r="A2556"/>
      <c r="D2556"/>
      <c r="E2556"/>
      <c r="F2556"/>
      <c r="G2556"/>
      <c r="H2556"/>
      <c r="I2556"/>
      <c r="J2556"/>
      <c r="K2556"/>
      <c r="L2556"/>
      <c r="M2556"/>
      <c r="N2556"/>
      <c r="O2556"/>
      <c r="P2556"/>
      <c r="Q2556"/>
      <c r="R2556"/>
      <c r="S2556"/>
      <c r="T2556"/>
      <c r="U2556"/>
      <c r="V2556"/>
      <c r="W2556"/>
      <c r="X2556"/>
      <c r="Y2556"/>
      <c r="Z2556"/>
      <c r="AA2556"/>
      <c r="AB2556"/>
      <c r="AC2556"/>
      <c r="AD2556"/>
      <c r="AE2556"/>
      <c r="AF2556"/>
      <c r="BL2556"/>
      <c r="BN2556"/>
      <c r="BP2556" t="s">
        <v>3257</v>
      </c>
      <c r="BQ2556" t="s">
        <v>3215</v>
      </c>
      <c r="BR2556" t="s">
        <v>4266</v>
      </c>
      <c r="BS2556" s="1" t="str">
        <f t="shared" si="78"/>
        <v>OKLAHOMA_CRAIG</v>
      </c>
      <c r="BT2556" t="s">
        <v>2386</v>
      </c>
      <c r="BU2556" s="1" t="str">
        <f t="shared" si="79"/>
        <v>OKLAHOMA_CRAIG_SORGHUM</v>
      </c>
      <c r="BV2556" s="28">
        <v>2777.6</v>
      </c>
      <c r="BW2556" s="29">
        <v>96.112766948182454</v>
      </c>
      <c r="BX2556" s="30">
        <v>28.899386503954208</v>
      </c>
    </row>
    <row r="2557" spans="1:76" x14ac:dyDescent="0.25">
      <c r="A2557"/>
      <c r="D2557"/>
      <c r="E2557"/>
      <c r="F2557"/>
      <c r="G2557"/>
      <c r="H2557"/>
      <c r="I2557"/>
      <c r="J2557"/>
      <c r="K2557"/>
      <c r="L2557"/>
      <c r="M2557"/>
      <c r="N2557"/>
      <c r="O2557"/>
      <c r="P2557"/>
      <c r="Q2557"/>
      <c r="R2557"/>
      <c r="S2557"/>
      <c r="T2557"/>
      <c r="U2557"/>
      <c r="V2557"/>
      <c r="W2557"/>
      <c r="X2557"/>
      <c r="Y2557"/>
      <c r="Z2557"/>
      <c r="AA2557"/>
      <c r="AB2557"/>
      <c r="AC2557"/>
      <c r="AD2557"/>
      <c r="AE2557"/>
      <c r="AF2557"/>
      <c r="BL2557"/>
      <c r="BN2557"/>
      <c r="BP2557" t="s">
        <v>3257</v>
      </c>
      <c r="BQ2557" t="s">
        <v>3215</v>
      </c>
      <c r="BR2557" t="s">
        <v>4266</v>
      </c>
      <c r="BS2557" s="1" t="str">
        <f t="shared" si="78"/>
        <v>OKLAHOMA_CRAIG</v>
      </c>
      <c r="BT2557" t="s">
        <v>1214</v>
      </c>
      <c r="BU2557" s="1" t="str">
        <f t="shared" si="79"/>
        <v>OKLAHOMA_CRAIG_WINTER WHEAT</v>
      </c>
      <c r="BV2557" s="28">
        <v>2612.0000000000005</v>
      </c>
      <c r="BW2557" s="29">
        <v>128.19002738674686</v>
      </c>
      <c r="BX2557" s="30">
        <v>20.376000015349451</v>
      </c>
    </row>
    <row r="2558" spans="1:76" x14ac:dyDescent="0.25">
      <c r="A2558"/>
      <c r="D2558"/>
      <c r="E2558"/>
      <c r="F2558"/>
      <c r="G2558"/>
      <c r="H2558"/>
      <c r="I2558"/>
      <c r="J2558"/>
      <c r="K2558"/>
      <c r="L2558"/>
      <c r="M2558"/>
      <c r="N2558"/>
      <c r="O2558"/>
      <c r="P2558"/>
      <c r="Q2558"/>
      <c r="R2558"/>
      <c r="S2558"/>
      <c r="T2558"/>
      <c r="U2558"/>
      <c r="V2558"/>
      <c r="W2558"/>
      <c r="X2558"/>
      <c r="Y2558"/>
      <c r="Z2558"/>
      <c r="AA2558"/>
      <c r="AB2558"/>
      <c r="AC2558"/>
      <c r="AD2558"/>
      <c r="AE2558"/>
      <c r="AF2558"/>
      <c r="BL2558"/>
      <c r="BN2558"/>
      <c r="BP2558" t="s">
        <v>3257</v>
      </c>
      <c r="BQ2558" t="s">
        <v>3215</v>
      </c>
      <c r="BR2558" t="s">
        <v>4305</v>
      </c>
      <c r="BS2558" s="1" t="str">
        <f t="shared" si="78"/>
        <v>OKLAHOMA_CREEK</v>
      </c>
      <c r="BT2558" t="s">
        <v>1214</v>
      </c>
      <c r="BU2558" s="1" t="str">
        <f t="shared" si="79"/>
        <v>OKLAHOMA_CREEK_WINTER WHEAT</v>
      </c>
      <c r="BV2558" s="28">
        <v>1458</v>
      </c>
      <c r="BW2558" s="29">
        <v>185.47646421479874</v>
      </c>
      <c r="BX2558" s="30">
        <v>7.8608356384856597</v>
      </c>
    </row>
    <row r="2559" spans="1:76" x14ac:dyDescent="0.25">
      <c r="A2559"/>
      <c r="D2559"/>
      <c r="E2559"/>
      <c r="F2559"/>
      <c r="G2559"/>
      <c r="H2559"/>
      <c r="I2559"/>
      <c r="J2559"/>
      <c r="K2559"/>
      <c r="L2559"/>
      <c r="M2559"/>
      <c r="N2559"/>
      <c r="O2559"/>
      <c r="P2559"/>
      <c r="Q2559"/>
      <c r="R2559"/>
      <c r="S2559"/>
      <c r="T2559"/>
      <c r="U2559"/>
      <c r="V2559"/>
      <c r="W2559"/>
      <c r="X2559"/>
      <c r="Y2559"/>
      <c r="Z2559"/>
      <c r="AA2559"/>
      <c r="AB2559"/>
      <c r="AC2559"/>
      <c r="AD2559"/>
      <c r="AE2559"/>
      <c r="AF2559"/>
      <c r="BL2559"/>
      <c r="BN2559"/>
      <c r="BP2559" t="s">
        <v>3257</v>
      </c>
      <c r="BQ2559" t="s">
        <v>3215</v>
      </c>
      <c r="BR2559" t="s">
        <v>3309</v>
      </c>
      <c r="BS2559" s="1" t="str">
        <f t="shared" si="78"/>
        <v>OKLAHOMA_CUSTER</v>
      </c>
      <c r="BT2559" t="s">
        <v>2386</v>
      </c>
      <c r="BU2559" s="1" t="str">
        <f t="shared" si="79"/>
        <v>OKLAHOMA_CUSTER_SORGHUM</v>
      </c>
      <c r="BV2559" s="28">
        <v>1778</v>
      </c>
      <c r="BW2559" s="29">
        <v>39.854511657096261</v>
      </c>
      <c r="BX2559" s="30">
        <v>44.612264109461741</v>
      </c>
    </row>
    <row r="2560" spans="1:76" x14ac:dyDescent="0.25">
      <c r="A2560"/>
      <c r="D2560"/>
      <c r="E2560"/>
      <c r="F2560"/>
      <c r="G2560"/>
      <c r="H2560"/>
      <c r="I2560"/>
      <c r="J2560"/>
      <c r="K2560"/>
      <c r="L2560"/>
      <c r="M2560"/>
      <c r="N2560"/>
      <c r="O2560"/>
      <c r="P2560"/>
      <c r="Q2560"/>
      <c r="R2560"/>
      <c r="S2560"/>
      <c r="T2560"/>
      <c r="U2560"/>
      <c r="V2560"/>
      <c r="W2560"/>
      <c r="X2560"/>
      <c r="Y2560"/>
      <c r="Z2560"/>
      <c r="AA2560"/>
      <c r="AB2560"/>
      <c r="AC2560"/>
      <c r="AD2560"/>
      <c r="AE2560"/>
      <c r="AF2560"/>
      <c r="BL2560"/>
      <c r="BN2560"/>
      <c r="BP2560" t="s">
        <v>3257</v>
      </c>
      <c r="BQ2560" t="s">
        <v>3215</v>
      </c>
      <c r="BR2560" t="s">
        <v>3309</v>
      </c>
      <c r="BS2560" s="1" t="str">
        <f t="shared" si="78"/>
        <v>OKLAHOMA_CUSTER</v>
      </c>
      <c r="BT2560" t="s">
        <v>1214</v>
      </c>
      <c r="BU2560" s="1" t="str">
        <f t="shared" si="79"/>
        <v>OKLAHOMA_CUSTER_WINTER WHEAT</v>
      </c>
      <c r="BV2560" s="28">
        <v>1786</v>
      </c>
      <c r="BW2560" s="29">
        <v>52.157376735497074</v>
      </c>
      <c r="BX2560" s="30">
        <v>34.242519692990825</v>
      </c>
    </row>
    <row r="2561" spans="1:76" x14ac:dyDescent="0.25">
      <c r="A2561"/>
      <c r="D2561"/>
      <c r="E2561"/>
      <c r="F2561"/>
      <c r="G2561"/>
      <c r="H2561"/>
      <c r="I2561"/>
      <c r="J2561"/>
      <c r="K2561"/>
      <c r="L2561"/>
      <c r="M2561"/>
      <c r="N2561"/>
      <c r="O2561"/>
      <c r="P2561"/>
      <c r="Q2561"/>
      <c r="R2561"/>
      <c r="S2561"/>
      <c r="T2561"/>
      <c r="U2561"/>
      <c r="V2561"/>
      <c r="W2561"/>
      <c r="X2561"/>
      <c r="Y2561"/>
      <c r="Z2561"/>
      <c r="AA2561"/>
      <c r="AB2561"/>
      <c r="AC2561"/>
      <c r="AD2561"/>
      <c r="AE2561"/>
      <c r="AF2561"/>
      <c r="BL2561"/>
      <c r="BN2561"/>
      <c r="BP2561" t="s">
        <v>3257</v>
      </c>
      <c r="BQ2561" t="s">
        <v>3215</v>
      </c>
      <c r="BR2561" t="s">
        <v>4106</v>
      </c>
      <c r="BS2561" s="1" t="str">
        <f t="shared" si="78"/>
        <v>OKLAHOMA_DEWEY</v>
      </c>
      <c r="BT2561" t="s">
        <v>1214</v>
      </c>
      <c r="BU2561" s="1" t="str">
        <f t="shared" si="79"/>
        <v>OKLAHOMA_DEWEY_WINTER WHEAT</v>
      </c>
      <c r="BV2561" s="28">
        <v>1740</v>
      </c>
      <c r="BW2561" s="29">
        <v>48.42973238880699</v>
      </c>
      <c r="BX2561" s="30">
        <v>35.928342242959538</v>
      </c>
    </row>
    <row r="2562" spans="1:76" x14ac:dyDescent="0.25">
      <c r="A2562"/>
      <c r="D2562"/>
      <c r="E2562"/>
      <c r="F2562"/>
      <c r="G2562"/>
      <c r="H2562"/>
      <c r="I2562"/>
      <c r="J2562"/>
      <c r="K2562"/>
      <c r="L2562"/>
      <c r="M2562"/>
      <c r="N2562"/>
      <c r="O2562"/>
      <c r="P2562"/>
      <c r="Q2562"/>
      <c r="R2562"/>
      <c r="S2562"/>
      <c r="T2562"/>
      <c r="U2562"/>
      <c r="V2562"/>
      <c r="W2562"/>
      <c r="X2562"/>
      <c r="Y2562"/>
      <c r="Z2562"/>
      <c r="AA2562"/>
      <c r="AB2562"/>
      <c r="AC2562"/>
      <c r="AD2562"/>
      <c r="AE2562"/>
      <c r="AF2562"/>
      <c r="BL2562"/>
      <c r="BN2562"/>
      <c r="BP2562" t="s">
        <v>3257</v>
      </c>
      <c r="BQ2562" t="s">
        <v>3215</v>
      </c>
      <c r="BR2562" t="s">
        <v>3738</v>
      </c>
      <c r="BS2562" s="1" t="str">
        <f t="shared" si="78"/>
        <v>OKLAHOMA_ELLIS</v>
      </c>
      <c r="BT2562" t="s">
        <v>1214</v>
      </c>
      <c r="BU2562" s="1" t="str">
        <f t="shared" si="79"/>
        <v>OKLAHOMA_ELLIS_WINTER WHEAT</v>
      </c>
      <c r="BV2562" s="28">
        <v>1470</v>
      </c>
      <c r="BW2562" s="29">
        <v>52.795262703312339</v>
      </c>
      <c r="BX2562" s="30">
        <v>27.84340724395663</v>
      </c>
    </row>
    <row r="2563" spans="1:76" x14ac:dyDescent="0.25">
      <c r="A2563"/>
      <c r="D2563"/>
      <c r="E2563"/>
      <c r="F2563"/>
      <c r="G2563"/>
      <c r="H2563"/>
      <c r="I2563"/>
      <c r="J2563"/>
      <c r="K2563"/>
      <c r="L2563"/>
      <c r="M2563"/>
      <c r="N2563"/>
      <c r="O2563"/>
      <c r="P2563"/>
      <c r="Q2563"/>
      <c r="R2563"/>
      <c r="S2563"/>
      <c r="T2563"/>
      <c r="U2563"/>
      <c r="V2563"/>
      <c r="W2563"/>
      <c r="X2563"/>
      <c r="Y2563"/>
      <c r="Z2563"/>
      <c r="AA2563"/>
      <c r="AB2563"/>
      <c r="AC2563"/>
      <c r="AD2563"/>
      <c r="AE2563"/>
      <c r="AF2563"/>
      <c r="BL2563"/>
      <c r="BN2563"/>
      <c r="BP2563" t="s">
        <v>3257</v>
      </c>
      <c r="BQ2563" t="s">
        <v>3215</v>
      </c>
      <c r="BR2563" t="s">
        <v>3478</v>
      </c>
      <c r="BS2563" s="1" t="str">
        <f t="shared" ref="BS2563:BS2626" si="80">BP2563&amp;"_"&amp;BR2563</f>
        <v>OKLAHOMA_GARFIELD</v>
      </c>
      <c r="BT2563" t="s">
        <v>2386</v>
      </c>
      <c r="BU2563" s="1" t="str">
        <f t="shared" ref="BU2563:BU2626" si="81">BP2563&amp;"_"&amp;BR2563&amp;"_"&amp;BT2563</f>
        <v>OKLAHOMA_GARFIELD_SORGHUM</v>
      </c>
      <c r="BV2563" s="28">
        <v>2438.7999999999997</v>
      </c>
      <c r="BW2563" s="29">
        <v>37.772049102692449</v>
      </c>
      <c r="BX2563" s="30">
        <v>64.566261506478824</v>
      </c>
    </row>
    <row r="2564" spans="1:76" x14ac:dyDescent="0.25">
      <c r="A2564"/>
      <c r="D2564"/>
      <c r="E2564"/>
      <c r="F2564"/>
      <c r="G2564"/>
      <c r="H2564"/>
      <c r="I2564"/>
      <c r="J2564"/>
      <c r="K2564"/>
      <c r="L2564"/>
      <c r="M2564"/>
      <c r="N2564"/>
      <c r="O2564"/>
      <c r="P2564"/>
      <c r="Q2564"/>
      <c r="R2564"/>
      <c r="S2564"/>
      <c r="T2564"/>
      <c r="U2564"/>
      <c r="V2564"/>
      <c r="W2564"/>
      <c r="X2564"/>
      <c r="Y2564"/>
      <c r="Z2564"/>
      <c r="AA2564"/>
      <c r="AB2564"/>
      <c r="AC2564"/>
      <c r="AD2564"/>
      <c r="AE2564"/>
      <c r="AF2564"/>
      <c r="BL2564"/>
      <c r="BN2564"/>
      <c r="BP2564" t="s">
        <v>3257</v>
      </c>
      <c r="BQ2564" t="s">
        <v>3215</v>
      </c>
      <c r="BR2564" t="s">
        <v>3478</v>
      </c>
      <c r="BS2564" s="1" t="str">
        <f t="shared" si="80"/>
        <v>OKLAHOMA_GARFIELD</v>
      </c>
      <c r="BT2564" t="s">
        <v>1214</v>
      </c>
      <c r="BU2564" s="1" t="str">
        <f t="shared" si="81"/>
        <v>OKLAHOMA_GARFIELD_WINTER WHEAT</v>
      </c>
      <c r="BV2564" s="28">
        <v>2050</v>
      </c>
      <c r="BW2564" s="29">
        <v>49.461357707788345</v>
      </c>
      <c r="BX2564" s="30">
        <v>41.446496719947504</v>
      </c>
    </row>
    <row r="2565" spans="1:76" x14ac:dyDescent="0.25">
      <c r="A2565"/>
      <c r="D2565"/>
      <c r="E2565"/>
      <c r="F2565"/>
      <c r="G2565"/>
      <c r="H2565"/>
      <c r="I2565"/>
      <c r="J2565"/>
      <c r="K2565"/>
      <c r="L2565"/>
      <c r="M2565"/>
      <c r="N2565"/>
      <c r="O2565"/>
      <c r="P2565"/>
      <c r="Q2565"/>
      <c r="R2565"/>
      <c r="S2565"/>
      <c r="T2565"/>
      <c r="U2565"/>
      <c r="V2565"/>
      <c r="W2565"/>
      <c r="X2565"/>
      <c r="Y2565"/>
      <c r="Z2565"/>
      <c r="AA2565"/>
      <c r="AB2565"/>
      <c r="AC2565"/>
      <c r="AD2565"/>
      <c r="AE2565"/>
      <c r="AF2565"/>
      <c r="BL2565"/>
      <c r="BN2565"/>
      <c r="BP2565" t="s">
        <v>3257</v>
      </c>
      <c r="BQ2565" t="s">
        <v>3215</v>
      </c>
      <c r="BR2565" t="s">
        <v>4310</v>
      </c>
      <c r="BS2565" s="1" t="str">
        <f t="shared" si="80"/>
        <v>OKLAHOMA_GARVIN</v>
      </c>
      <c r="BT2565" t="s">
        <v>1214</v>
      </c>
      <c r="BU2565" s="1" t="str">
        <f t="shared" si="81"/>
        <v>OKLAHOMA_GARVIN_WINTER WHEAT</v>
      </c>
      <c r="BV2565" s="28">
        <v>1904</v>
      </c>
      <c r="BW2565" s="29">
        <v>115.79581625813701</v>
      </c>
      <c r="BX2565" s="30">
        <v>16.442735683606404</v>
      </c>
    </row>
    <row r="2566" spans="1:76" x14ac:dyDescent="0.25">
      <c r="A2566"/>
      <c r="D2566"/>
      <c r="E2566"/>
      <c r="F2566"/>
      <c r="G2566"/>
      <c r="H2566"/>
      <c r="I2566"/>
      <c r="J2566"/>
      <c r="K2566"/>
      <c r="L2566"/>
      <c r="M2566"/>
      <c r="N2566"/>
      <c r="O2566"/>
      <c r="P2566"/>
      <c r="Q2566"/>
      <c r="R2566"/>
      <c r="S2566"/>
      <c r="T2566"/>
      <c r="U2566"/>
      <c r="V2566"/>
      <c r="W2566"/>
      <c r="X2566"/>
      <c r="Y2566"/>
      <c r="Z2566"/>
      <c r="AA2566"/>
      <c r="AB2566"/>
      <c r="AC2566"/>
      <c r="AD2566"/>
      <c r="AE2566"/>
      <c r="AF2566"/>
      <c r="BL2566"/>
      <c r="BN2566"/>
      <c r="BP2566" t="s">
        <v>3257</v>
      </c>
      <c r="BQ2566" t="s">
        <v>3215</v>
      </c>
      <c r="BR2566" t="s">
        <v>3521</v>
      </c>
      <c r="BS2566" s="1" t="str">
        <f t="shared" si="80"/>
        <v>OKLAHOMA_GRADY</v>
      </c>
      <c r="BT2566" t="s">
        <v>2386</v>
      </c>
      <c r="BU2566" s="1" t="str">
        <f t="shared" si="81"/>
        <v>OKLAHOMA_GRADY_SORGHUM</v>
      </c>
      <c r="BV2566" s="28">
        <v>2959.6</v>
      </c>
      <c r="BW2566" s="29">
        <v>54.061026262985088</v>
      </c>
      <c r="BX2566" s="30">
        <v>54.745538599336605</v>
      </c>
    </row>
    <row r="2567" spans="1:76" x14ac:dyDescent="0.25">
      <c r="A2567"/>
      <c r="D2567"/>
      <c r="E2567"/>
      <c r="F2567"/>
      <c r="G2567"/>
      <c r="H2567"/>
      <c r="I2567"/>
      <c r="J2567"/>
      <c r="K2567"/>
      <c r="L2567"/>
      <c r="M2567"/>
      <c r="N2567"/>
      <c r="O2567"/>
      <c r="P2567"/>
      <c r="Q2567"/>
      <c r="R2567"/>
      <c r="S2567"/>
      <c r="T2567"/>
      <c r="U2567"/>
      <c r="V2567"/>
      <c r="W2567"/>
      <c r="X2567"/>
      <c r="Y2567"/>
      <c r="Z2567"/>
      <c r="AA2567"/>
      <c r="AB2567"/>
      <c r="AC2567"/>
      <c r="AD2567"/>
      <c r="AE2567"/>
      <c r="AF2567"/>
      <c r="BL2567"/>
      <c r="BN2567"/>
      <c r="BP2567" t="s">
        <v>3257</v>
      </c>
      <c r="BQ2567" t="s">
        <v>3215</v>
      </c>
      <c r="BR2567" t="s">
        <v>3521</v>
      </c>
      <c r="BS2567" s="1" t="str">
        <f t="shared" si="80"/>
        <v>OKLAHOMA_GRADY</v>
      </c>
      <c r="BT2567" t="s">
        <v>1214</v>
      </c>
      <c r="BU2567" s="1" t="str">
        <f t="shared" si="81"/>
        <v>OKLAHOMA_GRADY_WINTER WHEAT</v>
      </c>
      <c r="BV2567" s="28">
        <v>1810</v>
      </c>
      <c r="BW2567" s="29">
        <v>71.296342366914146</v>
      </c>
      <c r="BX2567" s="30">
        <v>25.386996582309255</v>
      </c>
    </row>
    <row r="2568" spans="1:76" x14ac:dyDescent="0.25">
      <c r="A2568"/>
      <c r="D2568"/>
      <c r="E2568"/>
      <c r="F2568"/>
      <c r="G2568"/>
      <c r="H2568"/>
      <c r="I2568"/>
      <c r="J2568"/>
      <c r="K2568"/>
      <c r="L2568"/>
      <c r="M2568"/>
      <c r="N2568"/>
      <c r="O2568"/>
      <c r="P2568"/>
      <c r="Q2568"/>
      <c r="R2568"/>
      <c r="S2568"/>
      <c r="T2568"/>
      <c r="U2568"/>
      <c r="V2568"/>
      <c r="W2568"/>
      <c r="X2568"/>
      <c r="Y2568"/>
      <c r="Z2568"/>
      <c r="AA2568"/>
      <c r="AB2568"/>
      <c r="AC2568"/>
      <c r="AD2568"/>
      <c r="AE2568"/>
      <c r="AF2568"/>
      <c r="BL2568"/>
      <c r="BN2568"/>
      <c r="BP2568" t="s">
        <v>3257</v>
      </c>
      <c r="BQ2568" t="s">
        <v>3215</v>
      </c>
      <c r="BR2568" t="s">
        <v>3412</v>
      </c>
      <c r="BS2568" s="1" t="str">
        <f t="shared" si="80"/>
        <v>OKLAHOMA_GRANT</v>
      </c>
      <c r="BT2568" t="s">
        <v>2386</v>
      </c>
      <c r="BU2568" s="1" t="str">
        <f t="shared" si="81"/>
        <v>OKLAHOMA_GRANT_SORGHUM</v>
      </c>
      <c r="BV2568" s="28">
        <v>1086.3999999999999</v>
      </c>
      <c r="BW2568" s="29">
        <v>30.000121206707647</v>
      </c>
      <c r="BX2568" s="30">
        <v>36.213187023960913</v>
      </c>
    </row>
    <row r="2569" spans="1:76" x14ac:dyDescent="0.25">
      <c r="A2569"/>
      <c r="D2569"/>
      <c r="E2569"/>
      <c r="F2569"/>
      <c r="G2569"/>
      <c r="H2569"/>
      <c r="I2569"/>
      <c r="J2569"/>
      <c r="K2569"/>
      <c r="L2569"/>
      <c r="M2569"/>
      <c r="N2569"/>
      <c r="O2569"/>
      <c r="P2569"/>
      <c r="Q2569"/>
      <c r="R2569"/>
      <c r="S2569"/>
      <c r="T2569"/>
      <c r="U2569"/>
      <c r="V2569"/>
      <c r="W2569"/>
      <c r="X2569"/>
      <c r="Y2569"/>
      <c r="Z2569"/>
      <c r="AA2569"/>
      <c r="AB2569"/>
      <c r="AC2569"/>
      <c r="AD2569"/>
      <c r="AE2569"/>
      <c r="AF2569"/>
      <c r="BL2569"/>
      <c r="BN2569"/>
      <c r="BP2569" t="s">
        <v>3257</v>
      </c>
      <c r="BQ2569" t="s">
        <v>3215</v>
      </c>
      <c r="BR2569" t="s">
        <v>3412</v>
      </c>
      <c r="BS2569" s="1" t="str">
        <f t="shared" si="80"/>
        <v>OKLAHOMA_GRANT</v>
      </c>
      <c r="BT2569" t="s">
        <v>1214</v>
      </c>
      <c r="BU2569" s="1" t="str">
        <f t="shared" si="81"/>
        <v>OKLAHOMA_GRANT_WINTER WHEAT</v>
      </c>
      <c r="BV2569" s="28">
        <v>2050</v>
      </c>
      <c r="BW2569" s="29">
        <v>39.750764773228013</v>
      </c>
      <c r="BX2569" s="30">
        <v>51.571334833302807</v>
      </c>
    </row>
    <row r="2570" spans="1:76" x14ac:dyDescent="0.25">
      <c r="A2570"/>
      <c r="D2570"/>
      <c r="E2570"/>
      <c r="F2570"/>
      <c r="G2570"/>
      <c r="H2570"/>
      <c r="I2570"/>
      <c r="J2570"/>
      <c r="K2570"/>
      <c r="L2570"/>
      <c r="M2570"/>
      <c r="N2570"/>
      <c r="O2570"/>
      <c r="P2570"/>
      <c r="Q2570"/>
      <c r="R2570"/>
      <c r="S2570"/>
      <c r="T2570"/>
      <c r="U2570"/>
      <c r="V2570"/>
      <c r="W2570"/>
      <c r="X2570"/>
      <c r="Y2570"/>
      <c r="Z2570"/>
      <c r="AA2570"/>
      <c r="AB2570"/>
      <c r="AC2570"/>
      <c r="AD2570"/>
      <c r="AE2570"/>
      <c r="AF2570"/>
      <c r="BL2570"/>
      <c r="BN2570"/>
      <c r="BP2570" t="s">
        <v>3257</v>
      </c>
      <c r="BQ2570" t="s">
        <v>3215</v>
      </c>
      <c r="BR2570" t="s">
        <v>4301</v>
      </c>
      <c r="BS2570" s="1" t="str">
        <f t="shared" si="80"/>
        <v>OKLAHOMA_GREER</v>
      </c>
      <c r="BT2570" t="s">
        <v>1214</v>
      </c>
      <c r="BU2570" s="1" t="str">
        <f t="shared" si="81"/>
        <v>OKLAHOMA_GREER_WINTER WHEAT</v>
      </c>
      <c r="BV2570" s="28">
        <v>1581.9999999999998</v>
      </c>
      <c r="BW2570" s="29">
        <v>41.224493651510592</v>
      </c>
      <c r="BX2570" s="30">
        <v>38.375243935640931</v>
      </c>
    </row>
    <row r="2571" spans="1:76" x14ac:dyDescent="0.25">
      <c r="A2571"/>
      <c r="D2571"/>
      <c r="E2571"/>
      <c r="F2571"/>
      <c r="G2571"/>
      <c r="H2571"/>
      <c r="I2571"/>
      <c r="J2571"/>
      <c r="K2571"/>
      <c r="L2571"/>
      <c r="M2571"/>
      <c r="N2571"/>
      <c r="O2571"/>
      <c r="P2571"/>
      <c r="Q2571"/>
      <c r="R2571"/>
      <c r="S2571"/>
      <c r="T2571"/>
      <c r="U2571"/>
      <c r="V2571"/>
      <c r="W2571"/>
      <c r="X2571"/>
      <c r="Y2571"/>
      <c r="Z2571"/>
      <c r="AA2571"/>
      <c r="AB2571"/>
      <c r="AC2571"/>
      <c r="AD2571"/>
      <c r="AE2571"/>
      <c r="AF2571"/>
      <c r="BL2571"/>
      <c r="BN2571"/>
      <c r="BP2571" t="s">
        <v>3257</v>
      </c>
      <c r="BQ2571" t="s">
        <v>3215</v>
      </c>
      <c r="BR2571" t="s">
        <v>4302</v>
      </c>
      <c r="BS2571" s="1" t="str">
        <f t="shared" si="80"/>
        <v>OKLAHOMA_HARMON</v>
      </c>
      <c r="BT2571" t="s">
        <v>1214</v>
      </c>
      <c r="BU2571" s="1" t="str">
        <f t="shared" si="81"/>
        <v>OKLAHOMA_HARMON_WINTER WHEAT</v>
      </c>
      <c r="BV2571" s="28">
        <v>1450</v>
      </c>
      <c r="BW2571" s="29">
        <v>43.504523592352882</v>
      </c>
      <c r="BX2571" s="30">
        <v>33.329867339470816</v>
      </c>
    </row>
    <row r="2572" spans="1:76" x14ac:dyDescent="0.25">
      <c r="A2572"/>
      <c r="D2572"/>
      <c r="E2572"/>
      <c r="F2572"/>
      <c r="G2572"/>
      <c r="H2572"/>
      <c r="I2572"/>
      <c r="J2572"/>
      <c r="K2572"/>
      <c r="L2572"/>
      <c r="M2572"/>
      <c r="N2572"/>
      <c r="O2572"/>
      <c r="P2572"/>
      <c r="Q2572"/>
      <c r="R2572"/>
      <c r="S2572"/>
      <c r="T2572"/>
      <c r="U2572"/>
      <c r="V2572"/>
      <c r="W2572"/>
      <c r="X2572"/>
      <c r="Y2572"/>
      <c r="Z2572"/>
      <c r="AA2572"/>
      <c r="AB2572"/>
      <c r="AC2572"/>
      <c r="AD2572"/>
      <c r="AE2572"/>
      <c r="AF2572"/>
      <c r="BL2572"/>
      <c r="BN2572"/>
      <c r="BP2572" t="s">
        <v>3257</v>
      </c>
      <c r="BQ2572" t="s">
        <v>3215</v>
      </c>
      <c r="BR2572" t="s">
        <v>4256</v>
      </c>
      <c r="BS2572" s="1" t="str">
        <f t="shared" si="80"/>
        <v>OKLAHOMA_HARPER</v>
      </c>
      <c r="BT2572" t="s">
        <v>1214</v>
      </c>
      <c r="BU2572" s="1" t="str">
        <f t="shared" si="81"/>
        <v>OKLAHOMA_HARPER_WINTER WHEAT</v>
      </c>
      <c r="BV2572" s="28">
        <v>1311.9999999999998</v>
      </c>
      <c r="BW2572" s="29">
        <v>33.901110810726493</v>
      </c>
      <c r="BX2572" s="30">
        <v>38.700796776985726</v>
      </c>
    </row>
    <row r="2573" spans="1:76" x14ac:dyDescent="0.25">
      <c r="A2573"/>
      <c r="D2573"/>
      <c r="E2573"/>
      <c r="F2573"/>
      <c r="G2573"/>
      <c r="H2573"/>
      <c r="I2573"/>
      <c r="J2573"/>
      <c r="K2573"/>
      <c r="L2573"/>
      <c r="M2573"/>
      <c r="N2573"/>
      <c r="O2573"/>
      <c r="P2573"/>
      <c r="Q2573"/>
      <c r="R2573"/>
      <c r="S2573"/>
      <c r="T2573"/>
      <c r="U2573"/>
      <c r="V2573"/>
      <c r="W2573"/>
      <c r="X2573"/>
      <c r="Y2573"/>
      <c r="Z2573"/>
      <c r="AA2573"/>
      <c r="AB2573"/>
      <c r="AC2573"/>
      <c r="AD2573"/>
      <c r="AE2573"/>
      <c r="AF2573"/>
      <c r="BL2573"/>
      <c r="BN2573"/>
      <c r="BP2573" t="s">
        <v>3257</v>
      </c>
      <c r="BQ2573" t="s">
        <v>3215</v>
      </c>
      <c r="BR2573" t="s">
        <v>3617</v>
      </c>
      <c r="BS2573" s="1" t="str">
        <f t="shared" si="80"/>
        <v>OKLAHOMA_JACKSON</v>
      </c>
      <c r="BT2573" t="s">
        <v>1214</v>
      </c>
      <c r="BU2573" s="1" t="str">
        <f t="shared" si="81"/>
        <v>OKLAHOMA_JACKSON_WINTER WHEAT</v>
      </c>
      <c r="BV2573" s="28">
        <v>1600</v>
      </c>
      <c r="BW2573" s="29">
        <v>45.324274458409519</v>
      </c>
      <c r="BX2573" s="30">
        <v>35.30117181397339</v>
      </c>
    </row>
    <row r="2574" spans="1:76" x14ac:dyDescent="0.25">
      <c r="A2574"/>
      <c r="D2574"/>
      <c r="E2574"/>
      <c r="F2574"/>
      <c r="G2574"/>
      <c r="H2574"/>
      <c r="I2574"/>
      <c r="J2574"/>
      <c r="K2574"/>
      <c r="L2574"/>
      <c r="M2574"/>
      <c r="N2574"/>
      <c r="O2574"/>
      <c r="P2574"/>
      <c r="Q2574"/>
      <c r="R2574"/>
      <c r="S2574"/>
      <c r="T2574"/>
      <c r="U2574"/>
      <c r="V2574"/>
      <c r="W2574"/>
      <c r="X2574"/>
      <c r="Y2574"/>
      <c r="Z2574"/>
      <c r="AA2574"/>
      <c r="AB2574"/>
      <c r="AC2574"/>
      <c r="AD2574"/>
      <c r="AE2574"/>
      <c r="AF2574"/>
      <c r="BL2574"/>
      <c r="BN2574"/>
      <c r="BP2574" t="s">
        <v>3257</v>
      </c>
      <c r="BQ2574" t="s">
        <v>3215</v>
      </c>
      <c r="BR2574" t="s">
        <v>3312</v>
      </c>
      <c r="BS2574" s="1" t="str">
        <f t="shared" si="80"/>
        <v>OKLAHOMA_JEFFERSON</v>
      </c>
      <c r="BT2574" t="s">
        <v>1214</v>
      </c>
      <c r="BU2574" s="1" t="str">
        <f t="shared" si="81"/>
        <v>OKLAHOMA_JEFFERSON_WINTER WHEAT</v>
      </c>
      <c r="BV2574" s="28">
        <v>1902</v>
      </c>
      <c r="BW2574" s="29">
        <v>89.867110235877263</v>
      </c>
      <c r="BX2574" s="30">
        <v>21.164583961893911</v>
      </c>
    </row>
    <row r="2575" spans="1:76" x14ac:dyDescent="0.25">
      <c r="A2575"/>
      <c r="D2575"/>
      <c r="E2575"/>
      <c r="F2575"/>
      <c r="G2575"/>
      <c r="H2575"/>
      <c r="I2575"/>
      <c r="J2575"/>
      <c r="K2575"/>
      <c r="L2575"/>
      <c r="M2575"/>
      <c r="N2575"/>
      <c r="O2575"/>
      <c r="P2575"/>
      <c r="Q2575"/>
      <c r="R2575"/>
      <c r="S2575"/>
      <c r="T2575"/>
      <c r="U2575"/>
      <c r="V2575"/>
      <c r="W2575"/>
      <c r="X2575"/>
      <c r="Y2575"/>
      <c r="Z2575"/>
      <c r="AA2575"/>
      <c r="AB2575"/>
      <c r="AC2575"/>
      <c r="AD2575"/>
      <c r="AE2575"/>
      <c r="AF2575"/>
      <c r="BL2575"/>
      <c r="BN2575"/>
      <c r="BP2575" t="s">
        <v>3257</v>
      </c>
      <c r="BQ2575" t="s">
        <v>3215</v>
      </c>
      <c r="BR2575" t="s">
        <v>4262</v>
      </c>
      <c r="BS2575" s="1" t="str">
        <f t="shared" si="80"/>
        <v>OKLAHOMA_KAY</v>
      </c>
      <c r="BT2575" t="s">
        <v>2386</v>
      </c>
      <c r="BU2575" s="1" t="str">
        <f t="shared" si="81"/>
        <v>OKLAHOMA_KAY_SORGHUM</v>
      </c>
      <c r="BV2575" s="28">
        <v>2256.7999999999997</v>
      </c>
      <c r="BW2575" s="29">
        <v>44.947619985890903</v>
      </c>
      <c r="BX2575" s="30">
        <v>50.20955504893054</v>
      </c>
    </row>
    <row r="2576" spans="1:76" x14ac:dyDescent="0.25">
      <c r="A2576"/>
      <c r="D2576"/>
      <c r="E2576"/>
      <c r="F2576"/>
      <c r="G2576"/>
      <c r="H2576"/>
      <c r="I2576"/>
      <c r="J2576"/>
      <c r="K2576"/>
      <c r="L2576"/>
      <c r="M2576"/>
      <c r="N2576"/>
      <c r="O2576"/>
      <c r="P2576"/>
      <c r="Q2576"/>
      <c r="R2576"/>
      <c r="S2576"/>
      <c r="T2576"/>
      <c r="U2576"/>
      <c r="V2576"/>
      <c r="W2576"/>
      <c r="X2576"/>
      <c r="Y2576"/>
      <c r="Z2576"/>
      <c r="AA2576"/>
      <c r="AB2576"/>
      <c r="AC2576"/>
      <c r="AD2576"/>
      <c r="AE2576"/>
      <c r="AF2576"/>
      <c r="BL2576"/>
      <c r="BN2576"/>
      <c r="BP2576" t="s">
        <v>3257</v>
      </c>
      <c r="BQ2576" t="s">
        <v>3215</v>
      </c>
      <c r="BR2576" t="s">
        <v>4262</v>
      </c>
      <c r="BS2576" s="1" t="str">
        <f t="shared" si="80"/>
        <v>OKLAHOMA_KAY</v>
      </c>
      <c r="BT2576" t="s">
        <v>1214</v>
      </c>
      <c r="BU2576" s="1" t="str">
        <f t="shared" si="81"/>
        <v>OKLAHOMA_KAY_WINTER WHEAT</v>
      </c>
      <c r="BV2576" s="28">
        <v>1838.0000000000002</v>
      </c>
      <c r="BW2576" s="29">
        <v>59.37109677989033</v>
      </c>
      <c r="BX2576" s="30">
        <v>30.957824592901101</v>
      </c>
    </row>
    <row r="2577" spans="1:76" x14ac:dyDescent="0.25">
      <c r="A2577"/>
      <c r="D2577"/>
      <c r="E2577"/>
      <c r="F2577"/>
      <c r="G2577"/>
      <c r="H2577"/>
      <c r="I2577"/>
      <c r="J2577"/>
      <c r="K2577"/>
      <c r="L2577"/>
      <c r="M2577"/>
      <c r="N2577"/>
      <c r="O2577"/>
      <c r="P2577"/>
      <c r="Q2577"/>
      <c r="R2577"/>
      <c r="S2577"/>
      <c r="T2577"/>
      <c r="U2577"/>
      <c r="V2577"/>
      <c r="W2577"/>
      <c r="X2577"/>
      <c r="Y2577"/>
      <c r="Z2577"/>
      <c r="AA2577"/>
      <c r="AB2577"/>
      <c r="AC2577"/>
      <c r="AD2577"/>
      <c r="AE2577"/>
      <c r="AF2577"/>
      <c r="BL2577"/>
      <c r="BN2577"/>
      <c r="BP2577" t="s">
        <v>3257</v>
      </c>
      <c r="BQ2577" t="s">
        <v>3215</v>
      </c>
      <c r="BR2577" t="s">
        <v>4265</v>
      </c>
      <c r="BS2577" s="1" t="str">
        <f t="shared" si="80"/>
        <v>OKLAHOMA_KINGFISHER</v>
      </c>
      <c r="BT2577" t="s">
        <v>2386</v>
      </c>
      <c r="BU2577" s="1" t="str">
        <f t="shared" si="81"/>
        <v>OKLAHOMA_KINGFISHER_SORGHUM</v>
      </c>
      <c r="BV2577" s="28">
        <v>1705.2</v>
      </c>
      <c r="BW2577" s="29">
        <v>41.927373465561558</v>
      </c>
      <c r="BX2577" s="30">
        <v>40.670327260080406</v>
      </c>
    </row>
    <row r="2578" spans="1:76" x14ac:dyDescent="0.25">
      <c r="A2578"/>
      <c r="D2578"/>
      <c r="E2578"/>
      <c r="F2578"/>
      <c r="G2578"/>
      <c r="H2578"/>
      <c r="I2578"/>
      <c r="J2578"/>
      <c r="K2578"/>
      <c r="L2578"/>
      <c r="M2578"/>
      <c r="N2578"/>
      <c r="O2578"/>
      <c r="P2578"/>
      <c r="Q2578"/>
      <c r="R2578"/>
      <c r="S2578"/>
      <c r="T2578"/>
      <c r="U2578"/>
      <c r="V2578"/>
      <c r="W2578"/>
      <c r="X2578"/>
      <c r="Y2578"/>
      <c r="Z2578"/>
      <c r="AA2578"/>
      <c r="AB2578"/>
      <c r="AC2578"/>
      <c r="AD2578"/>
      <c r="AE2578"/>
      <c r="AF2578"/>
      <c r="BL2578"/>
      <c r="BN2578"/>
      <c r="BP2578" t="s">
        <v>3257</v>
      </c>
      <c r="BQ2578" t="s">
        <v>3215</v>
      </c>
      <c r="BR2578" t="s">
        <v>4265</v>
      </c>
      <c r="BS2578" s="1" t="str">
        <f t="shared" si="80"/>
        <v>OKLAHOMA_KINGFISHER</v>
      </c>
      <c r="BT2578" t="s">
        <v>1214</v>
      </c>
      <c r="BU2578" s="1" t="str">
        <f t="shared" si="81"/>
        <v>OKLAHOMA_KINGFISHER_WINTER WHEAT</v>
      </c>
      <c r="BV2578" s="28">
        <v>1870</v>
      </c>
      <c r="BW2578" s="29">
        <v>54.963935885377374</v>
      </c>
      <c r="BX2578" s="30">
        <v>34.022308808083295</v>
      </c>
    </row>
    <row r="2579" spans="1:76" x14ac:dyDescent="0.25">
      <c r="A2579"/>
      <c r="D2579"/>
      <c r="E2579"/>
      <c r="F2579"/>
      <c r="G2579"/>
      <c r="H2579"/>
      <c r="I2579"/>
      <c r="J2579"/>
      <c r="K2579"/>
      <c r="L2579"/>
      <c r="M2579"/>
      <c r="N2579"/>
      <c r="O2579"/>
      <c r="P2579"/>
      <c r="Q2579"/>
      <c r="R2579"/>
      <c r="S2579"/>
      <c r="T2579"/>
      <c r="U2579"/>
      <c r="V2579"/>
      <c r="W2579"/>
      <c r="X2579"/>
      <c r="Y2579"/>
      <c r="Z2579"/>
      <c r="AA2579"/>
      <c r="AB2579"/>
      <c r="AC2579"/>
      <c r="AD2579"/>
      <c r="AE2579"/>
      <c r="AF2579"/>
      <c r="BL2579"/>
      <c r="BN2579"/>
      <c r="BP2579" t="s">
        <v>3257</v>
      </c>
      <c r="BQ2579" t="s">
        <v>3215</v>
      </c>
      <c r="BR2579" t="s">
        <v>3487</v>
      </c>
      <c r="BS2579" s="1" t="str">
        <f t="shared" si="80"/>
        <v>OKLAHOMA_KIOWA</v>
      </c>
      <c r="BT2579" t="s">
        <v>2386</v>
      </c>
      <c r="BU2579" s="1" t="str">
        <f t="shared" si="81"/>
        <v>OKLAHOMA_KIOWA_SORGHUM</v>
      </c>
      <c r="BV2579" s="28">
        <v>1355.2</v>
      </c>
      <c r="BW2579" s="29">
        <v>32.944259315476565</v>
      </c>
      <c r="BX2579" s="30">
        <v>41.136150217326445</v>
      </c>
    </row>
    <row r="2580" spans="1:76" x14ac:dyDescent="0.25">
      <c r="A2580"/>
      <c r="D2580"/>
      <c r="E2580"/>
      <c r="F2580"/>
      <c r="G2580"/>
      <c r="H2580"/>
      <c r="I2580"/>
      <c r="J2580"/>
      <c r="K2580"/>
      <c r="L2580"/>
      <c r="M2580"/>
      <c r="N2580"/>
      <c r="O2580"/>
      <c r="P2580"/>
      <c r="Q2580"/>
      <c r="R2580"/>
      <c r="S2580"/>
      <c r="T2580"/>
      <c r="U2580"/>
      <c r="V2580"/>
      <c r="W2580"/>
      <c r="X2580"/>
      <c r="Y2580"/>
      <c r="Z2580"/>
      <c r="AA2580"/>
      <c r="AB2580"/>
      <c r="AC2580"/>
      <c r="AD2580"/>
      <c r="AE2580"/>
      <c r="AF2580"/>
      <c r="BL2580"/>
      <c r="BN2580"/>
      <c r="BP2580" t="s">
        <v>3257</v>
      </c>
      <c r="BQ2580" t="s">
        <v>3215</v>
      </c>
      <c r="BR2580" t="s">
        <v>3487</v>
      </c>
      <c r="BS2580" s="1" t="str">
        <f t="shared" si="80"/>
        <v>OKLAHOMA_KIOWA</v>
      </c>
      <c r="BT2580" t="s">
        <v>1214</v>
      </c>
      <c r="BU2580" s="1" t="str">
        <f t="shared" si="81"/>
        <v>OKLAHOMA_KIOWA_WINTER WHEAT</v>
      </c>
      <c r="BV2580" s="28">
        <v>1640</v>
      </c>
      <c r="BW2580" s="29">
        <v>43.373616139690739</v>
      </c>
      <c r="BX2580" s="30">
        <v>37.811004614375541</v>
      </c>
    </row>
    <row r="2581" spans="1:76" x14ac:dyDescent="0.25">
      <c r="A2581"/>
      <c r="D2581"/>
      <c r="E2581"/>
      <c r="F2581"/>
      <c r="G2581"/>
      <c r="H2581"/>
      <c r="I2581"/>
      <c r="J2581"/>
      <c r="K2581"/>
      <c r="L2581"/>
      <c r="M2581"/>
      <c r="N2581"/>
      <c r="O2581"/>
      <c r="P2581"/>
      <c r="Q2581"/>
      <c r="R2581"/>
      <c r="S2581"/>
      <c r="T2581"/>
      <c r="U2581"/>
      <c r="V2581"/>
      <c r="W2581"/>
      <c r="X2581"/>
      <c r="Y2581"/>
      <c r="Z2581"/>
      <c r="AA2581"/>
      <c r="AB2581"/>
      <c r="AC2581"/>
      <c r="AD2581"/>
      <c r="AE2581"/>
      <c r="AF2581"/>
      <c r="BL2581"/>
      <c r="BN2581"/>
      <c r="BP2581" t="s">
        <v>3257</v>
      </c>
      <c r="BQ2581" t="s">
        <v>3215</v>
      </c>
      <c r="BR2581" t="s">
        <v>3300</v>
      </c>
      <c r="BS2581" s="1" t="str">
        <f t="shared" si="80"/>
        <v>OKLAHOMA_LINCOLN</v>
      </c>
      <c r="BT2581" t="s">
        <v>1214</v>
      </c>
      <c r="BU2581" s="1" t="str">
        <f t="shared" si="81"/>
        <v>OKLAHOMA_LINCOLN_WINTER WHEAT</v>
      </c>
      <c r="BV2581" s="28">
        <v>1700</v>
      </c>
      <c r="BW2581" s="29">
        <v>145.82451515240271</v>
      </c>
      <c r="BX2581" s="30">
        <v>11.657847778360946</v>
      </c>
    </row>
    <row r="2582" spans="1:76" x14ac:dyDescent="0.25">
      <c r="A2582"/>
      <c r="D2582"/>
      <c r="E2582"/>
      <c r="F2582"/>
      <c r="G2582"/>
      <c r="H2582"/>
      <c r="I2582"/>
      <c r="J2582"/>
      <c r="K2582"/>
      <c r="L2582"/>
      <c r="M2582"/>
      <c r="N2582"/>
      <c r="O2582"/>
      <c r="P2582"/>
      <c r="Q2582"/>
      <c r="R2582"/>
      <c r="S2582"/>
      <c r="T2582"/>
      <c r="U2582"/>
      <c r="V2582"/>
      <c r="W2582"/>
      <c r="X2582"/>
      <c r="Y2582"/>
      <c r="Z2582"/>
      <c r="AA2582"/>
      <c r="AB2582"/>
      <c r="AC2582"/>
      <c r="AD2582"/>
      <c r="AE2582"/>
      <c r="AF2582"/>
      <c r="BL2582"/>
      <c r="BN2582"/>
      <c r="BP2582" t="s">
        <v>3257</v>
      </c>
      <c r="BQ2582" t="s">
        <v>3215</v>
      </c>
      <c r="BR2582" t="s">
        <v>3416</v>
      </c>
      <c r="BS2582" s="1" t="str">
        <f t="shared" si="80"/>
        <v>OKLAHOMA_LOGAN</v>
      </c>
      <c r="BT2582" t="s">
        <v>2386</v>
      </c>
      <c r="BU2582" s="1" t="str">
        <f t="shared" si="81"/>
        <v>OKLAHOMA_LOGAN_SORGHUM</v>
      </c>
      <c r="BV2582" s="28">
        <v>2240</v>
      </c>
      <c r="BW2582" s="29">
        <v>51.334751646114789</v>
      </c>
      <c r="BX2582" s="30">
        <v>43.635158020084269</v>
      </c>
    </row>
    <row r="2583" spans="1:76" x14ac:dyDescent="0.25">
      <c r="A2583"/>
      <c r="D2583"/>
      <c r="E2583"/>
      <c r="F2583"/>
      <c r="G2583"/>
      <c r="H2583"/>
      <c r="I2583"/>
      <c r="J2583"/>
      <c r="K2583"/>
      <c r="L2583"/>
      <c r="M2583"/>
      <c r="N2583"/>
      <c r="O2583"/>
      <c r="P2583"/>
      <c r="Q2583"/>
      <c r="R2583"/>
      <c r="S2583"/>
      <c r="T2583"/>
      <c r="U2583"/>
      <c r="V2583"/>
      <c r="W2583"/>
      <c r="X2583"/>
      <c r="Y2583"/>
      <c r="Z2583"/>
      <c r="AA2583"/>
      <c r="AB2583"/>
      <c r="AC2583"/>
      <c r="AD2583"/>
      <c r="AE2583"/>
      <c r="AF2583"/>
      <c r="BL2583"/>
      <c r="BN2583"/>
      <c r="BP2583" t="s">
        <v>3257</v>
      </c>
      <c r="BQ2583" t="s">
        <v>3215</v>
      </c>
      <c r="BR2583" t="s">
        <v>3416</v>
      </c>
      <c r="BS2583" s="1" t="str">
        <f t="shared" si="80"/>
        <v>OKLAHOMA_LOGAN</v>
      </c>
      <c r="BT2583" t="s">
        <v>1214</v>
      </c>
      <c r="BU2583" s="1" t="str">
        <f t="shared" si="81"/>
        <v>OKLAHOMA_LOGAN_WINTER WHEAT</v>
      </c>
      <c r="BV2583" s="28">
        <v>1798</v>
      </c>
      <c r="BW2583" s="29">
        <v>67.716813655405588</v>
      </c>
      <c r="BX2583" s="30">
        <v>26.551751373736884</v>
      </c>
    </row>
    <row r="2584" spans="1:76" x14ac:dyDescent="0.25">
      <c r="A2584"/>
      <c r="D2584"/>
      <c r="E2584"/>
      <c r="F2584"/>
      <c r="G2584"/>
      <c r="H2584"/>
      <c r="I2584"/>
      <c r="J2584"/>
      <c r="K2584"/>
      <c r="L2584"/>
      <c r="M2584"/>
      <c r="N2584"/>
      <c r="O2584"/>
      <c r="P2584"/>
      <c r="Q2584"/>
      <c r="R2584"/>
      <c r="S2584"/>
      <c r="T2584"/>
      <c r="U2584"/>
      <c r="V2584"/>
      <c r="W2584"/>
      <c r="X2584"/>
      <c r="Y2584"/>
      <c r="Z2584"/>
      <c r="AA2584"/>
      <c r="AB2584"/>
      <c r="AC2584"/>
      <c r="AD2584"/>
      <c r="AE2584"/>
      <c r="AF2584"/>
      <c r="BL2584"/>
      <c r="BN2584"/>
      <c r="BP2584" t="s">
        <v>3257</v>
      </c>
      <c r="BQ2584" t="s">
        <v>3215</v>
      </c>
      <c r="BR2584" t="s">
        <v>4311</v>
      </c>
      <c r="BS2584" s="1" t="str">
        <f t="shared" si="80"/>
        <v>OKLAHOMA_LOVE</v>
      </c>
      <c r="BT2584" t="s">
        <v>1214</v>
      </c>
      <c r="BU2584" s="1" t="str">
        <f t="shared" si="81"/>
        <v>OKLAHOMA_LOVE_WINTER WHEAT</v>
      </c>
      <c r="BV2584" s="28">
        <v>1335</v>
      </c>
      <c r="BW2584" s="29">
        <v>96.215097393776432</v>
      </c>
      <c r="BX2584" s="30">
        <v>13.875161343300299</v>
      </c>
    </row>
    <row r="2585" spans="1:76" x14ac:dyDescent="0.25">
      <c r="A2585"/>
      <c r="D2585"/>
      <c r="E2585"/>
      <c r="F2585"/>
      <c r="G2585"/>
      <c r="H2585"/>
      <c r="I2585"/>
      <c r="J2585"/>
      <c r="K2585"/>
      <c r="L2585"/>
      <c r="M2585"/>
      <c r="N2585"/>
      <c r="O2585"/>
      <c r="P2585"/>
      <c r="Q2585"/>
      <c r="R2585"/>
      <c r="S2585"/>
      <c r="T2585"/>
      <c r="U2585"/>
      <c r="V2585"/>
      <c r="W2585"/>
      <c r="X2585"/>
      <c r="Y2585"/>
      <c r="Z2585"/>
      <c r="AA2585"/>
      <c r="AB2585"/>
      <c r="AC2585"/>
      <c r="AD2585"/>
      <c r="AE2585"/>
      <c r="AF2585"/>
      <c r="BL2585"/>
      <c r="BN2585"/>
      <c r="BP2585" t="s">
        <v>3257</v>
      </c>
      <c r="BQ2585" t="s">
        <v>3215</v>
      </c>
      <c r="BR2585" t="s">
        <v>4263</v>
      </c>
      <c r="BS2585" s="1" t="str">
        <f t="shared" si="80"/>
        <v>OKLAHOMA_MAJOR</v>
      </c>
      <c r="BT2585" t="s">
        <v>2386</v>
      </c>
      <c r="BU2585" s="1" t="str">
        <f t="shared" si="81"/>
        <v>OKLAHOMA_MAJOR_SORGHUM</v>
      </c>
      <c r="BV2585" s="28">
        <v>2147.6</v>
      </c>
      <c r="BW2585" s="29">
        <v>44.932265151389174</v>
      </c>
      <c r="BX2585" s="30">
        <v>47.79638846971423</v>
      </c>
    </row>
    <row r="2586" spans="1:76" x14ac:dyDescent="0.25">
      <c r="A2586"/>
      <c r="D2586"/>
      <c r="E2586"/>
      <c r="F2586"/>
      <c r="G2586"/>
      <c r="H2586"/>
      <c r="I2586"/>
      <c r="J2586"/>
      <c r="K2586"/>
      <c r="L2586"/>
      <c r="M2586"/>
      <c r="N2586"/>
      <c r="O2586"/>
      <c r="P2586"/>
      <c r="Q2586"/>
      <c r="R2586"/>
      <c r="S2586"/>
      <c r="T2586"/>
      <c r="U2586"/>
      <c r="V2586"/>
      <c r="W2586"/>
      <c r="X2586"/>
      <c r="Y2586"/>
      <c r="Z2586"/>
      <c r="AA2586"/>
      <c r="AB2586"/>
      <c r="AC2586"/>
      <c r="AD2586"/>
      <c r="AE2586"/>
      <c r="AF2586"/>
      <c r="BL2586"/>
      <c r="BN2586"/>
      <c r="BP2586" t="s">
        <v>3257</v>
      </c>
      <c r="BQ2586" t="s">
        <v>3215</v>
      </c>
      <c r="BR2586" t="s">
        <v>4263</v>
      </c>
      <c r="BS2586" s="1" t="str">
        <f t="shared" si="80"/>
        <v>OKLAHOMA_MAJOR</v>
      </c>
      <c r="BT2586" t="s">
        <v>1214</v>
      </c>
      <c r="BU2586" s="1" t="str">
        <f t="shared" si="81"/>
        <v>OKLAHOMA_MAJOR_WINTER WHEAT</v>
      </c>
      <c r="BV2586" s="28">
        <v>1858</v>
      </c>
      <c r="BW2586" s="29">
        <v>59.27804046323422</v>
      </c>
      <c r="BX2586" s="30">
        <v>31.343816116060378</v>
      </c>
    </row>
    <row r="2587" spans="1:76" x14ac:dyDescent="0.25">
      <c r="A2587"/>
      <c r="D2587"/>
      <c r="E2587"/>
      <c r="F2587"/>
      <c r="G2587"/>
      <c r="H2587"/>
      <c r="I2587"/>
      <c r="J2587"/>
      <c r="K2587"/>
      <c r="L2587"/>
      <c r="M2587"/>
      <c r="N2587"/>
      <c r="O2587"/>
      <c r="P2587"/>
      <c r="Q2587"/>
      <c r="R2587"/>
      <c r="S2587"/>
      <c r="T2587"/>
      <c r="U2587"/>
      <c r="V2587"/>
      <c r="W2587"/>
      <c r="X2587"/>
      <c r="Y2587"/>
      <c r="Z2587"/>
      <c r="AA2587"/>
      <c r="AB2587"/>
      <c r="AC2587"/>
      <c r="AD2587"/>
      <c r="AE2587"/>
      <c r="AF2587"/>
      <c r="BL2587"/>
      <c r="BN2587"/>
      <c r="BP2587" t="s">
        <v>3257</v>
      </c>
      <c r="BQ2587" t="s">
        <v>3215</v>
      </c>
      <c r="BR2587" t="s">
        <v>3320</v>
      </c>
      <c r="BS2587" s="1" t="str">
        <f t="shared" si="80"/>
        <v>OKLAHOMA_MARSHALL</v>
      </c>
      <c r="BT2587" t="s">
        <v>1214</v>
      </c>
      <c r="BU2587" s="1" t="str">
        <f t="shared" si="81"/>
        <v>OKLAHOMA_MARSHALL_WINTER WHEAT</v>
      </c>
      <c r="BV2587" s="28">
        <v>858</v>
      </c>
      <c r="BW2587" s="29">
        <v>201.01621798633334</v>
      </c>
      <c r="BX2587" s="30">
        <v>4.2683123212393417</v>
      </c>
    </row>
    <row r="2588" spans="1:76" x14ac:dyDescent="0.25">
      <c r="A2588"/>
      <c r="D2588"/>
      <c r="E2588"/>
      <c r="F2588"/>
      <c r="G2588"/>
      <c r="H2588"/>
      <c r="I2588"/>
      <c r="J2588"/>
      <c r="K2588"/>
      <c r="L2588"/>
      <c r="M2588"/>
      <c r="N2588"/>
      <c r="O2588"/>
      <c r="P2588"/>
      <c r="Q2588"/>
      <c r="R2588"/>
      <c r="S2588"/>
      <c r="T2588"/>
      <c r="U2588"/>
      <c r="V2588"/>
      <c r="W2588"/>
      <c r="X2588"/>
      <c r="Y2588"/>
      <c r="Z2588"/>
      <c r="AA2588"/>
      <c r="AB2588"/>
      <c r="AC2588"/>
      <c r="AD2588"/>
      <c r="AE2588"/>
      <c r="AF2588"/>
      <c r="BL2588"/>
      <c r="BN2588"/>
      <c r="BP2588" t="s">
        <v>3257</v>
      </c>
      <c r="BQ2588" t="s">
        <v>3215</v>
      </c>
      <c r="BR2588" t="s">
        <v>4267</v>
      </c>
      <c r="BS2588" s="1" t="str">
        <f t="shared" si="80"/>
        <v>OKLAHOMA_MAYES</v>
      </c>
      <c r="BT2588" t="s">
        <v>2386</v>
      </c>
      <c r="BU2588" s="1" t="str">
        <f t="shared" si="81"/>
        <v>OKLAHOMA_MAYES_SORGHUM</v>
      </c>
      <c r="BV2588" s="28">
        <v>1428</v>
      </c>
      <c r="BW2588" s="29">
        <v>120.21477439323128</v>
      </c>
      <c r="BX2588" s="30">
        <v>11.878739590933375</v>
      </c>
    </row>
    <row r="2589" spans="1:76" x14ac:dyDescent="0.25">
      <c r="A2589"/>
      <c r="D2589"/>
      <c r="E2589"/>
      <c r="F2589"/>
      <c r="G2589"/>
      <c r="H2589"/>
      <c r="I2589"/>
      <c r="J2589"/>
      <c r="K2589"/>
      <c r="L2589"/>
      <c r="M2589"/>
      <c r="N2589"/>
      <c r="O2589"/>
      <c r="P2589"/>
      <c r="Q2589"/>
      <c r="R2589"/>
      <c r="S2589"/>
      <c r="T2589"/>
      <c r="U2589"/>
      <c r="V2589"/>
      <c r="W2589"/>
      <c r="X2589"/>
      <c r="Y2589"/>
      <c r="Z2589"/>
      <c r="AA2589"/>
      <c r="AB2589"/>
      <c r="AC2589"/>
      <c r="AD2589"/>
      <c r="AE2589"/>
      <c r="AF2589"/>
      <c r="BL2589"/>
      <c r="BN2589"/>
      <c r="BP2589" t="s">
        <v>3257</v>
      </c>
      <c r="BQ2589" t="s">
        <v>3215</v>
      </c>
      <c r="BR2589" t="s">
        <v>4267</v>
      </c>
      <c r="BS2589" s="1" t="str">
        <f t="shared" si="80"/>
        <v>OKLAHOMA_MAYES</v>
      </c>
      <c r="BT2589" t="s">
        <v>1214</v>
      </c>
      <c r="BU2589" s="1" t="str">
        <f t="shared" si="81"/>
        <v>OKLAHOMA_MAYES_WINTER WHEAT</v>
      </c>
      <c r="BV2589" s="28">
        <v>2318</v>
      </c>
      <c r="BW2589" s="29">
        <v>159.73247244072994</v>
      </c>
      <c r="BX2589" s="30">
        <v>14.511764355617254</v>
      </c>
    </row>
    <row r="2590" spans="1:76" x14ac:dyDescent="0.25">
      <c r="A2590"/>
      <c r="D2590"/>
      <c r="E2590"/>
      <c r="F2590"/>
      <c r="G2590"/>
      <c r="H2590"/>
      <c r="I2590"/>
      <c r="J2590"/>
      <c r="K2590"/>
      <c r="L2590"/>
      <c r="M2590"/>
      <c r="N2590"/>
      <c r="O2590"/>
      <c r="P2590"/>
      <c r="Q2590"/>
      <c r="R2590"/>
      <c r="S2590"/>
      <c r="T2590"/>
      <c r="U2590"/>
      <c r="V2590"/>
      <c r="W2590"/>
      <c r="X2590"/>
      <c r="Y2590"/>
      <c r="Z2590"/>
      <c r="AA2590"/>
      <c r="AB2590"/>
      <c r="AC2590"/>
      <c r="AD2590"/>
      <c r="AE2590"/>
      <c r="AF2590"/>
      <c r="BL2590"/>
      <c r="BN2590"/>
      <c r="BP2590" t="s">
        <v>3257</v>
      </c>
      <c r="BQ2590" t="s">
        <v>3215</v>
      </c>
      <c r="BR2590" t="s">
        <v>4306</v>
      </c>
      <c r="BS2590" s="1" t="str">
        <f t="shared" si="80"/>
        <v>OKLAHOMA_MCCLAIN</v>
      </c>
      <c r="BT2590" t="s">
        <v>1214</v>
      </c>
      <c r="BU2590" s="1" t="str">
        <f t="shared" si="81"/>
        <v>OKLAHOMA_MCCLAIN_WINTER WHEAT</v>
      </c>
      <c r="BV2590" s="28">
        <v>1828</v>
      </c>
      <c r="BW2590" s="29">
        <v>76.02292237685451</v>
      </c>
      <c r="BX2590" s="30">
        <v>24.045379246780207</v>
      </c>
    </row>
    <row r="2591" spans="1:76" x14ac:dyDescent="0.25">
      <c r="A2591"/>
      <c r="D2591"/>
      <c r="E2591"/>
      <c r="F2591"/>
      <c r="G2591"/>
      <c r="H2591"/>
      <c r="I2591"/>
      <c r="J2591"/>
      <c r="K2591"/>
      <c r="L2591"/>
      <c r="M2591"/>
      <c r="N2591"/>
      <c r="O2591"/>
      <c r="P2591"/>
      <c r="Q2591"/>
      <c r="R2591"/>
      <c r="S2591"/>
      <c r="T2591"/>
      <c r="U2591"/>
      <c r="V2591"/>
      <c r="W2591"/>
      <c r="X2591"/>
      <c r="Y2591"/>
      <c r="Z2591"/>
      <c r="AA2591"/>
      <c r="AB2591"/>
      <c r="AC2591"/>
      <c r="AD2591"/>
      <c r="AE2591"/>
      <c r="AF2591"/>
      <c r="BL2591"/>
      <c r="BN2591"/>
      <c r="BP2591" t="s">
        <v>3257</v>
      </c>
      <c r="BQ2591" t="s">
        <v>3215</v>
      </c>
      <c r="BR2591" t="s">
        <v>4315</v>
      </c>
      <c r="BS2591" s="1" t="str">
        <f t="shared" si="80"/>
        <v>OKLAHOMA_MUSKOGEE</v>
      </c>
      <c r="BT2591" t="s">
        <v>1214</v>
      </c>
      <c r="BU2591" s="1" t="str">
        <f t="shared" si="81"/>
        <v>OKLAHOMA_MUSKOGEE_WINTER WHEAT</v>
      </c>
      <c r="BV2591" s="28">
        <v>2808</v>
      </c>
      <c r="BW2591" s="29">
        <v>126.30128527029989</v>
      </c>
      <c r="BX2591" s="30">
        <v>22.232552851624142</v>
      </c>
    </row>
    <row r="2592" spans="1:76" x14ac:dyDescent="0.25">
      <c r="A2592"/>
      <c r="D2592"/>
      <c r="E2592"/>
      <c r="F2592"/>
      <c r="G2592"/>
      <c r="H2592"/>
      <c r="I2592"/>
      <c r="J2592"/>
      <c r="K2592"/>
      <c r="L2592"/>
      <c r="M2592"/>
      <c r="N2592"/>
      <c r="O2592"/>
      <c r="P2592"/>
      <c r="Q2592"/>
      <c r="R2592"/>
      <c r="S2592"/>
      <c r="T2592"/>
      <c r="U2592"/>
      <c r="V2592"/>
      <c r="W2592"/>
      <c r="X2592"/>
      <c r="Y2592"/>
      <c r="Z2592"/>
      <c r="AA2592"/>
      <c r="AB2592"/>
      <c r="AC2592"/>
      <c r="AD2592"/>
      <c r="AE2592"/>
      <c r="AF2592"/>
      <c r="BL2592"/>
      <c r="BN2592"/>
      <c r="BP2592" t="s">
        <v>3257</v>
      </c>
      <c r="BQ2592" t="s">
        <v>3215</v>
      </c>
      <c r="BR2592" t="s">
        <v>3636</v>
      </c>
      <c r="BS2592" s="1" t="str">
        <f t="shared" si="80"/>
        <v>OKLAHOMA_NOBLE</v>
      </c>
      <c r="BT2592" t="s">
        <v>2386</v>
      </c>
      <c r="BU2592" s="1" t="str">
        <f t="shared" si="81"/>
        <v>OKLAHOMA_NOBLE_SORGHUM</v>
      </c>
      <c r="BV2592" s="28">
        <v>3063.2000000000003</v>
      </c>
      <c r="BW2592" s="29">
        <v>48.778486387779814</v>
      </c>
      <c r="BX2592" s="30">
        <v>62.79817654955783</v>
      </c>
    </row>
    <row r="2593" spans="1:76" x14ac:dyDescent="0.25">
      <c r="A2593"/>
      <c r="D2593"/>
      <c r="E2593"/>
      <c r="F2593"/>
      <c r="G2593"/>
      <c r="H2593"/>
      <c r="I2593"/>
      <c r="J2593"/>
      <c r="K2593"/>
      <c r="L2593"/>
      <c r="M2593"/>
      <c r="N2593"/>
      <c r="O2593"/>
      <c r="P2593"/>
      <c r="Q2593"/>
      <c r="R2593"/>
      <c r="S2593"/>
      <c r="T2593"/>
      <c r="U2593"/>
      <c r="V2593"/>
      <c r="W2593"/>
      <c r="X2593"/>
      <c r="Y2593"/>
      <c r="Z2593"/>
      <c r="AA2593"/>
      <c r="AB2593"/>
      <c r="AC2593"/>
      <c r="AD2593"/>
      <c r="AE2593"/>
      <c r="AF2593"/>
      <c r="BL2593"/>
      <c r="BN2593"/>
      <c r="BP2593" t="s">
        <v>3257</v>
      </c>
      <c r="BQ2593" t="s">
        <v>3215</v>
      </c>
      <c r="BR2593" t="s">
        <v>3636</v>
      </c>
      <c r="BS2593" s="1" t="str">
        <f t="shared" si="80"/>
        <v>OKLAHOMA_NOBLE</v>
      </c>
      <c r="BT2593" t="s">
        <v>1214</v>
      </c>
      <c r="BU2593" s="1" t="str">
        <f t="shared" si="81"/>
        <v>OKLAHOMA_NOBLE_WINTER WHEAT</v>
      </c>
      <c r="BV2593" s="28">
        <v>1780</v>
      </c>
      <c r="BW2593" s="29">
        <v>64.209138036003651</v>
      </c>
      <c r="BX2593" s="30">
        <v>27.721910843934861</v>
      </c>
    </row>
    <row r="2594" spans="1:76" x14ac:dyDescent="0.25">
      <c r="A2594"/>
      <c r="D2594"/>
      <c r="E2594"/>
      <c r="F2594"/>
      <c r="G2594"/>
      <c r="H2594"/>
      <c r="I2594"/>
      <c r="J2594"/>
      <c r="K2594"/>
      <c r="L2594"/>
      <c r="M2594"/>
      <c r="N2594"/>
      <c r="O2594"/>
      <c r="P2594"/>
      <c r="Q2594"/>
      <c r="R2594"/>
      <c r="S2594"/>
      <c r="T2594"/>
      <c r="U2594"/>
      <c r="V2594"/>
      <c r="W2594"/>
      <c r="X2594"/>
      <c r="Y2594"/>
      <c r="Z2594"/>
      <c r="AA2594"/>
      <c r="AB2594"/>
      <c r="AC2594"/>
      <c r="AD2594"/>
      <c r="AE2594"/>
      <c r="AF2594"/>
      <c r="BL2594"/>
      <c r="BN2594"/>
      <c r="BP2594" t="s">
        <v>3257</v>
      </c>
      <c r="BQ2594" t="s">
        <v>3215</v>
      </c>
      <c r="BR2594" t="s">
        <v>4313</v>
      </c>
      <c r="BS2594" s="1" t="str">
        <f t="shared" si="80"/>
        <v>OKLAHOMA_NOWATA</v>
      </c>
      <c r="BT2594" t="s">
        <v>1214</v>
      </c>
      <c r="BU2594" s="1" t="str">
        <f t="shared" si="81"/>
        <v>OKLAHOMA_NOWATA_WINTER WHEAT</v>
      </c>
      <c r="BV2594" s="28">
        <v>1940.0000000000002</v>
      </c>
      <c r="BW2594" s="29">
        <v>138.19075631363205</v>
      </c>
      <c r="BX2594" s="30">
        <v>14.038565615756934</v>
      </c>
    </row>
    <row r="2595" spans="1:76" x14ac:dyDescent="0.25">
      <c r="A2595"/>
      <c r="D2595"/>
      <c r="E2595"/>
      <c r="F2595"/>
      <c r="G2595"/>
      <c r="H2595"/>
      <c r="I2595"/>
      <c r="J2595"/>
      <c r="K2595"/>
      <c r="L2595"/>
      <c r="M2595"/>
      <c r="N2595"/>
      <c r="O2595"/>
      <c r="P2595"/>
      <c r="Q2595"/>
      <c r="R2595"/>
      <c r="S2595"/>
      <c r="T2595"/>
      <c r="U2595"/>
      <c r="V2595"/>
      <c r="W2595"/>
      <c r="X2595"/>
      <c r="Y2595"/>
      <c r="Z2595"/>
      <c r="AA2595"/>
      <c r="AB2595"/>
      <c r="AC2595"/>
      <c r="AD2595"/>
      <c r="AE2595"/>
      <c r="AF2595"/>
      <c r="BL2595"/>
      <c r="BN2595"/>
      <c r="BP2595" t="s">
        <v>3257</v>
      </c>
      <c r="BQ2595" t="s">
        <v>3215</v>
      </c>
      <c r="BR2595" t="s">
        <v>3257</v>
      </c>
      <c r="BS2595" s="1" t="str">
        <f t="shared" si="80"/>
        <v>OKLAHOMA_OKLAHOMA</v>
      </c>
      <c r="BT2595" t="s">
        <v>1214</v>
      </c>
      <c r="BU2595" s="1" t="str">
        <f t="shared" si="81"/>
        <v>OKLAHOMA_OKLAHOMA_WINTER WHEAT</v>
      </c>
      <c r="BV2595" s="28">
        <v>1868.0000000000002</v>
      </c>
      <c r="BW2595" s="29">
        <v>96.04940235663274</v>
      </c>
      <c r="BX2595" s="30">
        <v>19.448325071967556</v>
      </c>
    </row>
    <row r="2596" spans="1:76" x14ac:dyDescent="0.25">
      <c r="A2596"/>
      <c r="D2596"/>
      <c r="E2596"/>
      <c r="F2596"/>
      <c r="G2596"/>
      <c r="H2596"/>
      <c r="I2596"/>
      <c r="J2596"/>
      <c r="K2596"/>
      <c r="L2596"/>
      <c r="M2596"/>
      <c r="N2596"/>
      <c r="O2596"/>
      <c r="P2596"/>
      <c r="Q2596"/>
      <c r="R2596"/>
      <c r="S2596"/>
      <c r="T2596"/>
      <c r="U2596"/>
      <c r="V2596"/>
      <c r="W2596"/>
      <c r="X2596"/>
      <c r="Y2596"/>
      <c r="Z2596"/>
      <c r="AA2596"/>
      <c r="AB2596"/>
      <c r="AC2596"/>
      <c r="AD2596"/>
      <c r="AE2596"/>
      <c r="AF2596"/>
      <c r="BL2596"/>
      <c r="BN2596"/>
      <c r="BP2596" t="s">
        <v>3257</v>
      </c>
      <c r="BQ2596" t="s">
        <v>3215</v>
      </c>
      <c r="BR2596" t="s">
        <v>3760</v>
      </c>
      <c r="BS2596" s="1" t="str">
        <f t="shared" si="80"/>
        <v>OKLAHOMA_OSAGE</v>
      </c>
      <c r="BT2596" t="s">
        <v>1214</v>
      </c>
      <c r="BU2596" s="1" t="str">
        <f t="shared" si="81"/>
        <v>OKLAHOMA_OSAGE_WINTER WHEAT</v>
      </c>
      <c r="BV2596" s="28">
        <v>1844</v>
      </c>
      <c r="BW2596" s="29">
        <v>93.543639814802532</v>
      </c>
      <c r="BX2596" s="30">
        <v>19.71272449576205</v>
      </c>
    </row>
    <row r="2597" spans="1:76" x14ac:dyDescent="0.25">
      <c r="A2597"/>
      <c r="D2597"/>
      <c r="E2597"/>
      <c r="F2597"/>
      <c r="G2597"/>
      <c r="H2597"/>
      <c r="I2597"/>
      <c r="J2597"/>
      <c r="K2597"/>
      <c r="L2597"/>
      <c r="M2597"/>
      <c r="N2597"/>
      <c r="O2597"/>
      <c r="P2597"/>
      <c r="Q2597"/>
      <c r="R2597"/>
      <c r="S2597"/>
      <c r="T2597"/>
      <c r="U2597"/>
      <c r="V2597"/>
      <c r="W2597"/>
      <c r="X2597"/>
      <c r="Y2597"/>
      <c r="Z2597"/>
      <c r="AA2597"/>
      <c r="AB2597"/>
      <c r="AC2597"/>
      <c r="AD2597"/>
      <c r="AE2597"/>
      <c r="AF2597"/>
      <c r="BL2597"/>
      <c r="BN2597"/>
      <c r="BP2597" t="s">
        <v>3257</v>
      </c>
      <c r="BQ2597" t="s">
        <v>3215</v>
      </c>
      <c r="BR2597" t="s">
        <v>3733</v>
      </c>
      <c r="BS2597" s="1" t="str">
        <f t="shared" si="80"/>
        <v>OKLAHOMA_OTTAWA</v>
      </c>
      <c r="BT2597" t="s">
        <v>2386</v>
      </c>
      <c r="BU2597" s="1" t="str">
        <f t="shared" si="81"/>
        <v>OKLAHOMA_OTTAWA_SORGHUM</v>
      </c>
      <c r="BV2597" s="28">
        <v>4659.2</v>
      </c>
      <c r="BW2597" s="29">
        <v>93.641429614435495</v>
      </c>
      <c r="BX2597" s="30">
        <v>49.75575468234576</v>
      </c>
    </row>
    <row r="2598" spans="1:76" x14ac:dyDescent="0.25">
      <c r="A2598"/>
      <c r="D2598"/>
      <c r="E2598"/>
      <c r="F2598"/>
      <c r="G2598"/>
      <c r="H2598"/>
      <c r="I2598"/>
      <c r="J2598"/>
      <c r="K2598"/>
      <c r="L2598"/>
      <c r="M2598"/>
      <c r="N2598"/>
      <c r="O2598"/>
      <c r="P2598"/>
      <c r="Q2598"/>
      <c r="R2598"/>
      <c r="S2598"/>
      <c r="T2598"/>
      <c r="U2598"/>
      <c r="V2598"/>
      <c r="W2598"/>
      <c r="X2598"/>
      <c r="Y2598"/>
      <c r="Z2598"/>
      <c r="AA2598"/>
      <c r="AB2598"/>
      <c r="AC2598"/>
      <c r="AD2598"/>
      <c r="AE2598"/>
      <c r="AF2598"/>
      <c r="BL2598"/>
      <c r="BN2598"/>
      <c r="BP2598" t="s">
        <v>3257</v>
      </c>
      <c r="BQ2598" t="s">
        <v>3215</v>
      </c>
      <c r="BR2598" t="s">
        <v>3733</v>
      </c>
      <c r="BS2598" s="1" t="str">
        <f t="shared" si="80"/>
        <v>OKLAHOMA_OTTAWA</v>
      </c>
      <c r="BT2598" t="s">
        <v>1214</v>
      </c>
      <c r="BU2598" s="1" t="str">
        <f t="shared" si="81"/>
        <v>OKLAHOMA_OTTAWA_WINTER WHEAT</v>
      </c>
      <c r="BV2598" s="28">
        <v>2376</v>
      </c>
      <c r="BW2598" s="29">
        <v>124.61599165807716</v>
      </c>
      <c r="BX2598" s="30">
        <v>19.066573787089037</v>
      </c>
    </row>
    <row r="2599" spans="1:76" x14ac:dyDescent="0.25">
      <c r="A2599"/>
      <c r="D2599"/>
      <c r="E2599"/>
      <c r="F2599"/>
      <c r="G2599"/>
      <c r="H2599"/>
      <c r="I2599"/>
      <c r="J2599"/>
      <c r="K2599"/>
      <c r="L2599"/>
      <c r="M2599"/>
      <c r="N2599"/>
      <c r="O2599"/>
      <c r="P2599"/>
      <c r="Q2599"/>
      <c r="R2599"/>
      <c r="S2599"/>
      <c r="T2599"/>
      <c r="U2599"/>
      <c r="V2599"/>
      <c r="W2599"/>
      <c r="X2599"/>
      <c r="Y2599"/>
      <c r="Z2599"/>
      <c r="AA2599"/>
      <c r="AB2599"/>
      <c r="AC2599"/>
      <c r="AD2599"/>
      <c r="AE2599"/>
      <c r="AF2599"/>
      <c r="BL2599"/>
      <c r="BN2599"/>
      <c r="BP2599" t="s">
        <v>3257</v>
      </c>
      <c r="BQ2599" t="s">
        <v>3215</v>
      </c>
      <c r="BR2599" t="s">
        <v>3746</v>
      </c>
      <c r="BS2599" s="1" t="str">
        <f t="shared" si="80"/>
        <v>OKLAHOMA_PAWNEE</v>
      </c>
      <c r="BT2599" t="s">
        <v>1214</v>
      </c>
      <c r="BU2599" s="1" t="str">
        <f t="shared" si="81"/>
        <v>OKLAHOMA_PAWNEE_WINTER WHEAT</v>
      </c>
      <c r="BV2599" s="28">
        <v>1536.0000000000002</v>
      </c>
      <c r="BW2599" s="29">
        <v>66.583359306881718</v>
      </c>
      <c r="BX2599" s="30">
        <v>23.068827046118219</v>
      </c>
    </row>
    <row r="2600" spans="1:76" x14ac:dyDescent="0.25">
      <c r="A2600"/>
      <c r="D2600"/>
      <c r="E2600"/>
      <c r="F2600"/>
      <c r="G2600"/>
      <c r="H2600"/>
      <c r="I2600"/>
      <c r="J2600"/>
      <c r="K2600"/>
      <c r="L2600"/>
      <c r="M2600"/>
      <c r="N2600"/>
      <c r="O2600"/>
      <c r="P2600"/>
      <c r="Q2600"/>
      <c r="R2600"/>
      <c r="S2600"/>
      <c r="T2600"/>
      <c r="U2600"/>
      <c r="V2600"/>
      <c r="W2600"/>
      <c r="X2600"/>
      <c r="Y2600"/>
      <c r="Z2600"/>
      <c r="AA2600"/>
      <c r="AB2600"/>
      <c r="AC2600"/>
      <c r="AD2600"/>
      <c r="AE2600"/>
      <c r="AF2600"/>
      <c r="BL2600"/>
      <c r="BN2600"/>
      <c r="BP2600" t="s">
        <v>3257</v>
      </c>
      <c r="BQ2600" t="s">
        <v>3215</v>
      </c>
      <c r="BR2600" t="s">
        <v>4307</v>
      </c>
      <c r="BS2600" s="1" t="str">
        <f t="shared" si="80"/>
        <v>OKLAHOMA_PAYNE</v>
      </c>
      <c r="BT2600" t="s">
        <v>1214</v>
      </c>
      <c r="BU2600" s="1" t="str">
        <f t="shared" si="81"/>
        <v>OKLAHOMA_PAYNE_WINTER WHEAT</v>
      </c>
      <c r="BV2600" s="28">
        <v>1634</v>
      </c>
      <c r="BW2600" s="29">
        <v>82.048937032148658</v>
      </c>
      <c r="BX2600" s="30">
        <v>19.914944167524819</v>
      </c>
    </row>
    <row r="2601" spans="1:76" x14ac:dyDescent="0.25">
      <c r="A2601"/>
      <c r="D2601"/>
      <c r="E2601"/>
      <c r="F2601"/>
      <c r="G2601"/>
      <c r="H2601"/>
      <c r="I2601"/>
      <c r="J2601"/>
      <c r="K2601"/>
      <c r="L2601"/>
      <c r="M2601"/>
      <c r="N2601"/>
      <c r="O2601"/>
      <c r="P2601"/>
      <c r="Q2601"/>
      <c r="R2601"/>
      <c r="S2601"/>
      <c r="T2601"/>
      <c r="U2601"/>
      <c r="V2601"/>
      <c r="W2601"/>
      <c r="X2601"/>
      <c r="Y2601"/>
      <c r="Z2601"/>
      <c r="AA2601"/>
      <c r="AB2601"/>
      <c r="AC2601"/>
      <c r="AD2601"/>
      <c r="AE2601"/>
      <c r="AF2601"/>
      <c r="BL2601"/>
      <c r="BN2601"/>
      <c r="BP2601" t="s">
        <v>3257</v>
      </c>
      <c r="BQ2601" t="s">
        <v>3215</v>
      </c>
      <c r="BR2601" t="s">
        <v>3754</v>
      </c>
      <c r="BS2601" s="1" t="str">
        <f t="shared" si="80"/>
        <v>OKLAHOMA_POTTAWATOMIE</v>
      </c>
      <c r="BT2601" t="s">
        <v>1214</v>
      </c>
      <c r="BU2601" s="1" t="str">
        <f t="shared" si="81"/>
        <v>OKLAHOMA_POTTAWATOMIE_WINTER WHEAT</v>
      </c>
      <c r="BV2601" s="28">
        <v>2108</v>
      </c>
      <c r="BW2601" s="29">
        <v>122.02106539983099</v>
      </c>
      <c r="BX2601" s="30">
        <v>17.275705576677581</v>
      </c>
    </row>
    <row r="2602" spans="1:76" x14ac:dyDescent="0.25">
      <c r="A2602"/>
      <c r="D2602"/>
      <c r="E2602"/>
      <c r="F2602"/>
      <c r="G2602"/>
      <c r="H2602"/>
      <c r="I2602"/>
      <c r="J2602"/>
      <c r="K2602"/>
      <c r="L2602"/>
      <c r="M2602"/>
      <c r="N2602"/>
      <c r="O2602"/>
      <c r="P2602"/>
      <c r="Q2602"/>
      <c r="R2602"/>
      <c r="S2602"/>
      <c r="T2602"/>
      <c r="U2602"/>
      <c r="V2602"/>
      <c r="W2602"/>
      <c r="X2602"/>
      <c r="Y2602"/>
      <c r="Z2602"/>
      <c r="AA2602"/>
      <c r="AB2602"/>
      <c r="AC2602"/>
      <c r="AD2602"/>
      <c r="AE2602"/>
      <c r="AF2602"/>
      <c r="BL2602"/>
      <c r="BN2602"/>
      <c r="BP2602" t="s">
        <v>3257</v>
      </c>
      <c r="BQ2602" t="s">
        <v>3215</v>
      </c>
      <c r="BR2602" t="s">
        <v>4300</v>
      </c>
      <c r="BS2602" s="1" t="str">
        <f t="shared" si="80"/>
        <v>OKLAHOMA_ROGER MILLS</v>
      </c>
      <c r="BT2602" t="s">
        <v>1214</v>
      </c>
      <c r="BU2602" s="1" t="str">
        <f t="shared" si="81"/>
        <v>OKLAHOMA_ROGER MILLS_WINTER WHEAT</v>
      </c>
      <c r="BV2602" s="28">
        <v>1650</v>
      </c>
      <c r="BW2602" s="29">
        <v>68.636022372837488</v>
      </c>
      <c r="BX2602" s="30">
        <v>24.039854626729984</v>
      </c>
    </row>
    <row r="2603" spans="1:76" x14ac:dyDescent="0.25">
      <c r="A2603"/>
      <c r="D2603"/>
      <c r="E2603"/>
      <c r="F2603"/>
      <c r="G2603"/>
      <c r="H2603"/>
      <c r="I2603"/>
      <c r="J2603"/>
      <c r="K2603"/>
      <c r="L2603"/>
      <c r="M2603"/>
      <c r="N2603"/>
      <c r="O2603"/>
      <c r="P2603"/>
      <c r="Q2603"/>
      <c r="R2603"/>
      <c r="S2603"/>
      <c r="T2603"/>
      <c r="U2603"/>
      <c r="V2603"/>
      <c r="W2603"/>
      <c r="X2603"/>
      <c r="Y2603"/>
      <c r="Z2603"/>
      <c r="AA2603"/>
      <c r="AB2603"/>
      <c r="AC2603"/>
      <c r="AD2603"/>
      <c r="AE2603"/>
      <c r="AF2603"/>
      <c r="BL2603"/>
      <c r="BN2603"/>
      <c r="BP2603" t="s">
        <v>3257</v>
      </c>
      <c r="BQ2603" t="s">
        <v>3215</v>
      </c>
      <c r="BR2603" t="s">
        <v>4314</v>
      </c>
      <c r="BS2603" s="1" t="str">
        <f t="shared" si="80"/>
        <v>OKLAHOMA_ROGERS</v>
      </c>
      <c r="BT2603" t="s">
        <v>1214</v>
      </c>
      <c r="BU2603" s="1" t="str">
        <f t="shared" si="81"/>
        <v>OKLAHOMA_ROGERS_WINTER WHEAT</v>
      </c>
      <c r="BV2603" s="28">
        <v>1755</v>
      </c>
      <c r="BW2603" s="29">
        <v>206.42893762749455</v>
      </c>
      <c r="BX2603" s="30">
        <v>8.5017150219846371</v>
      </c>
    </row>
    <row r="2604" spans="1:76" x14ac:dyDescent="0.25">
      <c r="A2604"/>
      <c r="D2604"/>
      <c r="E2604"/>
      <c r="F2604"/>
      <c r="G2604"/>
      <c r="H2604"/>
      <c r="I2604"/>
      <c r="J2604"/>
      <c r="K2604"/>
      <c r="L2604"/>
      <c r="M2604"/>
      <c r="N2604"/>
      <c r="O2604"/>
      <c r="P2604"/>
      <c r="Q2604"/>
      <c r="R2604"/>
      <c r="S2604"/>
      <c r="T2604"/>
      <c r="U2604"/>
      <c r="V2604"/>
      <c r="W2604"/>
      <c r="X2604"/>
      <c r="Y2604"/>
      <c r="Z2604"/>
      <c r="AA2604"/>
      <c r="AB2604"/>
      <c r="AC2604"/>
      <c r="AD2604"/>
      <c r="AE2604"/>
      <c r="AF2604"/>
      <c r="BL2604"/>
      <c r="BN2604"/>
      <c r="BP2604" t="s">
        <v>3257</v>
      </c>
      <c r="BQ2604" t="s">
        <v>3215</v>
      </c>
      <c r="BR2604" t="s">
        <v>4312</v>
      </c>
      <c r="BS2604" s="1" t="str">
        <f t="shared" si="80"/>
        <v>OKLAHOMA_STEPHENS</v>
      </c>
      <c r="BT2604" t="s">
        <v>1214</v>
      </c>
      <c r="BU2604" s="1" t="str">
        <f t="shared" si="81"/>
        <v>OKLAHOMA_STEPHENS_WINTER WHEAT</v>
      </c>
      <c r="BV2604" s="28">
        <v>1370</v>
      </c>
      <c r="BW2604" s="29">
        <v>87.268860165455024</v>
      </c>
      <c r="BX2604" s="30">
        <v>15.69861228166136</v>
      </c>
    </row>
    <row r="2605" spans="1:76" x14ac:dyDescent="0.25">
      <c r="A2605"/>
      <c r="D2605"/>
      <c r="E2605"/>
      <c r="F2605"/>
      <c r="G2605"/>
      <c r="H2605"/>
      <c r="I2605"/>
      <c r="J2605"/>
      <c r="K2605"/>
      <c r="L2605"/>
      <c r="M2605"/>
      <c r="N2605"/>
      <c r="O2605"/>
      <c r="P2605"/>
      <c r="Q2605"/>
      <c r="R2605"/>
      <c r="S2605"/>
      <c r="T2605"/>
      <c r="U2605"/>
      <c r="V2605"/>
      <c r="W2605"/>
      <c r="X2605"/>
      <c r="Y2605"/>
      <c r="Z2605"/>
      <c r="AA2605"/>
      <c r="AB2605"/>
      <c r="AC2605"/>
      <c r="AD2605"/>
      <c r="AE2605"/>
      <c r="AF2605"/>
      <c r="BL2605"/>
      <c r="BN2605"/>
      <c r="BP2605" t="s">
        <v>3257</v>
      </c>
      <c r="BQ2605" t="s">
        <v>3215</v>
      </c>
      <c r="BR2605" t="s">
        <v>3256</v>
      </c>
      <c r="BS2605" s="1" t="str">
        <f t="shared" si="80"/>
        <v>OKLAHOMA_TEXAS</v>
      </c>
      <c r="BT2605" t="s">
        <v>2386</v>
      </c>
      <c r="BU2605" s="1" t="str">
        <f t="shared" si="81"/>
        <v>OKLAHOMA_TEXAS_SORGHUM</v>
      </c>
      <c r="BV2605" s="28">
        <v>1979.6000000000001</v>
      </c>
      <c r="BW2605" s="29">
        <v>48.408414566547926</v>
      </c>
      <c r="BX2605" s="30">
        <v>40.89371688218808</v>
      </c>
    </row>
    <row r="2606" spans="1:76" x14ac:dyDescent="0.25">
      <c r="A2606"/>
      <c r="D2606"/>
      <c r="E2606"/>
      <c r="F2606"/>
      <c r="G2606"/>
      <c r="H2606"/>
      <c r="I2606"/>
      <c r="J2606"/>
      <c r="K2606"/>
      <c r="L2606"/>
      <c r="M2606"/>
      <c r="N2606"/>
      <c r="O2606"/>
      <c r="P2606"/>
      <c r="Q2606"/>
      <c r="R2606"/>
      <c r="S2606"/>
      <c r="T2606"/>
      <c r="U2606"/>
      <c r="V2606"/>
      <c r="W2606"/>
      <c r="X2606"/>
      <c r="Y2606"/>
      <c r="Z2606"/>
      <c r="AA2606"/>
      <c r="AB2606"/>
      <c r="AC2606"/>
      <c r="AD2606"/>
      <c r="AE2606"/>
      <c r="AF2606"/>
      <c r="BL2606"/>
      <c r="BN2606"/>
      <c r="BP2606" t="s">
        <v>3257</v>
      </c>
      <c r="BQ2606" t="s">
        <v>3215</v>
      </c>
      <c r="BR2606" t="s">
        <v>3256</v>
      </c>
      <c r="BS2606" s="1" t="str">
        <f t="shared" si="80"/>
        <v>OKLAHOMA_TEXAS</v>
      </c>
      <c r="BT2606" t="s">
        <v>1214</v>
      </c>
      <c r="BU2606" s="1" t="str">
        <f t="shared" si="81"/>
        <v>OKLAHOMA_TEXAS_WINTER WHEAT</v>
      </c>
      <c r="BV2606" s="28">
        <v>1933.9999999999995</v>
      </c>
      <c r="BW2606" s="29">
        <v>64.314865020671277</v>
      </c>
      <c r="BX2606" s="30">
        <v>30.07080865952836</v>
      </c>
    </row>
    <row r="2607" spans="1:76" x14ac:dyDescent="0.25">
      <c r="A2607"/>
      <c r="D2607"/>
      <c r="E2607"/>
      <c r="F2607"/>
      <c r="G2607"/>
      <c r="H2607"/>
      <c r="I2607"/>
      <c r="J2607"/>
      <c r="K2607"/>
      <c r="L2607"/>
      <c r="M2607"/>
      <c r="N2607"/>
      <c r="O2607"/>
      <c r="P2607"/>
      <c r="Q2607"/>
      <c r="R2607"/>
      <c r="S2607"/>
      <c r="T2607"/>
      <c r="U2607"/>
      <c r="V2607"/>
      <c r="W2607"/>
      <c r="X2607"/>
      <c r="Y2607"/>
      <c r="Z2607"/>
      <c r="AA2607"/>
      <c r="AB2607"/>
      <c r="AC2607"/>
      <c r="AD2607"/>
      <c r="AE2607"/>
      <c r="AF2607"/>
      <c r="BL2607"/>
      <c r="BN2607"/>
      <c r="BP2607" t="s">
        <v>3257</v>
      </c>
      <c r="BQ2607" t="s">
        <v>3215</v>
      </c>
      <c r="BR2607" t="s">
        <v>4260</v>
      </c>
      <c r="BS2607" s="1" t="str">
        <f t="shared" si="80"/>
        <v>OKLAHOMA_TILLMAN</v>
      </c>
      <c r="BT2607" t="s">
        <v>2386</v>
      </c>
      <c r="BU2607" s="1" t="str">
        <f t="shared" si="81"/>
        <v>OKLAHOMA_TILLMAN_SORGHUM</v>
      </c>
      <c r="BV2607" s="28">
        <v>1282.3999999999999</v>
      </c>
      <c r="BW2607" s="29">
        <v>41.306116646678021</v>
      </c>
      <c r="BX2607" s="30">
        <v>31.046249420378153</v>
      </c>
    </row>
    <row r="2608" spans="1:76" x14ac:dyDescent="0.25">
      <c r="A2608"/>
      <c r="D2608"/>
      <c r="E2608"/>
      <c r="F2608"/>
      <c r="G2608"/>
      <c r="H2608"/>
      <c r="I2608"/>
      <c r="J2608"/>
      <c r="K2608"/>
      <c r="L2608"/>
      <c r="M2608"/>
      <c r="N2608"/>
      <c r="O2608"/>
      <c r="P2608"/>
      <c r="Q2608"/>
      <c r="R2608"/>
      <c r="S2608"/>
      <c r="T2608"/>
      <c r="U2608"/>
      <c r="V2608"/>
      <c r="W2608"/>
      <c r="X2608"/>
      <c r="Y2608"/>
      <c r="Z2608"/>
      <c r="AA2608"/>
      <c r="AB2608"/>
      <c r="AC2608"/>
      <c r="AD2608"/>
      <c r="AE2608"/>
      <c r="AF2608"/>
      <c r="BL2608"/>
      <c r="BN2608"/>
      <c r="BP2608" t="s">
        <v>3257</v>
      </c>
      <c r="BQ2608" t="s">
        <v>3215</v>
      </c>
      <c r="BR2608" t="s">
        <v>4260</v>
      </c>
      <c r="BS2608" s="1" t="str">
        <f t="shared" si="80"/>
        <v>OKLAHOMA_TILLMAN</v>
      </c>
      <c r="BT2608" t="s">
        <v>1214</v>
      </c>
      <c r="BU2608" s="1" t="str">
        <f t="shared" si="81"/>
        <v>OKLAHOMA_TILLMAN_WINTER WHEAT</v>
      </c>
      <c r="BV2608" s="28">
        <v>1520</v>
      </c>
      <c r="BW2608" s="29">
        <v>54.489059156952607</v>
      </c>
      <c r="BX2608" s="30">
        <v>27.895508263809937</v>
      </c>
    </row>
    <row r="2609" spans="1:76" x14ac:dyDescent="0.25">
      <c r="A2609"/>
      <c r="D2609"/>
      <c r="E2609"/>
      <c r="F2609"/>
      <c r="G2609"/>
      <c r="H2609"/>
      <c r="I2609"/>
      <c r="J2609"/>
      <c r="K2609"/>
      <c r="L2609"/>
      <c r="M2609"/>
      <c r="N2609"/>
      <c r="O2609"/>
      <c r="P2609"/>
      <c r="Q2609"/>
      <c r="R2609"/>
      <c r="S2609"/>
      <c r="T2609"/>
      <c r="U2609"/>
      <c r="V2609"/>
      <c r="W2609"/>
      <c r="X2609"/>
      <c r="Y2609"/>
      <c r="Z2609"/>
      <c r="AA2609"/>
      <c r="AB2609"/>
      <c r="AC2609"/>
      <c r="AD2609"/>
      <c r="AE2609"/>
      <c r="AF2609"/>
      <c r="BL2609"/>
      <c r="BN2609"/>
      <c r="BP2609" t="s">
        <v>3257</v>
      </c>
      <c r="BQ2609" t="s">
        <v>3215</v>
      </c>
      <c r="BR2609" t="s">
        <v>4268</v>
      </c>
      <c r="BS2609" s="1" t="str">
        <f t="shared" si="80"/>
        <v>OKLAHOMA_WAGONER</v>
      </c>
      <c r="BT2609" t="s">
        <v>2386</v>
      </c>
      <c r="BU2609" s="1" t="str">
        <f t="shared" si="81"/>
        <v>OKLAHOMA_WAGONER_SORGHUM</v>
      </c>
      <c r="BV2609" s="28">
        <v>2282.9333333333334</v>
      </c>
      <c r="BW2609" s="29">
        <v>64.485232388143189</v>
      </c>
      <c r="BX2609" s="30">
        <v>35.402420814615738</v>
      </c>
    </row>
    <row r="2610" spans="1:76" x14ac:dyDescent="0.25">
      <c r="A2610"/>
      <c r="D2610"/>
      <c r="E2610"/>
      <c r="F2610"/>
      <c r="G2610"/>
      <c r="H2610"/>
      <c r="I2610"/>
      <c r="J2610"/>
      <c r="K2610"/>
      <c r="L2610"/>
      <c r="M2610"/>
      <c r="N2610"/>
      <c r="O2610"/>
      <c r="P2610"/>
      <c r="Q2610"/>
      <c r="R2610"/>
      <c r="S2610"/>
      <c r="T2610"/>
      <c r="U2610"/>
      <c r="V2610"/>
      <c r="W2610"/>
      <c r="X2610"/>
      <c r="Y2610"/>
      <c r="Z2610"/>
      <c r="AA2610"/>
      <c r="AB2610"/>
      <c r="AC2610"/>
      <c r="AD2610"/>
      <c r="AE2610"/>
      <c r="AF2610"/>
      <c r="BL2610"/>
      <c r="BN2610"/>
      <c r="BP2610" t="s">
        <v>3257</v>
      </c>
      <c r="BQ2610" t="s">
        <v>3215</v>
      </c>
      <c r="BR2610" t="s">
        <v>4268</v>
      </c>
      <c r="BS2610" s="1" t="str">
        <f t="shared" si="80"/>
        <v>OKLAHOMA_WAGONER</v>
      </c>
      <c r="BT2610" t="s">
        <v>1214</v>
      </c>
      <c r="BU2610" s="1" t="str">
        <f t="shared" si="81"/>
        <v>OKLAHOMA_WAGONER_WINTER WHEAT</v>
      </c>
      <c r="BV2610" s="28">
        <v>1834</v>
      </c>
      <c r="BW2610" s="29">
        <v>85.655957036267068</v>
      </c>
      <c r="BX2610" s="30">
        <v>21.411237040098417</v>
      </c>
    </row>
    <row r="2611" spans="1:76" x14ac:dyDescent="0.25">
      <c r="A2611"/>
      <c r="D2611"/>
      <c r="E2611"/>
      <c r="F2611"/>
      <c r="G2611"/>
      <c r="H2611"/>
      <c r="I2611"/>
      <c r="J2611"/>
      <c r="K2611"/>
      <c r="L2611"/>
      <c r="M2611"/>
      <c r="N2611"/>
      <c r="O2611"/>
      <c r="P2611"/>
      <c r="Q2611"/>
      <c r="R2611"/>
      <c r="S2611"/>
      <c r="T2611"/>
      <c r="U2611"/>
      <c r="V2611"/>
      <c r="W2611"/>
      <c r="X2611"/>
      <c r="Y2611"/>
      <c r="Z2611"/>
      <c r="AA2611"/>
      <c r="AB2611"/>
      <c r="AC2611"/>
      <c r="AD2611"/>
      <c r="AE2611"/>
      <c r="AF2611"/>
      <c r="BL2611"/>
      <c r="BN2611"/>
      <c r="BP2611" t="s">
        <v>3257</v>
      </c>
      <c r="BQ2611" t="s">
        <v>3215</v>
      </c>
      <c r="BR2611" t="s">
        <v>3262</v>
      </c>
      <c r="BS2611" s="1" t="str">
        <f t="shared" si="80"/>
        <v>OKLAHOMA_WASHINGTON</v>
      </c>
      <c r="BT2611" t="s">
        <v>1214</v>
      </c>
      <c r="BU2611" s="1" t="str">
        <f t="shared" si="81"/>
        <v>OKLAHOMA_WASHINGTON_WINTER WHEAT</v>
      </c>
      <c r="BV2611" s="28">
        <v>2143.9999999999995</v>
      </c>
      <c r="BW2611" s="29">
        <v>100.68243118969293</v>
      </c>
      <c r="BX2611" s="30">
        <v>21.294678472359784</v>
      </c>
    </row>
    <row r="2612" spans="1:76" x14ac:dyDescent="0.25">
      <c r="A2612"/>
      <c r="D2612"/>
      <c r="E2612"/>
      <c r="F2612"/>
      <c r="G2612"/>
      <c r="H2612"/>
      <c r="I2612"/>
      <c r="J2612"/>
      <c r="K2612"/>
      <c r="L2612"/>
      <c r="M2612"/>
      <c r="N2612"/>
      <c r="O2612"/>
      <c r="P2612"/>
      <c r="Q2612"/>
      <c r="R2612"/>
      <c r="S2612"/>
      <c r="T2612"/>
      <c r="U2612"/>
      <c r="V2612"/>
      <c r="W2612"/>
      <c r="X2612"/>
      <c r="Y2612"/>
      <c r="Z2612"/>
      <c r="AA2612"/>
      <c r="AB2612"/>
      <c r="AC2612"/>
      <c r="AD2612"/>
      <c r="AE2612"/>
      <c r="AF2612"/>
      <c r="BL2612"/>
      <c r="BN2612"/>
      <c r="BP2612" t="s">
        <v>3257</v>
      </c>
      <c r="BQ2612" t="s">
        <v>3215</v>
      </c>
      <c r="BR2612" t="s">
        <v>4258</v>
      </c>
      <c r="BS2612" s="1" t="str">
        <f t="shared" si="80"/>
        <v>OKLAHOMA_WASHITA</v>
      </c>
      <c r="BT2612" t="s">
        <v>2386</v>
      </c>
      <c r="BU2612" s="1" t="str">
        <f t="shared" si="81"/>
        <v>OKLAHOMA_WASHITA_SORGHUM</v>
      </c>
      <c r="BV2612" s="28">
        <v>1887.2000000000003</v>
      </c>
      <c r="BW2612" s="29">
        <v>33.883311870901643</v>
      </c>
      <c r="BX2612" s="30">
        <v>55.697034787815191</v>
      </c>
    </row>
    <row r="2613" spans="1:76" x14ac:dyDescent="0.25">
      <c r="A2613"/>
      <c r="D2613"/>
      <c r="E2613"/>
      <c r="F2613"/>
      <c r="G2613"/>
      <c r="H2613"/>
      <c r="I2613"/>
      <c r="J2613"/>
      <c r="K2613"/>
      <c r="L2613"/>
      <c r="M2613"/>
      <c r="N2613"/>
      <c r="O2613"/>
      <c r="P2613"/>
      <c r="Q2613"/>
      <c r="R2613"/>
      <c r="S2613"/>
      <c r="T2613"/>
      <c r="U2613"/>
      <c r="V2613"/>
      <c r="W2613"/>
      <c r="X2613"/>
      <c r="Y2613"/>
      <c r="Z2613"/>
      <c r="AA2613"/>
      <c r="AB2613"/>
      <c r="AC2613"/>
      <c r="AD2613"/>
      <c r="AE2613"/>
      <c r="AF2613"/>
      <c r="BL2613"/>
      <c r="BN2613"/>
      <c r="BP2613" t="s">
        <v>3257</v>
      </c>
      <c r="BQ2613" t="s">
        <v>3215</v>
      </c>
      <c r="BR2613" t="s">
        <v>4258</v>
      </c>
      <c r="BS2613" s="1" t="str">
        <f t="shared" si="80"/>
        <v>OKLAHOMA_WASHITA</v>
      </c>
      <c r="BT2613" t="s">
        <v>1214</v>
      </c>
      <c r="BU2613" s="1" t="str">
        <f t="shared" si="81"/>
        <v>OKLAHOMA_WASHITA_WINTER WHEAT</v>
      </c>
      <c r="BV2613" s="28">
        <v>1740</v>
      </c>
      <c r="BW2613" s="29">
        <v>44.84532813615008</v>
      </c>
      <c r="BX2613" s="30">
        <v>38.800028282040287</v>
      </c>
    </row>
    <row r="2614" spans="1:76" x14ac:dyDescent="0.25">
      <c r="A2614"/>
      <c r="D2614"/>
      <c r="E2614"/>
      <c r="F2614"/>
      <c r="G2614"/>
      <c r="H2614"/>
      <c r="I2614"/>
      <c r="J2614"/>
      <c r="K2614"/>
      <c r="L2614"/>
      <c r="M2614"/>
      <c r="N2614"/>
      <c r="O2614"/>
      <c r="P2614"/>
      <c r="Q2614"/>
      <c r="R2614"/>
      <c r="S2614"/>
      <c r="T2614"/>
      <c r="U2614"/>
      <c r="V2614"/>
      <c r="W2614"/>
      <c r="X2614"/>
      <c r="Y2614"/>
      <c r="Z2614"/>
      <c r="AA2614"/>
      <c r="AB2614"/>
      <c r="AC2614"/>
      <c r="AD2614"/>
      <c r="AE2614"/>
      <c r="AF2614"/>
      <c r="BL2614"/>
      <c r="BN2614"/>
      <c r="BP2614" t="s">
        <v>3257</v>
      </c>
      <c r="BQ2614" t="s">
        <v>3215</v>
      </c>
      <c r="BR2614" t="s">
        <v>4303</v>
      </c>
      <c r="BS2614" s="1" t="str">
        <f t="shared" si="80"/>
        <v>OKLAHOMA_WOODS</v>
      </c>
      <c r="BT2614" t="s">
        <v>1214</v>
      </c>
      <c r="BU2614" s="1" t="str">
        <f t="shared" si="81"/>
        <v>OKLAHOMA_WOODS_WINTER WHEAT</v>
      </c>
      <c r="BV2614" s="28">
        <v>2106</v>
      </c>
      <c r="BW2614" s="29">
        <v>47.225388540740255</v>
      </c>
      <c r="BX2614" s="30">
        <v>44.594656922371371</v>
      </c>
    </row>
    <row r="2615" spans="1:76" x14ac:dyDescent="0.25">
      <c r="A2615"/>
      <c r="D2615"/>
      <c r="E2615"/>
      <c r="F2615"/>
      <c r="G2615"/>
      <c r="H2615"/>
      <c r="I2615"/>
      <c r="J2615"/>
      <c r="K2615"/>
      <c r="L2615"/>
      <c r="M2615"/>
      <c r="N2615"/>
      <c r="O2615"/>
      <c r="P2615"/>
      <c r="Q2615"/>
      <c r="R2615"/>
      <c r="S2615"/>
      <c r="T2615"/>
      <c r="U2615"/>
      <c r="V2615"/>
      <c r="W2615"/>
      <c r="X2615"/>
      <c r="Y2615"/>
      <c r="Z2615"/>
      <c r="AA2615"/>
      <c r="AB2615"/>
      <c r="AC2615"/>
      <c r="AD2615"/>
      <c r="AE2615"/>
      <c r="AF2615"/>
      <c r="BL2615"/>
      <c r="BN2615"/>
      <c r="BP2615" t="s">
        <v>3257</v>
      </c>
      <c r="BQ2615" t="s">
        <v>3215</v>
      </c>
      <c r="BR2615" t="s">
        <v>4304</v>
      </c>
      <c r="BS2615" s="1" t="str">
        <f t="shared" si="80"/>
        <v>OKLAHOMA_WOODWARD</v>
      </c>
      <c r="BT2615" t="s">
        <v>1214</v>
      </c>
      <c r="BU2615" s="1" t="str">
        <f t="shared" si="81"/>
        <v>OKLAHOMA_WOODWARD_WINTER WHEAT</v>
      </c>
      <c r="BV2615" s="28">
        <v>1456</v>
      </c>
      <c r="BW2615" s="29">
        <v>37.528154973027078</v>
      </c>
      <c r="BX2615" s="30">
        <v>38.797537503415313</v>
      </c>
    </row>
    <row r="2616" spans="1:76" x14ac:dyDescent="0.25">
      <c r="A2616"/>
      <c r="D2616"/>
      <c r="E2616"/>
      <c r="F2616"/>
      <c r="G2616"/>
      <c r="H2616"/>
      <c r="I2616"/>
      <c r="J2616"/>
      <c r="K2616"/>
      <c r="L2616"/>
      <c r="M2616"/>
      <c r="N2616"/>
      <c r="O2616"/>
      <c r="P2616"/>
      <c r="Q2616"/>
      <c r="R2616"/>
      <c r="S2616"/>
      <c r="T2616"/>
      <c r="U2616"/>
      <c r="V2616"/>
      <c r="W2616"/>
      <c r="X2616"/>
      <c r="Y2616"/>
      <c r="Z2616"/>
      <c r="AA2616"/>
      <c r="AB2616"/>
      <c r="AC2616"/>
      <c r="AD2616"/>
      <c r="AE2616"/>
      <c r="AF2616"/>
      <c r="BL2616"/>
      <c r="BN2616"/>
      <c r="BP2616" t="s">
        <v>3241</v>
      </c>
      <c r="BQ2616" t="s">
        <v>3200</v>
      </c>
      <c r="BR2616" t="s">
        <v>3421</v>
      </c>
      <c r="BS2616" s="1" t="str">
        <f t="shared" si="80"/>
        <v>OREGON_BAKER</v>
      </c>
      <c r="BT2616" t="s">
        <v>3101</v>
      </c>
      <c r="BU2616" s="1" t="str">
        <f t="shared" si="81"/>
        <v>OREGON_BAKER_BARLEY</v>
      </c>
      <c r="BV2616" s="28">
        <v>5280</v>
      </c>
      <c r="BW2616" s="29">
        <v>51.968670293283687</v>
      </c>
      <c r="BX2616" s="30">
        <v>101.59967476948079</v>
      </c>
    </row>
    <row r="2617" spans="1:76" x14ac:dyDescent="0.25">
      <c r="A2617"/>
      <c r="D2617"/>
      <c r="E2617"/>
      <c r="F2617"/>
      <c r="G2617"/>
      <c r="H2617"/>
      <c r="I2617"/>
      <c r="J2617"/>
      <c r="K2617"/>
      <c r="L2617"/>
      <c r="M2617"/>
      <c r="N2617"/>
      <c r="O2617"/>
      <c r="P2617"/>
      <c r="Q2617"/>
      <c r="R2617"/>
      <c r="S2617"/>
      <c r="T2617"/>
      <c r="U2617"/>
      <c r="V2617"/>
      <c r="W2617"/>
      <c r="X2617"/>
      <c r="Y2617"/>
      <c r="Z2617"/>
      <c r="AA2617"/>
      <c r="AB2617"/>
      <c r="AC2617"/>
      <c r="AD2617"/>
      <c r="AE2617"/>
      <c r="AF2617"/>
      <c r="BL2617"/>
      <c r="BN2617"/>
      <c r="BP2617" t="s">
        <v>3241</v>
      </c>
      <c r="BQ2617" t="s">
        <v>3200</v>
      </c>
      <c r="BR2617" t="s">
        <v>3421</v>
      </c>
      <c r="BS2617" s="1" t="str">
        <f t="shared" si="80"/>
        <v>OREGON_BAKER</v>
      </c>
      <c r="BT2617" t="s">
        <v>1214</v>
      </c>
      <c r="BU2617" s="1" t="str">
        <f t="shared" si="81"/>
        <v>OREGON_BAKER_WINTER WHEAT</v>
      </c>
      <c r="BV2617" s="28">
        <v>6442</v>
      </c>
      <c r="BW2617" s="29">
        <v>66.103672510330071</v>
      </c>
      <c r="BX2617" s="30">
        <v>97.452981889823192</v>
      </c>
    </row>
    <row r="2618" spans="1:76" x14ac:dyDescent="0.25">
      <c r="A2618"/>
      <c r="D2618"/>
      <c r="E2618"/>
      <c r="F2618"/>
      <c r="G2618"/>
      <c r="H2618"/>
      <c r="I2618"/>
      <c r="J2618"/>
      <c r="K2618"/>
      <c r="L2618"/>
      <c r="M2618"/>
      <c r="N2618"/>
      <c r="O2618"/>
      <c r="P2618"/>
      <c r="Q2618"/>
      <c r="R2618"/>
      <c r="S2618"/>
      <c r="T2618"/>
      <c r="U2618"/>
      <c r="V2618"/>
      <c r="W2618"/>
      <c r="X2618"/>
      <c r="Y2618"/>
      <c r="Z2618"/>
      <c r="AA2618"/>
      <c r="AB2618"/>
      <c r="AC2618"/>
      <c r="AD2618"/>
      <c r="AE2618"/>
      <c r="AF2618"/>
      <c r="BL2618"/>
      <c r="BN2618"/>
      <c r="BP2618" t="s">
        <v>3241</v>
      </c>
      <c r="BQ2618" t="s">
        <v>3200</v>
      </c>
      <c r="BR2618" t="s">
        <v>3327</v>
      </c>
      <c r="BS2618" s="1" t="str">
        <f t="shared" si="80"/>
        <v>OREGON_BENTON</v>
      </c>
      <c r="BT2618" t="s">
        <v>1214</v>
      </c>
      <c r="BU2618" s="1" t="str">
        <f t="shared" si="81"/>
        <v>OREGON_BENTON_WINTER WHEAT</v>
      </c>
      <c r="BV2618" s="28">
        <v>6366</v>
      </c>
      <c r="BW2618" s="29">
        <v>137.39833416449736</v>
      </c>
      <c r="BX2618" s="30">
        <v>46.332439463046448</v>
      </c>
    </row>
    <row r="2619" spans="1:76" x14ac:dyDescent="0.25">
      <c r="A2619"/>
      <c r="D2619"/>
      <c r="E2619"/>
      <c r="F2619"/>
      <c r="G2619"/>
      <c r="H2619"/>
      <c r="I2619"/>
      <c r="J2619"/>
      <c r="K2619"/>
      <c r="L2619"/>
      <c r="M2619"/>
      <c r="N2619"/>
      <c r="O2619"/>
      <c r="P2619"/>
      <c r="Q2619"/>
      <c r="R2619"/>
      <c r="S2619"/>
      <c r="T2619"/>
      <c r="U2619"/>
      <c r="V2619"/>
      <c r="W2619"/>
      <c r="X2619"/>
      <c r="Y2619"/>
      <c r="Z2619"/>
      <c r="AA2619"/>
      <c r="AB2619"/>
      <c r="AC2619"/>
      <c r="AD2619"/>
      <c r="AE2619"/>
      <c r="AF2619"/>
      <c r="BL2619"/>
      <c r="BN2619"/>
      <c r="BP2619" t="s">
        <v>3241</v>
      </c>
      <c r="BQ2619" t="s">
        <v>3200</v>
      </c>
      <c r="BR2619" t="s">
        <v>4318</v>
      </c>
      <c r="BS2619" s="1" t="str">
        <f t="shared" si="80"/>
        <v>OREGON_CROOK</v>
      </c>
      <c r="BT2619" t="s">
        <v>1214</v>
      </c>
      <c r="BU2619" s="1" t="str">
        <f t="shared" si="81"/>
        <v>OREGON_CROOK_WINTER WHEAT</v>
      </c>
      <c r="BV2619" s="28">
        <v>6750</v>
      </c>
      <c r="BW2619" s="29">
        <v>116.016956125764</v>
      </c>
      <c r="BX2619" s="30">
        <v>58.18115063011053</v>
      </c>
    </row>
    <row r="2620" spans="1:76" x14ac:dyDescent="0.25">
      <c r="A2620"/>
      <c r="D2620"/>
      <c r="E2620"/>
      <c r="F2620"/>
      <c r="G2620"/>
      <c r="H2620"/>
      <c r="I2620"/>
      <c r="J2620"/>
      <c r="K2620"/>
      <c r="L2620"/>
      <c r="M2620"/>
      <c r="N2620"/>
      <c r="O2620"/>
      <c r="P2620"/>
      <c r="Q2620"/>
      <c r="R2620"/>
      <c r="S2620"/>
      <c r="T2620"/>
      <c r="U2620"/>
      <c r="V2620"/>
      <c r="W2620"/>
      <c r="X2620"/>
      <c r="Y2620"/>
      <c r="Z2620"/>
      <c r="AA2620"/>
      <c r="AB2620"/>
      <c r="AC2620"/>
      <c r="AD2620"/>
      <c r="AE2620"/>
      <c r="AF2620"/>
      <c r="BL2620"/>
      <c r="BN2620"/>
      <c r="BP2620" t="s">
        <v>3241</v>
      </c>
      <c r="BQ2620" t="s">
        <v>3200</v>
      </c>
      <c r="BR2620" t="s">
        <v>4319</v>
      </c>
      <c r="BS2620" s="1" t="str">
        <f t="shared" si="80"/>
        <v>OREGON_DESCHUTES</v>
      </c>
      <c r="BT2620" t="s">
        <v>1214</v>
      </c>
      <c r="BU2620" s="1" t="str">
        <f t="shared" si="81"/>
        <v>OREGON_DESCHUTES_WINTER WHEAT</v>
      </c>
      <c r="BV2620" s="28">
        <v>5334</v>
      </c>
      <c r="BW2620" s="29">
        <v>87.411683151800048</v>
      </c>
      <c r="BX2620" s="30">
        <v>61.021591252703821</v>
      </c>
    </row>
    <row r="2621" spans="1:76" x14ac:dyDescent="0.25">
      <c r="A2621"/>
      <c r="D2621"/>
      <c r="E2621"/>
      <c r="F2621"/>
      <c r="G2621"/>
      <c r="H2621"/>
      <c r="I2621"/>
      <c r="J2621"/>
      <c r="K2621"/>
      <c r="L2621"/>
      <c r="M2621"/>
      <c r="N2621"/>
      <c r="O2621"/>
      <c r="P2621"/>
      <c r="Q2621"/>
      <c r="R2621"/>
      <c r="S2621"/>
      <c r="T2621"/>
      <c r="U2621"/>
      <c r="V2621"/>
      <c r="W2621"/>
      <c r="X2621"/>
      <c r="Y2621"/>
      <c r="Z2621"/>
      <c r="AA2621"/>
      <c r="AB2621"/>
      <c r="AC2621"/>
      <c r="AD2621"/>
      <c r="AE2621"/>
      <c r="AF2621"/>
      <c r="BL2621"/>
      <c r="BN2621"/>
      <c r="BP2621" t="s">
        <v>3241</v>
      </c>
      <c r="BQ2621" t="s">
        <v>3200</v>
      </c>
      <c r="BR2621" t="s">
        <v>3418</v>
      </c>
      <c r="BS2621" s="1" t="str">
        <f t="shared" si="80"/>
        <v>OREGON_GILLIAM</v>
      </c>
      <c r="BT2621" t="s">
        <v>3101</v>
      </c>
      <c r="BU2621" s="1" t="str">
        <f t="shared" si="81"/>
        <v>OREGON_GILLIAM_BARLEY</v>
      </c>
      <c r="BV2621" s="28">
        <v>2011.1999999999998</v>
      </c>
      <c r="BW2621" s="29">
        <v>18.891012242559302</v>
      </c>
      <c r="BX2621" s="30">
        <v>106.46332627263853</v>
      </c>
    </row>
    <row r="2622" spans="1:76" x14ac:dyDescent="0.25">
      <c r="A2622"/>
      <c r="D2622"/>
      <c r="E2622"/>
      <c r="F2622"/>
      <c r="G2622"/>
      <c r="H2622"/>
      <c r="I2622"/>
      <c r="J2622"/>
      <c r="K2622"/>
      <c r="L2622"/>
      <c r="M2622"/>
      <c r="N2622"/>
      <c r="O2622"/>
      <c r="P2622"/>
      <c r="Q2622"/>
      <c r="R2622"/>
      <c r="S2622"/>
      <c r="T2622"/>
      <c r="U2622"/>
      <c r="V2622"/>
      <c r="W2622"/>
      <c r="X2622"/>
      <c r="Y2622"/>
      <c r="Z2622"/>
      <c r="AA2622"/>
      <c r="AB2622"/>
      <c r="AC2622"/>
      <c r="AD2622"/>
      <c r="AE2622"/>
      <c r="AF2622"/>
      <c r="BL2622"/>
      <c r="BN2622"/>
      <c r="BP2622" t="s">
        <v>3241</v>
      </c>
      <c r="BQ2622" t="s">
        <v>3200</v>
      </c>
      <c r="BR2622" t="s">
        <v>3418</v>
      </c>
      <c r="BS2622" s="1" t="str">
        <f t="shared" si="80"/>
        <v>OREGON_GILLIAM</v>
      </c>
      <c r="BT2622" t="s">
        <v>1214</v>
      </c>
      <c r="BU2622" s="1" t="str">
        <f t="shared" si="81"/>
        <v>OREGON_GILLIAM_WINTER WHEAT</v>
      </c>
      <c r="BV2622" s="28">
        <v>2872.0000000000005</v>
      </c>
      <c r="BW2622" s="29">
        <v>23.91552872333013</v>
      </c>
      <c r="BX2622" s="30">
        <v>120.08933748549329</v>
      </c>
    </row>
    <row r="2623" spans="1:76" x14ac:dyDescent="0.25">
      <c r="A2623"/>
      <c r="D2623"/>
      <c r="E2623"/>
      <c r="F2623"/>
      <c r="G2623"/>
      <c r="H2623"/>
      <c r="I2623"/>
      <c r="J2623"/>
      <c r="K2623"/>
      <c r="L2623"/>
      <c r="M2623"/>
      <c r="N2623"/>
      <c r="O2623"/>
      <c r="P2623"/>
      <c r="Q2623"/>
      <c r="R2623"/>
      <c r="S2623"/>
      <c r="T2623"/>
      <c r="U2623"/>
      <c r="V2623"/>
      <c r="W2623"/>
      <c r="X2623"/>
      <c r="Y2623"/>
      <c r="Z2623"/>
      <c r="AA2623"/>
      <c r="AB2623"/>
      <c r="AC2623"/>
      <c r="AD2623"/>
      <c r="AE2623"/>
      <c r="AF2623"/>
      <c r="BL2623"/>
      <c r="BN2623"/>
      <c r="BP2623" t="s">
        <v>3241</v>
      </c>
      <c r="BQ2623" t="s">
        <v>3200</v>
      </c>
      <c r="BR2623" t="s">
        <v>3312</v>
      </c>
      <c r="BS2623" s="1" t="str">
        <f t="shared" si="80"/>
        <v>OREGON_JEFFERSON</v>
      </c>
      <c r="BT2623" t="s">
        <v>3101</v>
      </c>
      <c r="BU2623" s="1" t="str">
        <f t="shared" si="81"/>
        <v>OREGON_JEFFERSON_BARLEY</v>
      </c>
      <c r="BV2623" s="28">
        <v>2640</v>
      </c>
      <c r="BW2623" s="29">
        <v>71.568138313380544</v>
      </c>
      <c r="BX2623" s="30">
        <v>36.88792334432457</v>
      </c>
    </row>
    <row r="2624" spans="1:76" x14ac:dyDescent="0.25">
      <c r="A2624"/>
      <c r="D2624"/>
      <c r="E2624"/>
      <c r="F2624"/>
      <c r="G2624"/>
      <c r="H2624"/>
      <c r="I2624"/>
      <c r="J2624"/>
      <c r="K2624"/>
      <c r="L2624"/>
      <c r="M2624"/>
      <c r="N2624"/>
      <c r="O2624"/>
      <c r="P2624"/>
      <c r="Q2624"/>
      <c r="R2624"/>
      <c r="S2624"/>
      <c r="T2624"/>
      <c r="U2624"/>
      <c r="V2624"/>
      <c r="W2624"/>
      <c r="X2624"/>
      <c r="Y2624"/>
      <c r="Z2624"/>
      <c r="AA2624"/>
      <c r="AB2624"/>
      <c r="AC2624"/>
      <c r="AD2624"/>
      <c r="AE2624"/>
      <c r="AF2624"/>
      <c r="BL2624"/>
      <c r="BN2624"/>
      <c r="BP2624" t="s">
        <v>3241</v>
      </c>
      <c r="BQ2624" t="s">
        <v>3200</v>
      </c>
      <c r="BR2624" t="s">
        <v>3312</v>
      </c>
      <c r="BS2624" s="1" t="str">
        <f t="shared" si="80"/>
        <v>OREGON_JEFFERSON</v>
      </c>
      <c r="BT2624" t="s">
        <v>1214</v>
      </c>
      <c r="BU2624" s="1" t="str">
        <f t="shared" si="81"/>
        <v>OREGON_JEFFERSON_WINTER WHEAT</v>
      </c>
      <c r="BV2624" s="28">
        <v>7389</v>
      </c>
      <c r="BW2624" s="29">
        <v>89.948362628745087</v>
      </c>
      <c r="BX2624" s="30">
        <v>82.147131799358334</v>
      </c>
    </row>
    <row r="2625" spans="1:76" x14ac:dyDescent="0.25">
      <c r="A2625"/>
      <c r="D2625"/>
      <c r="E2625"/>
      <c r="F2625"/>
      <c r="G2625"/>
      <c r="H2625"/>
      <c r="I2625"/>
      <c r="J2625"/>
      <c r="K2625"/>
      <c r="L2625"/>
      <c r="M2625"/>
      <c r="N2625"/>
      <c r="O2625"/>
      <c r="P2625"/>
      <c r="Q2625"/>
      <c r="R2625"/>
      <c r="S2625"/>
      <c r="T2625"/>
      <c r="U2625"/>
      <c r="V2625"/>
      <c r="W2625"/>
      <c r="X2625"/>
      <c r="Y2625"/>
      <c r="Z2625"/>
      <c r="AA2625"/>
      <c r="AB2625"/>
      <c r="AC2625"/>
      <c r="AD2625"/>
      <c r="AE2625"/>
      <c r="AF2625"/>
      <c r="BL2625"/>
      <c r="BN2625"/>
      <c r="BP2625" t="s">
        <v>3241</v>
      </c>
      <c r="BQ2625" t="s">
        <v>3200</v>
      </c>
      <c r="BR2625" t="s">
        <v>3425</v>
      </c>
      <c r="BS2625" s="1" t="str">
        <f t="shared" si="80"/>
        <v>OREGON_KLAMATH</v>
      </c>
      <c r="BT2625" t="s">
        <v>3101</v>
      </c>
      <c r="BU2625" s="1" t="str">
        <f t="shared" si="81"/>
        <v>OREGON_KLAMATH_BARLEY</v>
      </c>
      <c r="BV2625" s="28">
        <v>4084.7999999999997</v>
      </c>
      <c r="BW2625" s="29">
        <v>59.017385349710104</v>
      </c>
      <c r="BX2625" s="30">
        <v>69.213503373545578</v>
      </c>
    </row>
    <row r="2626" spans="1:76" x14ac:dyDescent="0.25">
      <c r="A2626"/>
      <c r="D2626"/>
      <c r="E2626"/>
      <c r="F2626"/>
      <c r="G2626"/>
      <c r="H2626"/>
      <c r="I2626"/>
      <c r="J2626"/>
      <c r="K2626"/>
      <c r="L2626"/>
      <c r="M2626"/>
      <c r="N2626"/>
      <c r="O2626"/>
      <c r="P2626"/>
      <c r="Q2626"/>
      <c r="R2626"/>
      <c r="S2626"/>
      <c r="T2626"/>
      <c r="U2626"/>
      <c r="V2626"/>
      <c r="W2626"/>
      <c r="X2626"/>
      <c r="Y2626"/>
      <c r="Z2626"/>
      <c r="AA2626"/>
      <c r="AB2626"/>
      <c r="AC2626"/>
      <c r="AD2626"/>
      <c r="AE2626"/>
      <c r="AF2626"/>
      <c r="BL2626"/>
      <c r="BN2626"/>
      <c r="BP2626" t="s">
        <v>3241</v>
      </c>
      <c r="BQ2626" t="s">
        <v>3200</v>
      </c>
      <c r="BR2626" t="s">
        <v>3425</v>
      </c>
      <c r="BS2626" s="1" t="str">
        <f t="shared" si="80"/>
        <v>OREGON_KLAMATH</v>
      </c>
      <c r="BT2626" t="s">
        <v>1214</v>
      </c>
      <c r="BU2626" s="1" t="str">
        <f t="shared" si="81"/>
        <v>OREGON_KLAMATH_WINTER WHEAT</v>
      </c>
      <c r="BV2626" s="28">
        <v>5307</v>
      </c>
      <c r="BW2626" s="29">
        <v>74.891878213394321</v>
      </c>
      <c r="BX2626" s="30">
        <v>70.862156572951989</v>
      </c>
    </row>
    <row r="2627" spans="1:76" x14ac:dyDescent="0.25">
      <c r="A2627"/>
      <c r="D2627"/>
      <c r="E2627"/>
      <c r="F2627"/>
      <c r="G2627"/>
      <c r="H2627"/>
      <c r="I2627"/>
      <c r="J2627"/>
      <c r="K2627"/>
      <c r="L2627"/>
      <c r="M2627"/>
      <c r="N2627"/>
      <c r="O2627"/>
      <c r="P2627"/>
      <c r="Q2627"/>
      <c r="R2627"/>
      <c r="S2627"/>
      <c r="T2627"/>
      <c r="U2627"/>
      <c r="V2627"/>
      <c r="W2627"/>
      <c r="X2627"/>
      <c r="Y2627"/>
      <c r="Z2627"/>
      <c r="AA2627"/>
      <c r="AB2627"/>
      <c r="AC2627"/>
      <c r="AD2627"/>
      <c r="AE2627"/>
      <c r="AF2627"/>
      <c r="BL2627"/>
      <c r="BN2627"/>
      <c r="BP2627" t="s">
        <v>3241</v>
      </c>
      <c r="BQ2627" t="s">
        <v>3200</v>
      </c>
      <c r="BR2627" t="s">
        <v>3719</v>
      </c>
      <c r="BS2627" s="1" t="str">
        <f t="shared" ref="BS2627:BS2690" si="82">BP2627&amp;"_"&amp;BR2627</f>
        <v>OREGON_LANE</v>
      </c>
      <c r="BT2627" t="s">
        <v>1214</v>
      </c>
      <c r="BU2627" s="1" t="str">
        <f t="shared" ref="BU2627:BU2690" si="83">BP2627&amp;"_"&amp;BR2627&amp;"_"&amp;BT2627</f>
        <v>OREGON_LANE_WINTER WHEAT</v>
      </c>
      <c r="BV2627" s="28">
        <v>6234</v>
      </c>
      <c r="BW2627" s="29">
        <v>94.184495099747707</v>
      </c>
      <c r="BX2627" s="30">
        <v>66.189238402751698</v>
      </c>
    </row>
    <row r="2628" spans="1:76" x14ac:dyDescent="0.25">
      <c r="A2628"/>
      <c r="D2628"/>
      <c r="E2628"/>
      <c r="F2628"/>
      <c r="G2628"/>
      <c r="H2628"/>
      <c r="I2628"/>
      <c r="J2628"/>
      <c r="K2628"/>
      <c r="L2628"/>
      <c r="M2628"/>
      <c r="N2628"/>
      <c r="O2628"/>
      <c r="P2628"/>
      <c r="Q2628"/>
      <c r="R2628"/>
      <c r="S2628"/>
      <c r="T2628"/>
      <c r="U2628"/>
      <c r="V2628"/>
      <c r="W2628"/>
      <c r="X2628"/>
      <c r="Y2628"/>
      <c r="Z2628"/>
      <c r="AA2628"/>
      <c r="AB2628"/>
      <c r="AC2628"/>
      <c r="AD2628"/>
      <c r="AE2628"/>
      <c r="AF2628"/>
      <c r="BL2628"/>
      <c r="BN2628"/>
      <c r="BP2628" t="s">
        <v>3241</v>
      </c>
      <c r="BQ2628" t="s">
        <v>3200</v>
      </c>
      <c r="BR2628" t="s">
        <v>3700</v>
      </c>
      <c r="BS2628" s="1" t="str">
        <f t="shared" si="82"/>
        <v>OREGON_LINN</v>
      </c>
      <c r="BT2628" t="s">
        <v>1214</v>
      </c>
      <c r="BU2628" s="1" t="str">
        <f t="shared" si="83"/>
        <v>OREGON_LINN_WINTER WHEAT</v>
      </c>
      <c r="BV2628" s="28">
        <v>6070</v>
      </c>
      <c r="BW2628" s="29">
        <v>106.98483731320131</v>
      </c>
      <c r="BX2628" s="30">
        <v>56.737012014421197</v>
      </c>
    </row>
    <row r="2629" spans="1:76" x14ac:dyDescent="0.25">
      <c r="A2629"/>
      <c r="D2629"/>
      <c r="E2629"/>
      <c r="F2629"/>
      <c r="G2629"/>
      <c r="H2629"/>
      <c r="I2629"/>
      <c r="J2629"/>
      <c r="K2629"/>
      <c r="L2629"/>
      <c r="M2629"/>
      <c r="N2629"/>
      <c r="O2629"/>
      <c r="P2629"/>
      <c r="Q2629"/>
      <c r="R2629"/>
      <c r="S2629"/>
      <c r="T2629"/>
      <c r="U2629"/>
      <c r="V2629"/>
      <c r="W2629"/>
      <c r="X2629"/>
      <c r="Y2629"/>
      <c r="Z2629"/>
      <c r="AA2629"/>
      <c r="AB2629"/>
      <c r="AC2629"/>
      <c r="AD2629"/>
      <c r="AE2629"/>
      <c r="AF2629"/>
      <c r="BL2629"/>
      <c r="BN2629"/>
      <c r="BP2629" t="s">
        <v>3241</v>
      </c>
      <c r="BQ2629" t="s">
        <v>3200</v>
      </c>
      <c r="BR2629" t="s">
        <v>3426</v>
      </c>
      <c r="BS2629" s="1" t="str">
        <f t="shared" si="82"/>
        <v>OREGON_MALHEUR</v>
      </c>
      <c r="BT2629" t="s">
        <v>3101</v>
      </c>
      <c r="BU2629" s="1" t="str">
        <f t="shared" si="83"/>
        <v>OREGON_MALHEUR_BARLEY</v>
      </c>
      <c r="BV2629" s="28">
        <v>4406.3999999999996</v>
      </c>
      <c r="BW2629" s="29">
        <v>74.061765750894907</v>
      </c>
      <c r="BX2629" s="30">
        <v>59.496286043473866</v>
      </c>
    </row>
    <row r="2630" spans="1:76" x14ac:dyDescent="0.25">
      <c r="A2630"/>
      <c r="D2630"/>
      <c r="E2630"/>
      <c r="F2630"/>
      <c r="G2630"/>
      <c r="H2630"/>
      <c r="I2630"/>
      <c r="J2630"/>
      <c r="K2630"/>
      <c r="L2630"/>
      <c r="M2630"/>
      <c r="N2630"/>
      <c r="O2630"/>
      <c r="P2630"/>
      <c r="Q2630"/>
      <c r="R2630"/>
      <c r="S2630"/>
      <c r="T2630"/>
      <c r="U2630"/>
      <c r="V2630"/>
      <c r="W2630"/>
      <c r="X2630"/>
      <c r="Y2630"/>
      <c r="Z2630"/>
      <c r="AA2630"/>
      <c r="AB2630"/>
      <c r="AC2630"/>
      <c r="AD2630"/>
      <c r="AE2630"/>
      <c r="AF2630"/>
      <c r="BL2630"/>
      <c r="BN2630"/>
      <c r="BP2630" t="s">
        <v>3241</v>
      </c>
      <c r="BQ2630" t="s">
        <v>3200</v>
      </c>
      <c r="BR2630" t="s">
        <v>3426</v>
      </c>
      <c r="BS2630" s="1" t="str">
        <f t="shared" si="82"/>
        <v>OREGON_MALHEUR</v>
      </c>
      <c r="BT2630" t="s">
        <v>1214</v>
      </c>
      <c r="BU2630" s="1" t="str">
        <f t="shared" si="83"/>
        <v>OREGON_MALHEUR_WINTER WHEAT</v>
      </c>
      <c r="BV2630" s="28">
        <v>6276</v>
      </c>
      <c r="BW2630" s="29">
        <v>94.193686190346895</v>
      </c>
      <c r="BX2630" s="30">
        <v>66.628669646895858</v>
      </c>
    </row>
    <row r="2631" spans="1:76" x14ac:dyDescent="0.25">
      <c r="A2631"/>
      <c r="D2631"/>
      <c r="E2631"/>
      <c r="F2631"/>
      <c r="G2631"/>
      <c r="H2631"/>
      <c r="I2631"/>
      <c r="J2631"/>
      <c r="K2631"/>
      <c r="L2631"/>
      <c r="M2631"/>
      <c r="N2631"/>
      <c r="O2631"/>
      <c r="P2631"/>
      <c r="Q2631"/>
      <c r="R2631"/>
      <c r="S2631"/>
      <c r="T2631"/>
      <c r="U2631"/>
      <c r="V2631"/>
      <c r="W2631"/>
      <c r="X2631"/>
      <c r="Y2631"/>
      <c r="Z2631"/>
      <c r="AA2631"/>
      <c r="AB2631"/>
      <c r="AC2631"/>
      <c r="AD2631"/>
      <c r="AE2631"/>
      <c r="AF2631"/>
      <c r="BL2631"/>
      <c r="BN2631"/>
      <c r="BP2631" t="s">
        <v>3241</v>
      </c>
      <c r="BQ2631" t="s">
        <v>3200</v>
      </c>
      <c r="BR2631" t="s">
        <v>3503</v>
      </c>
      <c r="BS2631" s="1" t="str">
        <f t="shared" si="82"/>
        <v>OREGON_MARION</v>
      </c>
      <c r="BT2631" t="s">
        <v>1214</v>
      </c>
      <c r="BU2631" s="1" t="str">
        <f t="shared" si="83"/>
        <v>OREGON_MARION_WINTER WHEAT</v>
      </c>
      <c r="BV2631" s="28">
        <v>6484</v>
      </c>
      <c r="BW2631" s="29">
        <v>151.09206572230252</v>
      </c>
      <c r="BX2631" s="30">
        <v>42.914232253050095</v>
      </c>
    </row>
    <row r="2632" spans="1:76" x14ac:dyDescent="0.25">
      <c r="A2632"/>
      <c r="D2632"/>
      <c r="E2632"/>
      <c r="F2632"/>
      <c r="G2632"/>
      <c r="H2632"/>
      <c r="I2632"/>
      <c r="J2632"/>
      <c r="K2632"/>
      <c r="L2632"/>
      <c r="M2632"/>
      <c r="N2632"/>
      <c r="O2632"/>
      <c r="P2632"/>
      <c r="Q2632"/>
      <c r="R2632"/>
      <c r="S2632"/>
      <c r="T2632"/>
      <c r="U2632"/>
      <c r="V2632"/>
      <c r="W2632"/>
      <c r="X2632"/>
      <c r="Y2632"/>
      <c r="Z2632"/>
      <c r="AA2632"/>
      <c r="AB2632"/>
      <c r="AC2632"/>
      <c r="AD2632"/>
      <c r="AE2632"/>
      <c r="AF2632"/>
      <c r="BL2632"/>
      <c r="BN2632"/>
      <c r="BP2632" t="s">
        <v>3241</v>
      </c>
      <c r="BQ2632" t="s">
        <v>3200</v>
      </c>
      <c r="BR2632" t="s">
        <v>3419</v>
      </c>
      <c r="BS2632" s="1" t="str">
        <f t="shared" si="82"/>
        <v>OREGON_MORROW</v>
      </c>
      <c r="BT2632" t="s">
        <v>3101</v>
      </c>
      <c r="BU2632" s="1" t="str">
        <f t="shared" si="83"/>
        <v>OREGON_MORROW_BARLEY</v>
      </c>
      <c r="BV2632" s="28">
        <v>3120</v>
      </c>
      <c r="BW2632" s="29">
        <v>39.689142954985734</v>
      </c>
      <c r="BX2632" s="30">
        <v>78.610918949260579</v>
      </c>
    </row>
    <row r="2633" spans="1:76" x14ac:dyDescent="0.25">
      <c r="A2633"/>
      <c r="D2633"/>
      <c r="E2633"/>
      <c r="F2633"/>
      <c r="G2633"/>
      <c r="H2633"/>
      <c r="I2633"/>
      <c r="J2633"/>
      <c r="K2633"/>
      <c r="L2633"/>
      <c r="M2633"/>
      <c r="N2633"/>
      <c r="O2633"/>
      <c r="P2633"/>
      <c r="Q2633"/>
      <c r="R2633"/>
      <c r="S2633"/>
      <c r="T2633"/>
      <c r="U2633"/>
      <c r="V2633"/>
      <c r="W2633"/>
      <c r="X2633"/>
      <c r="Y2633"/>
      <c r="Z2633"/>
      <c r="AA2633"/>
      <c r="AB2633"/>
      <c r="AC2633"/>
      <c r="AD2633"/>
      <c r="AE2633"/>
      <c r="AF2633"/>
      <c r="BL2633"/>
      <c r="BN2633"/>
      <c r="BP2633" t="s">
        <v>3241</v>
      </c>
      <c r="BQ2633" t="s">
        <v>3200</v>
      </c>
      <c r="BR2633" t="s">
        <v>3419</v>
      </c>
      <c r="BS2633" s="1" t="str">
        <f t="shared" si="82"/>
        <v>OREGON_MORROW</v>
      </c>
      <c r="BT2633" t="s">
        <v>1214</v>
      </c>
      <c r="BU2633" s="1" t="str">
        <f t="shared" si="83"/>
        <v>OREGON_MORROW_WINTER WHEAT</v>
      </c>
      <c r="BV2633" s="28">
        <v>3062</v>
      </c>
      <c r="BW2633" s="29">
        <v>50.236220158496472</v>
      </c>
      <c r="BX2633" s="30">
        <v>60.952037998466388</v>
      </c>
    </row>
    <row r="2634" spans="1:76" x14ac:dyDescent="0.25">
      <c r="A2634"/>
      <c r="D2634"/>
      <c r="E2634"/>
      <c r="F2634"/>
      <c r="G2634"/>
      <c r="H2634"/>
      <c r="I2634"/>
      <c r="J2634"/>
      <c r="K2634"/>
      <c r="L2634"/>
      <c r="M2634"/>
      <c r="N2634"/>
      <c r="O2634"/>
      <c r="P2634"/>
      <c r="Q2634"/>
      <c r="R2634"/>
      <c r="S2634"/>
      <c r="T2634"/>
      <c r="U2634"/>
      <c r="V2634"/>
      <c r="W2634"/>
      <c r="X2634"/>
      <c r="Y2634"/>
      <c r="Z2634"/>
      <c r="AA2634"/>
      <c r="AB2634"/>
      <c r="AC2634"/>
      <c r="AD2634"/>
      <c r="AE2634"/>
      <c r="AF2634"/>
      <c r="BL2634"/>
      <c r="BN2634"/>
      <c r="BP2634" t="s">
        <v>3241</v>
      </c>
      <c r="BQ2634" t="s">
        <v>3200</v>
      </c>
      <c r="BR2634" t="s">
        <v>4316</v>
      </c>
      <c r="BS2634" s="1" t="str">
        <f t="shared" si="82"/>
        <v>OREGON_MULTNOMAH</v>
      </c>
      <c r="BT2634" t="s">
        <v>1214</v>
      </c>
      <c r="BU2634" s="1" t="str">
        <f t="shared" si="83"/>
        <v>OREGON_MULTNOMAH_WINTER WHEAT</v>
      </c>
      <c r="BV2634" s="28">
        <v>6750</v>
      </c>
      <c r="BW2634" s="29">
        <v>131.78073476289043</v>
      </c>
      <c r="BX2634" s="30">
        <v>51.221447597367664</v>
      </c>
    </row>
    <row r="2635" spans="1:76" x14ac:dyDescent="0.25">
      <c r="A2635"/>
      <c r="D2635"/>
      <c r="E2635"/>
      <c r="F2635"/>
      <c r="G2635"/>
      <c r="H2635"/>
      <c r="I2635"/>
      <c r="J2635"/>
      <c r="K2635"/>
      <c r="L2635"/>
      <c r="M2635"/>
      <c r="N2635"/>
      <c r="O2635"/>
      <c r="P2635"/>
      <c r="Q2635"/>
      <c r="R2635"/>
      <c r="S2635"/>
      <c r="T2635"/>
      <c r="U2635"/>
      <c r="V2635"/>
      <c r="W2635"/>
      <c r="X2635"/>
      <c r="Y2635"/>
      <c r="Z2635"/>
      <c r="AA2635"/>
      <c r="AB2635"/>
      <c r="AC2635"/>
      <c r="AD2635"/>
      <c r="AE2635"/>
      <c r="AF2635"/>
      <c r="BL2635"/>
      <c r="BN2635"/>
      <c r="BP2635" t="s">
        <v>3241</v>
      </c>
      <c r="BQ2635" t="s">
        <v>3200</v>
      </c>
      <c r="BR2635" t="s">
        <v>3323</v>
      </c>
      <c r="BS2635" s="1" t="str">
        <f t="shared" si="82"/>
        <v>OREGON_POLK</v>
      </c>
      <c r="BT2635" t="s">
        <v>1214</v>
      </c>
      <c r="BU2635" s="1" t="str">
        <f t="shared" si="83"/>
        <v>OREGON_POLK_WINTER WHEAT</v>
      </c>
      <c r="BV2635" s="28">
        <v>6080</v>
      </c>
      <c r="BW2635" s="29">
        <v>136.70023074050013</v>
      </c>
      <c r="BX2635" s="30">
        <v>44.476881765779495</v>
      </c>
    </row>
    <row r="2636" spans="1:76" x14ac:dyDescent="0.25">
      <c r="A2636"/>
      <c r="D2636"/>
      <c r="E2636"/>
      <c r="F2636"/>
      <c r="G2636"/>
      <c r="H2636"/>
      <c r="I2636"/>
      <c r="J2636"/>
      <c r="K2636"/>
      <c r="L2636"/>
      <c r="M2636"/>
      <c r="N2636"/>
      <c r="O2636"/>
      <c r="P2636"/>
      <c r="Q2636"/>
      <c r="R2636"/>
      <c r="S2636"/>
      <c r="T2636"/>
      <c r="U2636"/>
      <c r="V2636"/>
      <c r="W2636"/>
      <c r="X2636"/>
      <c r="Y2636"/>
      <c r="Z2636"/>
      <c r="AA2636"/>
      <c r="AB2636"/>
      <c r="AC2636"/>
      <c r="AD2636"/>
      <c r="AE2636"/>
      <c r="AF2636"/>
      <c r="BL2636"/>
      <c r="BN2636"/>
      <c r="BP2636" t="s">
        <v>3241</v>
      </c>
      <c r="BQ2636" t="s">
        <v>3200</v>
      </c>
      <c r="BR2636" t="s">
        <v>3422</v>
      </c>
      <c r="BS2636" s="1" t="str">
        <f t="shared" si="82"/>
        <v>OREGON_UMATILLA</v>
      </c>
      <c r="BT2636" t="s">
        <v>3101</v>
      </c>
      <c r="BU2636" s="1" t="str">
        <f t="shared" si="83"/>
        <v>OREGON_UMATILLA_BARLEY</v>
      </c>
      <c r="BV2636" s="28">
        <v>3278.3999999999996</v>
      </c>
      <c r="BW2636" s="29">
        <v>47.527908170580154</v>
      </c>
      <c r="BX2636" s="30">
        <v>68.978419757790519</v>
      </c>
    </row>
    <row r="2637" spans="1:76" x14ac:dyDescent="0.25">
      <c r="A2637"/>
      <c r="D2637"/>
      <c r="E2637"/>
      <c r="F2637"/>
      <c r="G2637"/>
      <c r="H2637"/>
      <c r="I2637"/>
      <c r="J2637"/>
      <c r="K2637"/>
      <c r="L2637"/>
      <c r="M2637"/>
      <c r="N2637"/>
      <c r="O2637"/>
      <c r="P2637"/>
      <c r="Q2637"/>
      <c r="R2637"/>
      <c r="S2637"/>
      <c r="T2637"/>
      <c r="U2637"/>
      <c r="V2637"/>
      <c r="W2637"/>
      <c r="X2637"/>
      <c r="Y2637"/>
      <c r="Z2637"/>
      <c r="AA2637"/>
      <c r="AB2637"/>
      <c r="AC2637"/>
      <c r="AD2637"/>
      <c r="AE2637"/>
      <c r="AF2637"/>
      <c r="BL2637"/>
      <c r="BN2637"/>
      <c r="BP2637" t="s">
        <v>3241</v>
      </c>
      <c r="BQ2637" t="s">
        <v>3200</v>
      </c>
      <c r="BR2637" t="s">
        <v>3422</v>
      </c>
      <c r="BS2637" s="1" t="str">
        <f t="shared" si="82"/>
        <v>OREGON_UMATILLA</v>
      </c>
      <c r="BT2637" t="s">
        <v>1214</v>
      </c>
      <c r="BU2637" s="1" t="str">
        <f t="shared" si="83"/>
        <v>OREGON_UMATILLA_WINTER WHEAT</v>
      </c>
      <c r="BV2637" s="28">
        <v>4449.9999999999991</v>
      </c>
      <c r="BW2637" s="29">
        <v>60.085938366407881</v>
      </c>
      <c r="BX2637" s="30">
        <v>74.060589232435973</v>
      </c>
    </row>
    <row r="2638" spans="1:76" x14ac:dyDescent="0.25">
      <c r="A2638"/>
      <c r="D2638"/>
      <c r="E2638"/>
      <c r="F2638"/>
      <c r="G2638"/>
      <c r="H2638"/>
      <c r="I2638"/>
      <c r="J2638"/>
      <c r="K2638"/>
      <c r="L2638"/>
      <c r="M2638"/>
      <c r="N2638"/>
      <c r="O2638"/>
      <c r="P2638"/>
      <c r="Q2638"/>
      <c r="R2638"/>
      <c r="S2638"/>
      <c r="T2638"/>
      <c r="U2638"/>
      <c r="V2638"/>
      <c r="W2638"/>
      <c r="X2638"/>
      <c r="Y2638"/>
      <c r="Z2638"/>
      <c r="AA2638"/>
      <c r="AB2638"/>
      <c r="AC2638"/>
      <c r="AD2638"/>
      <c r="AE2638"/>
      <c r="AF2638"/>
      <c r="BL2638"/>
      <c r="BN2638"/>
      <c r="BP2638" t="s">
        <v>3241</v>
      </c>
      <c r="BQ2638" t="s">
        <v>3200</v>
      </c>
      <c r="BR2638" t="s">
        <v>3423</v>
      </c>
      <c r="BS2638" s="1" t="str">
        <f t="shared" si="82"/>
        <v>OREGON_UNION</v>
      </c>
      <c r="BT2638" t="s">
        <v>3101</v>
      </c>
      <c r="BU2638" s="1" t="str">
        <f t="shared" si="83"/>
        <v>OREGON_UNION_BARLEY</v>
      </c>
      <c r="BV2638" s="28">
        <v>3921.5999999999995</v>
      </c>
      <c r="BW2638" s="29">
        <v>46.797707056309406</v>
      </c>
      <c r="BX2638" s="30">
        <v>83.79897748582701</v>
      </c>
    </row>
    <row r="2639" spans="1:76" x14ac:dyDescent="0.25">
      <c r="A2639"/>
      <c r="D2639"/>
      <c r="E2639"/>
      <c r="F2639"/>
      <c r="G2639"/>
      <c r="H2639"/>
      <c r="I2639"/>
      <c r="J2639"/>
      <c r="K2639"/>
      <c r="L2639"/>
      <c r="M2639"/>
      <c r="N2639"/>
      <c r="O2639"/>
      <c r="P2639"/>
      <c r="Q2639"/>
      <c r="R2639"/>
      <c r="S2639"/>
      <c r="T2639"/>
      <c r="U2639"/>
      <c r="V2639"/>
      <c r="W2639"/>
      <c r="X2639"/>
      <c r="Y2639"/>
      <c r="Z2639"/>
      <c r="AA2639"/>
      <c r="AB2639"/>
      <c r="AC2639"/>
      <c r="AD2639"/>
      <c r="AE2639"/>
      <c r="AF2639"/>
      <c r="BL2639"/>
      <c r="BN2639"/>
      <c r="BP2639" t="s">
        <v>3241</v>
      </c>
      <c r="BQ2639" t="s">
        <v>3200</v>
      </c>
      <c r="BR2639" t="s">
        <v>3423</v>
      </c>
      <c r="BS2639" s="1" t="str">
        <f t="shared" si="82"/>
        <v>OREGON_UNION</v>
      </c>
      <c r="BT2639" t="s">
        <v>1214</v>
      </c>
      <c r="BU2639" s="1" t="str">
        <f t="shared" si="83"/>
        <v>OREGON_UNION_WINTER WHEAT</v>
      </c>
      <c r="BV2639" s="28">
        <v>5362</v>
      </c>
      <c r="BW2639" s="29">
        <v>59.177492600983243</v>
      </c>
      <c r="BX2639" s="30">
        <v>90.608773104910327</v>
      </c>
    </row>
    <row r="2640" spans="1:76" x14ac:dyDescent="0.25">
      <c r="A2640"/>
      <c r="D2640"/>
      <c r="E2640"/>
      <c r="F2640"/>
      <c r="G2640"/>
      <c r="H2640"/>
      <c r="I2640"/>
      <c r="J2640"/>
      <c r="K2640"/>
      <c r="L2640"/>
      <c r="M2640"/>
      <c r="N2640"/>
      <c r="O2640"/>
      <c r="P2640"/>
      <c r="Q2640"/>
      <c r="R2640"/>
      <c r="S2640"/>
      <c r="T2640"/>
      <c r="U2640"/>
      <c r="V2640"/>
      <c r="W2640"/>
      <c r="X2640"/>
      <c r="Y2640"/>
      <c r="Z2640"/>
      <c r="AA2640"/>
      <c r="AB2640"/>
      <c r="AC2640"/>
      <c r="AD2640"/>
      <c r="AE2640"/>
      <c r="AF2640"/>
      <c r="BL2640"/>
      <c r="BN2640"/>
      <c r="BP2640" t="s">
        <v>3241</v>
      </c>
      <c r="BQ2640" t="s">
        <v>3200</v>
      </c>
      <c r="BR2640" t="s">
        <v>3424</v>
      </c>
      <c r="BS2640" s="1" t="str">
        <f t="shared" si="82"/>
        <v>OREGON_WALLOWA</v>
      </c>
      <c r="BT2640" t="s">
        <v>3101</v>
      </c>
      <c r="BU2640" s="1" t="str">
        <f t="shared" si="83"/>
        <v>OREGON_WALLOWA_BARLEY</v>
      </c>
      <c r="BV2640" s="28">
        <v>3052.7999999999997</v>
      </c>
      <c r="BW2640" s="29">
        <v>38.794329415707125</v>
      </c>
      <c r="BX2640" s="30">
        <v>78.691913121817649</v>
      </c>
    </row>
    <row r="2641" spans="1:76" x14ac:dyDescent="0.25">
      <c r="A2641"/>
      <c r="D2641"/>
      <c r="E2641"/>
      <c r="F2641"/>
      <c r="G2641"/>
      <c r="H2641"/>
      <c r="I2641"/>
      <c r="J2641"/>
      <c r="K2641"/>
      <c r="L2641"/>
      <c r="M2641"/>
      <c r="N2641"/>
      <c r="O2641"/>
      <c r="P2641"/>
      <c r="Q2641"/>
      <c r="R2641"/>
      <c r="S2641"/>
      <c r="T2641"/>
      <c r="U2641"/>
      <c r="V2641"/>
      <c r="W2641"/>
      <c r="X2641"/>
      <c r="Y2641"/>
      <c r="Z2641"/>
      <c r="AA2641"/>
      <c r="AB2641"/>
      <c r="AC2641"/>
      <c r="AD2641"/>
      <c r="AE2641"/>
      <c r="AF2641"/>
      <c r="BL2641"/>
      <c r="BN2641"/>
      <c r="BP2641" t="s">
        <v>3241</v>
      </c>
      <c r="BQ2641" t="s">
        <v>3200</v>
      </c>
      <c r="BR2641" t="s">
        <v>3424</v>
      </c>
      <c r="BS2641" s="1" t="str">
        <f t="shared" si="82"/>
        <v>OREGON_WALLOWA</v>
      </c>
      <c r="BT2641" t="s">
        <v>1214</v>
      </c>
      <c r="BU2641" s="1" t="str">
        <f t="shared" si="83"/>
        <v>OREGON_WALLOWA_WINTER WHEAT</v>
      </c>
      <c r="BV2641" s="28">
        <v>3897.9999999999991</v>
      </c>
      <c r="BW2641" s="29">
        <v>49.158546619549746</v>
      </c>
      <c r="BX2641" s="30">
        <v>79.294451688484472</v>
      </c>
    </row>
    <row r="2642" spans="1:76" x14ac:dyDescent="0.25">
      <c r="A2642"/>
      <c r="D2642"/>
      <c r="E2642"/>
      <c r="F2642"/>
      <c r="G2642"/>
      <c r="H2642"/>
      <c r="I2642"/>
      <c r="J2642"/>
      <c r="K2642"/>
      <c r="L2642"/>
      <c r="M2642"/>
      <c r="N2642"/>
      <c r="O2642"/>
      <c r="P2642"/>
      <c r="Q2642"/>
      <c r="R2642"/>
      <c r="S2642"/>
      <c r="T2642"/>
      <c r="U2642"/>
      <c r="V2642"/>
      <c r="W2642"/>
      <c r="X2642"/>
      <c r="Y2642"/>
      <c r="Z2642"/>
      <c r="AA2642"/>
      <c r="AB2642"/>
      <c r="AC2642"/>
      <c r="AD2642"/>
      <c r="AE2642"/>
      <c r="AF2642"/>
      <c r="BL2642"/>
      <c r="BN2642"/>
      <c r="BP2642" t="s">
        <v>3241</v>
      </c>
      <c r="BQ2642" t="s">
        <v>3200</v>
      </c>
      <c r="BR2642" t="s">
        <v>3420</v>
      </c>
      <c r="BS2642" s="1" t="str">
        <f t="shared" si="82"/>
        <v>OREGON_WASCO</v>
      </c>
      <c r="BT2642" t="s">
        <v>3101</v>
      </c>
      <c r="BU2642" s="1" t="str">
        <f t="shared" si="83"/>
        <v>OREGON_WASCO_BARLEY</v>
      </c>
      <c r="BV2642" s="28">
        <v>3139.2000000000003</v>
      </c>
      <c r="BW2642" s="29">
        <v>64.143533053412781</v>
      </c>
      <c r="BX2642" s="30">
        <v>48.940241526545876</v>
      </c>
    </row>
    <row r="2643" spans="1:76" x14ac:dyDescent="0.25">
      <c r="A2643"/>
      <c r="D2643"/>
      <c r="E2643"/>
      <c r="F2643"/>
      <c r="G2643"/>
      <c r="H2643"/>
      <c r="I2643"/>
      <c r="J2643"/>
      <c r="K2643"/>
      <c r="L2643"/>
      <c r="M2643"/>
      <c r="N2643"/>
      <c r="O2643"/>
      <c r="P2643"/>
      <c r="Q2643"/>
      <c r="R2643"/>
      <c r="S2643"/>
      <c r="T2643"/>
      <c r="U2643"/>
      <c r="V2643"/>
      <c r="W2643"/>
      <c r="X2643"/>
      <c r="Y2643"/>
      <c r="Z2643"/>
      <c r="AA2643"/>
      <c r="AB2643"/>
      <c r="AC2643"/>
      <c r="AD2643"/>
      <c r="AE2643"/>
      <c r="AF2643"/>
      <c r="BL2643"/>
      <c r="BN2643"/>
      <c r="BP2643" t="s">
        <v>3241</v>
      </c>
      <c r="BQ2643" t="s">
        <v>3200</v>
      </c>
      <c r="BR2643" t="s">
        <v>3420</v>
      </c>
      <c r="BS2643" s="1" t="str">
        <f t="shared" si="82"/>
        <v>OREGON_WASCO</v>
      </c>
      <c r="BT2643" t="s">
        <v>1214</v>
      </c>
      <c r="BU2643" s="1" t="str">
        <f t="shared" si="83"/>
        <v>OREGON_WASCO_WINTER WHEAT</v>
      </c>
      <c r="BV2643" s="28">
        <v>3430</v>
      </c>
      <c r="BW2643" s="29">
        <v>81.243877631054332</v>
      </c>
      <c r="BX2643" s="30">
        <v>42.218565878605119</v>
      </c>
    </row>
    <row r="2644" spans="1:76" x14ac:dyDescent="0.25">
      <c r="A2644"/>
      <c r="D2644"/>
      <c r="E2644"/>
      <c r="F2644"/>
      <c r="G2644"/>
      <c r="H2644"/>
      <c r="I2644"/>
      <c r="J2644"/>
      <c r="K2644"/>
      <c r="L2644"/>
      <c r="M2644"/>
      <c r="N2644"/>
      <c r="O2644"/>
      <c r="P2644"/>
      <c r="Q2644"/>
      <c r="R2644"/>
      <c r="S2644"/>
      <c r="T2644"/>
      <c r="U2644"/>
      <c r="V2644"/>
      <c r="W2644"/>
      <c r="X2644"/>
      <c r="Y2644"/>
      <c r="Z2644"/>
      <c r="AA2644"/>
      <c r="AB2644"/>
      <c r="AC2644"/>
      <c r="AD2644"/>
      <c r="AE2644"/>
      <c r="AF2644"/>
      <c r="BL2644"/>
      <c r="BN2644"/>
      <c r="BP2644" t="s">
        <v>3241</v>
      </c>
      <c r="BQ2644" t="s">
        <v>3200</v>
      </c>
      <c r="BR2644" t="s">
        <v>3262</v>
      </c>
      <c r="BS2644" s="1" t="str">
        <f t="shared" si="82"/>
        <v>OREGON_WASHINGTON</v>
      </c>
      <c r="BT2644" t="s">
        <v>3101</v>
      </c>
      <c r="BU2644" s="1" t="str">
        <f t="shared" si="83"/>
        <v>OREGON_WASHINGTON_BARLEY</v>
      </c>
      <c r="BV2644" s="28">
        <v>4120.7999999999993</v>
      </c>
      <c r="BW2644" s="29">
        <v>110.85978481049115</v>
      </c>
      <c r="BX2644" s="30">
        <v>37.171279080545624</v>
      </c>
    </row>
    <row r="2645" spans="1:76" x14ac:dyDescent="0.25">
      <c r="A2645"/>
      <c r="D2645"/>
      <c r="E2645"/>
      <c r="F2645"/>
      <c r="G2645"/>
      <c r="H2645"/>
      <c r="I2645"/>
      <c r="J2645"/>
      <c r="K2645"/>
      <c r="L2645"/>
      <c r="M2645"/>
      <c r="N2645"/>
      <c r="O2645"/>
      <c r="P2645"/>
      <c r="Q2645"/>
      <c r="R2645"/>
      <c r="S2645"/>
      <c r="T2645"/>
      <c r="U2645"/>
      <c r="V2645"/>
      <c r="W2645"/>
      <c r="X2645"/>
      <c r="Y2645"/>
      <c r="Z2645"/>
      <c r="AA2645"/>
      <c r="AB2645"/>
      <c r="AC2645"/>
      <c r="AD2645"/>
      <c r="AE2645"/>
      <c r="AF2645"/>
      <c r="BL2645"/>
      <c r="BN2645"/>
      <c r="BP2645" t="s">
        <v>3241</v>
      </c>
      <c r="BQ2645" t="s">
        <v>3200</v>
      </c>
      <c r="BR2645" t="s">
        <v>3262</v>
      </c>
      <c r="BS2645" s="1" t="str">
        <f t="shared" si="82"/>
        <v>OREGON_WASHINGTON</v>
      </c>
      <c r="BT2645" t="s">
        <v>1214</v>
      </c>
      <c r="BU2645" s="1" t="str">
        <f t="shared" si="83"/>
        <v>OREGON_WASHINGTON_WINTER WHEAT</v>
      </c>
      <c r="BV2645" s="28">
        <v>6260</v>
      </c>
      <c r="BW2645" s="29">
        <v>140.39951700593966</v>
      </c>
      <c r="BX2645" s="30">
        <v>44.587047972075062</v>
      </c>
    </row>
    <row r="2646" spans="1:76" x14ac:dyDescent="0.25">
      <c r="A2646"/>
      <c r="D2646"/>
      <c r="E2646"/>
      <c r="F2646"/>
      <c r="G2646"/>
      <c r="H2646"/>
      <c r="I2646"/>
      <c r="J2646"/>
      <c r="K2646"/>
      <c r="L2646"/>
      <c r="M2646"/>
      <c r="N2646"/>
      <c r="O2646"/>
      <c r="P2646"/>
      <c r="Q2646"/>
      <c r="R2646"/>
      <c r="S2646"/>
      <c r="T2646"/>
      <c r="U2646"/>
      <c r="V2646"/>
      <c r="W2646"/>
      <c r="X2646"/>
      <c r="Y2646"/>
      <c r="Z2646"/>
      <c r="AA2646"/>
      <c r="AB2646"/>
      <c r="AC2646"/>
      <c r="AD2646"/>
      <c r="AE2646"/>
      <c r="AF2646"/>
      <c r="BL2646"/>
      <c r="BN2646"/>
      <c r="BP2646" t="s">
        <v>3241</v>
      </c>
      <c r="BQ2646" t="s">
        <v>3200</v>
      </c>
      <c r="BR2646" t="s">
        <v>4317</v>
      </c>
      <c r="BS2646" s="1" t="str">
        <f t="shared" si="82"/>
        <v>OREGON_YAMHILL</v>
      </c>
      <c r="BT2646" t="s">
        <v>1214</v>
      </c>
      <c r="BU2646" s="1" t="str">
        <f t="shared" si="83"/>
        <v>OREGON_YAMHILL_WINTER WHEAT</v>
      </c>
      <c r="BV2646" s="28">
        <v>6090</v>
      </c>
      <c r="BW2646" s="29">
        <v>141.61386119424429</v>
      </c>
      <c r="BX2646" s="30">
        <v>43.004264897817222</v>
      </c>
    </row>
    <row r="2647" spans="1:76" x14ac:dyDescent="0.25">
      <c r="A2647"/>
      <c r="D2647"/>
      <c r="E2647"/>
      <c r="F2647"/>
      <c r="G2647"/>
      <c r="H2647"/>
      <c r="I2647"/>
      <c r="J2647"/>
      <c r="K2647"/>
      <c r="L2647"/>
      <c r="M2647"/>
      <c r="N2647"/>
      <c r="O2647"/>
      <c r="P2647"/>
      <c r="Q2647"/>
      <c r="R2647"/>
      <c r="S2647"/>
      <c r="T2647"/>
      <c r="U2647"/>
      <c r="V2647"/>
      <c r="W2647"/>
      <c r="X2647"/>
      <c r="Y2647"/>
      <c r="Z2647"/>
      <c r="AA2647"/>
      <c r="AB2647"/>
      <c r="AC2647"/>
      <c r="AD2647"/>
      <c r="AE2647"/>
      <c r="AF2647"/>
      <c r="BL2647"/>
      <c r="BN2647"/>
      <c r="BP2647" t="s">
        <v>3242</v>
      </c>
      <c r="BQ2647" t="s">
        <v>3228</v>
      </c>
      <c r="BR2647" t="s">
        <v>3405</v>
      </c>
      <c r="BS2647" s="1" t="str">
        <f t="shared" si="82"/>
        <v>PENNSYLVANIA_ADAMS</v>
      </c>
      <c r="BT2647" t="s">
        <v>3101</v>
      </c>
      <c r="BU2647" s="1" t="str">
        <f t="shared" si="83"/>
        <v>PENNSYLVANIA_ADAMS_BARLEY</v>
      </c>
      <c r="BV2647" s="28">
        <v>3606.3999999999996</v>
      </c>
      <c r="BW2647" s="29">
        <v>47.70802978280522</v>
      </c>
      <c r="BX2647" s="30">
        <v>75.593144726756393</v>
      </c>
    </row>
    <row r="2648" spans="1:76" x14ac:dyDescent="0.25">
      <c r="A2648"/>
      <c r="D2648"/>
      <c r="E2648"/>
      <c r="F2648"/>
      <c r="G2648"/>
      <c r="H2648"/>
      <c r="I2648"/>
      <c r="J2648"/>
      <c r="K2648"/>
      <c r="L2648"/>
      <c r="M2648"/>
      <c r="N2648"/>
      <c r="O2648"/>
      <c r="P2648"/>
      <c r="Q2648"/>
      <c r="R2648"/>
      <c r="S2648"/>
      <c r="T2648"/>
      <c r="U2648"/>
      <c r="V2648"/>
      <c r="W2648"/>
      <c r="X2648"/>
      <c r="Y2648"/>
      <c r="Z2648"/>
      <c r="AA2648"/>
      <c r="AB2648"/>
      <c r="AC2648"/>
      <c r="AD2648"/>
      <c r="AE2648"/>
      <c r="AF2648"/>
      <c r="BL2648"/>
      <c r="BN2648"/>
      <c r="BP2648" t="s">
        <v>3242</v>
      </c>
      <c r="BQ2648" t="s">
        <v>3228</v>
      </c>
      <c r="BR2648" t="s">
        <v>3405</v>
      </c>
      <c r="BS2648" s="1" t="str">
        <f t="shared" si="82"/>
        <v>PENNSYLVANIA_ADAMS</v>
      </c>
      <c r="BT2648" t="s">
        <v>2586</v>
      </c>
      <c r="BU2648" s="1" t="str">
        <f t="shared" si="83"/>
        <v>PENNSYLVANIA_ADAMS_CORN</v>
      </c>
      <c r="BV2648" s="28">
        <v>5493.5999999999985</v>
      </c>
      <c r="BW2648" s="29">
        <v>101.36757770227496</v>
      </c>
      <c r="BX2648" s="30">
        <v>54.194843405799439</v>
      </c>
    </row>
    <row r="2649" spans="1:76" x14ac:dyDescent="0.25">
      <c r="A2649"/>
      <c r="D2649"/>
      <c r="E2649"/>
      <c r="F2649"/>
      <c r="G2649"/>
      <c r="H2649"/>
      <c r="I2649"/>
      <c r="J2649"/>
      <c r="K2649"/>
      <c r="L2649"/>
      <c r="M2649"/>
      <c r="N2649"/>
      <c r="O2649"/>
      <c r="P2649"/>
      <c r="Q2649"/>
      <c r="R2649"/>
      <c r="S2649"/>
      <c r="T2649"/>
      <c r="U2649"/>
      <c r="V2649"/>
      <c r="W2649"/>
      <c r="X2649"/>
      <c r="Y2649"/>
      <c r="Z2649"/>
      <c r="AA2649"/>
      <c r="AB2649"/>
      <c r="AC2649"/>
      <c r="AD2649"/>
      <c r="AE2649"/>
      <c r="AF2649"/>
      <c r="BL2649"/>
      <c r="BN2649"/>
      <c r="BP2649" t="s">
        <v>3242</v>
      </c>
      <c r="BQ2649" t="s">
        <v>3228</v>
      </c>
      <c r="BR2649" t="s">
        <v>3405</v>
      </c>
      <c r="BS2649" s="1" t="str">
        <f t="shared" si="82"/>
        <v>PENNSYLVANIA_ADAMS</v>
      </c>
      <c r="BT2649" t="s">
        <v>2395</v>
      </c>
      <c r="BU2649" s="1" t="str">
        <f t="shared" si="83"/>
        <v>PENNSYLVANIA_ADAMS_OATS</v>
      </c>
      <c r="BV2649" s="28">
        <v>1972.2666666666664</v>
      </c>
      <c r="BW2649" s="29">
        <v>34.352341663160033</v>
      </c>
      <c r="BX2649" s="30">
        <v>57.412874091833885</v>
      </c>
    </row>
    <row r="2650" spans="1:76" x14ac:dyDescent="0.25">
      <c r="A2650"/>
      <c r="D2650"/>
      <c r="E2650"/>
      <c r="F2650"/>
      <c r="G2650"/>
      <c r="H2650"/>
      <c r="I2650"/>
      <c r="J2650"/>
      <c r="K2650"/>
      <c r="L2650"/>
      <c r="M2650"/>
      <c r="N2650"/>
      <c r="O2650"/>
      <c r="P2650"/>
      <c r="Q2650"/>
      <c r="R2650"/>
      <c r="S2650"/>
      <c r="T2650"/>
      <c r="U2650"/>
      <c r="V2650"/>
      <c r="W2650"/>
      <c r="X2650"/>
      <c r="Y2650"/>
      <c r="Z2650"/>
      <c r="AA2650"/>
      <c r="AB2650"/>
      <c r="AC2650"/>
      <c r="AD2650"/>
      <c r="AE2650"/>
      <c r="AF2650"/>
      <c r="BL2650"/>
      <c r="BN2650"/>
      <c r="BP2650" t="s">
        <v>3242</v>
      </c>
      <c r="BQ2650" t="s">
        <v>3228</v>
      </c>
      <c r="BR2650" t="s">
        <v>4103</v>
      </c>
      <c r="BS2650" s="1" t="str">
        <f t="shared" si="82"/>
        <v>PENNSYLVANIA_ALLEGHENY</v>
      </c>
      <c r="BT2650" t="s">
        <v>2586</v>
      </c>
      <c r="BU2650" s="1" t="str">
        <f t="shared" si="83"/>
        <v>PENNSYLVANIA_ALLEGHENY_CORN</v>
      </c>
      <c r="BV2650" s="28">
        <v>5426.4000000000005</v>
      </c>
      <c r="BW2650" s="29">
        <v>146.0625249515019</v>
      </c>
      <c r="BX2650" s="30">
        <v>37.15121316574367</v>
      </c>
    </row>
    <row r="2651" spans="1:76" x14ac:dyDescent="0.25">
      <c r="A2651"/>
      <c r="D2651"/>
      <c r="E2651"/>
      <c r="F2651"/>
      <c r="G2651"/>
      <c r="H2651"/>
      <c r="I2651"/>
      <c r="J2651"/>
      <c r="K2651"/>
      <c r="L2651"/>
      <c r="M2651"/>
      <c r="N2651"/>
      <c r="O2651"/>
      <c r="P2651"/>
      <c r="Q2651"/>
      <c r="R2651"/>
      <c r="S2651"/>
      <c r="T2651"/>
      <c r="U2651"/>
      <c r="V2651"/>
      <c r="W2651"/>
      <c r="X2651"/>
      <c r="Y2651"/>
      <c r="Z2651"/>
      <c r="AA2651"/>
      <c r="AB2651"/>
      <c r="AC2651"/>
      <c r="AD2651"/>
      <c r="AE2651"/>
      <c r="AF2651"/>
      <c r="BL2651"/>
      <c r="BN2651"/>
      <c r="BP2651" t="s">
        <v>3242</v>
      </c>
      <c r="BQ2651" t="s">
        <v>3228</v>
      </c>
      <c r="BR2651" t="s">
        <v>3427</v>
      </c>
      <c r="BS2651" s="1" t="str">
        <f t="shared" si="82"/>
        <v>PENNSYLVANIA_ARMSTRONG</v>
      </c>
      <c r="BT2651" t="s">
        <v>3101</v>
      </c>
      <c r="BU2651" s="1" t="str">
        <f t="shared" si="83"/>
        <v>PENNSYLVANIA_ARMSTRONG_BARLEY</v>
      </c>
      <c r="BV2651" s="28">
        <v>2688</v>
      </c>
      <c r="BW2651" s="29">
        <v>31.179174488879511</v>
      </c>
      <c r="BX2651" s="30">
        <v>86.211390906411353</v>
      </c>
    </row>
    <row r="2652" spans="1:76" x14ac:dyDescent="0.25">
      <c r="A2652"/>
      <c r="D2652"/>
      <c r="E2652"/>
      <c r="F2652"/>
      <c r="G2652"/>
      <c r="H2652"/>
      <c r="I2652"/>
      <c r="J2652"/>
      <c r="K2652"/>
      <c r="L2652"/>
      <c r="M2652"/>
      <c r="N2652"/>
      <c r="O2652"/>
      <c r="P2652"/>
      <c r="Q2652"/>
      <c r="R2652"/>
      <c r="S2652"/>
      <c r="T2652"/>
      <c r="U2652"/>
      <c r="V2652"/>
      <c r="W2652"/>
      <c r="X2652"/>
      <c r="Y2652"/>
      <c r="Z2652"/>
      <c r="AA2652"/>
      <c r="AB2652"/>
      <c r="AC2652"/>
      <c r="AD2652"/>
      <c r="AE2652"/>
      <c r="AF2652"/>
      <c r="BL2652"/>
      <c r="BN2652"/>
      <c r="BP2652" t="s">
        <v>3242</v>
      </c>
      <c r="BQ2652" t="s">
        <v>3228</v>
      </c>
      <c r="BR2652" t="s">
        <v>3427</v>
      </c>
      <c r="BS2652" s="1" t="str">
        <f t="shared" si="82"/>
        <v>PENNSYLVANIA_ARMSTRONG</v>
      </c>
      <c r="BT2652" t="s">
        <v>2586</v>
      </c>
      <c r="BU2652" s="1" t="str">
        <f t="shared" si="83"/>
        <v>PENNSYLVANIA_ARMSTRONG_CORN</v>
      </c>
      <c r="BV2652" s="28">
        <v>6535.2</v>
      </c>
      <c r="BW2652" s="29">
        <v>66.077218519767072</v>
      </c>
      <c r="BX2652" s="30">
        <v>98.902468148609913</v>
      </c>
    </row>
    <row r="2653" spans="1:76" x14ac:dyDescent="0.25">
      <c r="A2653"/>
      <c r="D2653"/>
      <c r="E2653"/>
      <c r="F2653"/>
      <c r="G2653"/>
      <c r="H2653"/>
      <c r="I2653"/>
      <c r="J2653"/>
      <c r="K2653"/>
      <c r="L2653"/>
      <c r="M2653"/>
      <c r="N2653"/>
      <c r="O2653"/>
      <c r="P2653"/>
      <c r="Q2653"/>
      <c r="R2653"/>
      <c r="S2653"/>
      <c r="T2653"/>
      <c r="U2653"/>
      <c r="V2653"/>
      <c r="W2653"/>
      <c r="X2653"/>
      <c r="Y2653"/>
      <c r="Z2653"/>
      <c r="AA2653"/>
      <c r="AB2653"/>
      <c r="AC2653"/>
      <c r="AD2653"/>
      <c r="AE2653"/>
      <c r="AF2653"/>
      <c r="BL2653"/>
      <c r="BN2653"/>
      <c r="BP2653" t="s">
        <v>3242</v>
      </c>
      <c r="BQ2653" t="s">
        <v>3228</v>
      </c>
      <c r="BR2653" t="s">
        <v>3427</v>
      </c>
      <c r="BS2653" s="1" t="str">
        <f t="shared" si="82"/>
        <v>PENNSYLVANIA_ARMSTRONG</v>
      </c>
      <c r="BT2653" t="s">
        <v>2395</v>
      </c>
      <c r="BU2653" s="1" t="str">
        <f t="shared" si="83"/>
        <v>PENNSYLVANIA_ARMSTRONG_OATS</v>
      </c>
      <c r="BV2653" s="28">
        <v>1376</v>
      </c>
      <c r="BW2653" s="29">
        <v>22.173698164770133</v>
      </c>
      <c r="BX2653" s="30">
        <v>62.055503316366377</v>
      </c>
    </row>
    <row r="2654" spans="1:76" x14ac:dyDescent="0.25">
      <c r="A2654"/>
      <c r="D2654"/>
      <c r="E2654"/>
      <c r="F2654"/>
      <c r="G2654"/>
      <c r="H2654"/>
      <c r="I2654"/>
      <c r="J2654"/>
      <c r="K2654"/>
      <c r="L2654"/>
      <c r="M2654"/>
      <c r="N2654"/>
      <c r="O2654"/>
      <c r="P2654"/>
      <c r="Q2654"/>
      <c r="R2654"/>
      <c r="S2654"/>
      <c r="T2654"/>
      <c r="U2654"/>
      <c r="V2654"/>
      <c r="W2654"/>
      <c r="X2654"/>
      <c r="Y2654"/>
      <c r="Z2654"/>
      <c r="AA2654"/>
      <c r="AB2654"/>
      <c r="AC2654"/>
      <c r="AD2654"/>
      <c r="AE2654"/>
      <c r="AF2654"/>
      <c r="BL2654"/>
      <c r="BN2654"/>
      <c r="BP2654" t="s">
        <v>3242</v>
      </c>
      <c r="BQ2654" t="s">
        <v>3228</v>
      </c>
      <c r="BR2654" t="s">
        <v>4096</v>
      </c>
      <c r="BS2654" s="1" t="str">
        <f t="shared" si="82"/>
        <v>PENNSYLVANIA_BEAVER</v>
      </c>
      <c r="BT2654" t="s">
        <v>2586</v>
      </c>
      <c r="BU2654" s="1" t="str">
        <f t="shared" si="83"/>
        <v>PENNSYLVANIA_BEAVER_CORN</v>
      </c>
      <c r="BV2654" s="28">
        <v>6503.4666666666662</v>
      </c>
      <c r="BW2654" s="29">
        <v>46.366675538640088</v>
      </c>
      <c r="BX2654" s="30">
        <v>140.26165540479485</v>
      </c>
    </row>
    <row r="2655" spans="1:76" x14ac:dyDescent="0.25">
      <c r="A2655"/>
      <c r="D2655"/>
      <c r="E2655"/>
      <c r="F2655"/>
      <c r="G2655"/>
      <c r="H2655"/>
      <c r="I2655"/>
      <c r="J2655"/>
      <c r="K2655"/>
      <c r="L2655"/>
      <c r="M2655"/>
      <c r="N2655"/>
      <c r="O2655"/>
      <c r="P2655"/>
      <c r="Q2655"/>
      <c r="R2655"/>
      <c r="S2655"/>
      <c r="T2655"/>
      <c r="U2655"/>
      <c r="V2655"/>
      <c r="W2655"/>
      <c r="X2655"/>
      <c r="Y2655"/>
      <c r="Z2655"/>
      <c r="AA2655"/>
      <c r="AB2655"/>
      <c r="AC2655"/>
      <c r="AD2655"/>
      <c r="AE2655"/>
      <c r="AF2655"/>
      <c r="BL2655"/>
      <c r="BN2655"/>
      <c r="BP2655" t="s">
        <v>3242</v>
      </c>
      <c r="BQ2655" t="s">
        <v>3228</v>
      </c>
      <c r="BR2655" t="s">
        <v>4096</v>
      </c>
      <c r="BS2655" s="1" t="str">
        <f t="shared" si="82"/>
        <v>PENNSYLVANIA_BEAVER</v>
      </c>
      <c r="BT2655" t="s">
        <v>2395</v>
      </c>
      <c r="BU2655" s="1" t="str">
        <f t="shared" si="83"/>
        <v>PENNSYLVANIA_BEAVER_OATS</v>
      </c>
      <c r="BV2655" s="28">
        <v>1766.4</v>
      </c>
      <c r="BW2655" s="29">
        <v>15.708976196548937</v>
      </c>
      <c r="BX2655" s="30">
        <v>112.44526555384658</v>
      </c>
    </row>
    <row r="2656" spans="1:76" x14ac:dyDescent="0.25">
      <c r="A2656"/>
      <c r="D2656"/>
      <c r="E2656"/>
      <c r="F2656"/>
      <c r="G2656"/>
      <c r="H2656"/>
      <c r="I2656"/>
      <c r="J2656"/>
      <c r="K2656"/>
      <c r="L2656"/>
      <c r="M2656"/>
      <c r="N2656"/>
      <c r="O2656"/>
      <c r="P2656"/>
      <c r="Q2656"/>
      <c r="R2656"/>
      <c r="S2656"/>
      <c r="T2656"/>
      <c r="U2656"/>
      <c r="V2656"/>
      <c r="W2656"/>
      <c r="X2656"/>
      <c r="Y2656"/>
      <c r="Z2656"/>
      <c r="AA2656"/>
      <c r="AB2656"/>
      <c r="AC2656"/>
      <c r="AD2656"/>
      <c r="AE2656"/>
      <c r="AF2656"/>
      <c r="BL2656"/>
      <c r="BN2656"/>
      <c r="BP2656" t="s">
        <v>3242</v>
      </c>
      <c r="BQ2656" t="s">
        <v>3228</v>
      </c>
      <c r="BR2656" t="s">
        <v>3440</v>
      </c>
      <c r="BS2656" s="1" t="str">
        <f t="shared" si="82"/>
        <v>PENNSYLVANIA_BEDFORD</v>
      </c>
      <c r="BT2656" t="s">
        <v>3101</v>
      </c>
      <c r="BU2656" s="1" t="str">
        <f t="shared" si="83"/>
        <v>PENNSYLVANIA_BEDFORD_BARLEY</v>
      </c>
      <c r="BV2656" s="28">
        <v>3448.7999999999997</v>
      </c>
      <c r="BW2656" s="29">
        <v>23.460991575265936</v>
      </c>
      <c r="BX2656" s="30">
        <v>147.00145937718776</v>
      </c>
    </row>
    <row r="2657" spans="1:76" x14ac:dyDescent="0.25">
      <c r="A2657"/>
      <c r="D2657"/>
      <c r="E2657"/>
      <c r="F2657"/>
      <c r="G2657"/>
      <c r="H2657"/>
      <c r="I2657"/>
      <c r="J2657"/>
      <c r="K2657"/>
      <c r="L2657"/>
      <c r="M2657"/>
      <c r="N2657"/>
      <c r="O2657"/>
      <c r="P2657"/>
      <c r="Q2657"/>
      <c r="R2657"/>
      <c r="S2657"/>
      <c r="T2657"/>
      <c r="U2657"/>
      <c r="V2657"/>
      <c r="W2657"/>
      <c r="X2657"/>
      <c r="Y2657"/>
      <c r="Z2657"/>
      <c r="AA2657"/>
      <c r="AB2657"/>
      <c r="AC2657"/>
      <c r="AD2657"/>
      <c r="AE2657"/>
      <c r="AF2657"/>
      <c r="BL2657"/>
      <c r="BN2657"/>
      <c r="BP2657" t="s">
        <v>3242</v>
      </c>
      <c r="BQ2657" t="s">
        <v>3228</v>
      </c>
      <c r="BR2657" t="s">
        <v>3440</v>
      </c>
      <c r="BS2657" s="1" t="str">
        <f t="shared" si="82"/>
        <v>PENNSYLVANIA_BEDFORD</v>
      </c>
      <c r="BT2657" t="s">
        <v>2586</v>
      </c>
      <c r="BU2657" s="1" t="str">
        <f t="shared" si="83"/>
        <v>PENNSYLVANIA_BEDFORD_CORN</v>
      </c>
      <c r="BV2657" s="28">
        <v>6576.2666666666664</v>
      </c>
      <c r="BW2657" s="29">
        <v>49.748921495716615</v>
      </c>
      <c r="BX2657" s="30">
        <v>132.18913031577748</v>
      </c>
    </row>
    <row r="2658" spans="1:76" x14ac:dyDescent="0.25">
      <c r="A2658"/>
      <c r="D2658"/>
      <c r="E2658"/>
      <c r="F2658"/>
      <c r="G2658"/>
      <c r="H2658"/>
      <c r="I2658"/>
      <c r="J2658"/>
      <c r="K2658"/>
      <c r="L2658"/>
      <c r="M2658"/>
      <c r="N2658"/>
      <c r="O2658"/>
      <c r="P2658"/>
      <c r="Q2658"/>
      <c r="R2658"/>
      <c r="S2658"/>
      <c r="T2658"/>
      <c r="U2658"/>
      <c r="V2658"/>
      <c r="W2658"/>
      <c r="X2658"/>
      <c r="Y2658"/>
      <c r="Z2658"/>
      <c r="AA2658"/>
      <c r="AB2658"/>
      <c r="AC2658"/>
      <c r="AD2658"/>
      <c r="AE2658"/>
      <c r="AF2658"/>
      <c r="BL2658"/>
      <c r="BN2658"/>
      <c r="BP2658" t="s">
        <v>3242</v>
      </c>
      <c r="BQ2658" t="s">
        <v>3228</v>
      </c>
      <c r="BR2658" t="s">
        <v>3440</v>
      </c>
      <c r="BS2658" s="1" t="str">
        <f t="shared" si="82"/>
        <v>PENNSYLVANIA_BEDFORD</v>
      </c>
      <c r="BT2658" t="s">
        <v>2395</v>
      </c>
      <c r="BU2658" s="1" t="str">
        <f t="shared" si="83"/>
        <v>PENNSYLVANIA_BEDFORD_OATS</v>
      </c>
      <c r="BV2658" s="28">
        <v>1915.7333333333336</v>
      </c>
      <c r="BW2658" s="29">
        <v>16.634373859910799</v>
      </c>
      <c r="BX2658" s="30">
        <v>115.16714421997527</v>
      </c>
    </row>
    <row r="2659" spans="1:76" x14ac:dyDescent="0.25">
      <c r="A2659"/>
      <c r="D2659"/>
      <c r="E2659"/>
      <c r="F2659"/>
      <c r="G2659"/>
      <c r="H2659"/>
      <c r="I2659"/>
      <c r="J2659"/>
      <c r="K2659"/>
      <c r="L2659"/>
      <c r="M2659"/>
      <c r="N2659"/>
      <c r="O2659"/>
      <c r="P2659"/>
      <c r="Q2659"/>
      <c r="R2659"/>
      <c r="S2659"/>
      <c r="T2659"/>
      <c r="U2659"/>
      <c r="V2659"/>
      <c r="W2659"/>
      <c r="X2659"/>
      <c r="Y2659"/>
      <c r="Z2659"/>
      <c r="AA2659"/>
      <c r="AB2659"/>
      <c r="AC2659"/>
      <c r="AD2659"/>
      <c r="AE2659"/>
      <c r="AF2659"/>
      <c r="BL2659"/>
      <c r="BN2659"/>
      <c r="BP2659" t="s">
        <v>3242</v>
      </c>
      <c r="BQ2659" t="s">
        <v>3228</v>
      </c>
      <c r="BR2659" t="s">
        <v>3444</v>
      </c>
      <c r="BS2659" s="1" t="str">
        <f t="shared" si="82"/>
        <v>PENNSYLVANIA_BERKS</v>
      </c>
      <c r="BT2659" t="s">
        <v>3101</v>
      </c>
      <c r="BU2659" s="1" t="str">
        <f t="shared" si="83"/>
        <v>PENNSYLVANIA_BERKS_BARLEY</v>
      </c>
      <c r="BV2659" s="28">
        <v>3638.3999999999996</v>
      </c>
      <c r="BW2659" s="29">
        <v>51.280817509717558</v>
      </c>
      <c r="BX2659" s="30">
        <v>70.950506967064911</v>
      </c>
    </row>
    <row r="2660" spans="1:76" x14ac:dyDescent="0.25">
      <c r="A2660"/>
      <c r="D2660"/>
      <c r="E2660"/>
      <c r="F2660"/>
      <c r="G2660"/>
      <c r="H2660"/>
      <c r="I2660"/>
      <c r="J2660"/>
      <c r="K2660"/>
      <c r="L2660"/>
      <c r="M2660"/>
      <c r="N2660"/>
      <c r="O2660"/>
      <c r="P2660"/>
      <c r="Q2660"/>
      <c r="R2660"/>
      <c r="S2660"/>
      <c r="T2660"/>
      <c r="U2660"/>
      <c r="V2660"/>
      <c r="W2660"/>
      <c r="X2660"/>
      <c r="Y2660"/>
      <c r="Z2660"/>
      <c r="AA2660"/>
      <c r="AB2660"/>
      <c r="AC2660"/>
      <c r="AD2660"/>
      <c r="AE2660"/>
      <c r="AF2660"/>
      <c r="BL2660"/>
      <c r="BN2660"/>
      <c r="BP2660" t="s">
        <v>3242</v>
      </c>
      <c r="BQ2660" t="s">
        <v>3228</v>
      </c>
      <c r="BR2660" t="s">
        <v>3444</v>
      </c>
      <c r="BS2660" s="1" t="str">
        <f t="shared" si="82"/>
        <v>PENNSYLVANIA_BERKS</v>
      </c>
      <c r="BT2660" t="s">
        <v>2586</v>
      </c>
      <c r="BU2660" s="1" t="str">
        <f t="shared" si="83"/>
        <v>PENNSYLVANIA_BERKS_CORN</v>
      </c>
      <c r="BV2660" s="28">
        <v>5983.5999999999995</v>
      </c>
      <c r="BW2660" s="29">
        <v>108.64968676162609</v>
      </c>
      <c r="BX2660" s="30">
        <v>55.072409119115321</v>
      </c>
    </row>
    <row r="2661" spans="1:76" x14ac:dyDescent="0.25">
      <c r="A2661"/>
      <c r="D2661"/>
      <c r="E2661"/>
      <c r="F2661"/>
      <c r="G2661"/>
      <c r="H2661"/>
      <c r="I2661"/>
      <c r="J2661"/>
      <c r="K2661"/>
      <c r="L2661"/>
      <c r="M2661"/>
      <c r="N2661"/>
      <c r="O2661"/>
      <c r="P2661"/>
      <c r="Q2661"/>
      <c r="R2661"/>
      <c r="S2661"/>
      <c r="T2661"/>
      <c r="U2661"/>
      <c r="V2661"/>
      <c r="W2661"/>
      <c r="X2661"/>
      <c r="Y2661"/>
      <c r="Z2661"/>
      <c r="AA2661"/>
      <c r="AB2661"/>
      <c r="AC2661"/>
      <c r="AD2661"/>
      <c r="AE2661"/>
      <c r="AF2661"/>
      <c r="BL2661"/>
      <c r="BN2661"/>
      <c r="BP2661" t="s">
        <v>3242</v>
      </c>
      <c r="BQ2661" t="s">
        <v>3228</v>
      </c>
      <c r="BR2661" t="s">
        <v>3444</v>
      </c>
      <c r="BS2661" s="1" t="str">
        <f t="shared" si="82"/>
        <v>PENNSYLVANIA_BERKS</v>
      </c>
      <c r="BT2661" t="s">
        <v>2395</v>
      </c>
      <c r="BU2661" s="1" t="str">
        <f t="shared" si="83"/>
        <v>PENNSYLVANIA_BERKS_OATS</v>
      </c>
      <c r="BV2661" s="28">
        <v>2099.1999999999998</v>
      </c>
      <c r="BW2661" s="29">
        <v>36.644781974731444</v>
      </c>
      <c r="BX2661" s="30">
        <v>57.285100002710116</v>
      </c>
    </row>
    <row r="2662" spans="1:76" x14ac:dyDescent="0.25">
      <c r="A2662"/>
      <c r="D2662"/>
      <c r="E2662"/>
      <c r="F2662"/>
      <c r="G2662"/>
      <c r="H2662"/>
      <c r="I2662"/>
      <c r="J2662"/>
      <c r="K2662"/>
      <c r="L2662"/>
      <c r="M2662"/>
      <c r="N2662"/>
      <c r="O2662"/>
      <c r="P2662"/>
      <c r="Q2662"/>
      <c r="R2662"/>
      <c r="S2662"/>
      <c r="T2662"/>
      <c r="U2662"/>
      <c r="V2662"/>
      <c r="W2662"/>
      <c r="X2662"/>
      <c r="Y2662"/>
      <c r="Z2662"/>
      <c r="AA2662"/>
      <c r="AB2662"/>
      <c r="AC2662"/>
      <c r="AD2662"/>
      <c r="AE2662"/>
      <c r="AF2662"/>
      <c r="BL2662"/>
      <c r="BN2662"/>
      <c r="BP2662" t="s">
        <v>3242</v>
      </c>
      <c r="BQ2662" t="s">
        <v>3228</v>
      </c>
      <c r="BR2662" t="s">
        <v>3429</v>
      </c>
      <c r="BS2662" s="1" t="str">
        <f t="shared" si="82"/>
        <v>PENNSYLVANIA_BLAIR</v>
      </c>
      <c r="BT2662" t="s">
        <v>3101</v>
      </c>
      <c r="BU2662" s="1" t="str">
        <f t="shared" si="83"/>
        <v>PENNSYLVANIA_BLAIR_BARLEY</v>
      </c>
      <c r="BV2662" s="28">
        <v>3574.3999999999996</v>
      </c>
      <c r="BW2662" s="29">
        <v>29.500238534970148</v>
      </c>
      <c r="BX2662" s="30">
        <v>121.16512196207626</v>
      </c>
    </row>
    <row r="2663" spans="1:76" x14ac:dyDescent="0.25">
      <c r="A2663"/>
      <c r="D2663"/>
      <c r="E2663"/>
      <c r="F2663"/>
      <c r="G2663"/>
      <c r="H2663"/>
      <c r="I2663"/>
      <c r="J2663"/>
      <c r="K2663"/>
      <c r="L2663"/>
      <c r="M2663"/>
      <c r="N2663"/>
      <c r="O2663"/>
      <c r="P2663"/>
      <c r="Q2663"/>
      <c r="R2663"/>
      <c r="S2663"/>
      <c r="T2663"/>
      <c r="U2663"/>
      <c r="V2663"/>
      <c r="W2663"/>
      <c r="X2663"/>
      <c r="Y2663"/>
      <c r="Z2663"/>
      <c r="AA2663"/>
      <c r="AB2663"/>
      <c r="AC2663"/>
      <c r="AD2663"/>
      <c r="AE2663"/>
      <c r="AF2663"/>
      <c r="BL2663"/>
      <c r="BN2663"/>
      <c r="BP2663" t="s">
        <v>3242</v>
      </c>
      <c r="BQ2663" t="s">
        <v>3228</v>
      </c>
      <c r="BR2663" t="s">
        <v>3429</v>
      </c>
      <c r="BS2663" s="1" t="str">
        <f t="shared" si="82"/>
        <v>PENNSYLVANIA_BLAIR</v>
      </c>
      <c r="BT2663" t="s">
        <v>2586</v>
      </c>
      <c r="BU2663" s="1" t="str">
        <f t="shared" si="83"/>
        <v>PENNSYLVANIA_BLAIR_CORN</v>
      </c>
      <c r="BV2663" s="28">
        <v>6669.6</v>
      </c>
      <c r="BW2663" s="29">
        <v>62.562082691409977</v>
      </c>
      <c r="BX2663" s="30">
        <v>106.60770410886214</v>
      </c>
    </row>
    <row r="2664" spans="1:76" x14ac:dyDescent="0.25">
      <c r="A2664"/>
      <c r="D2664"/>
      <c r="E2664"/>
      <c r="F2664"/>
      <c r="G2664"/>
      <c r="H2664"/>
      <c r="I2664"/>
      <c r="J2664"/>
      <c r="K2664"/>
      <c r="L2664"/>
      <c r="M2664"/>
      <c r="N2664"/>
      <c r="O2664"/>
      <c r="P2664"/>
      <c r="Q2664"/>
      <c r="R2664"/>
      <c r="S2664"/>
      <c r="T2664"/>
      <c r="U2664"/>
      <c r="V2664"/>
      <c r="W2664"/>
      <c r="X2664"/>
      <c r="Y2664"/>
      <c r="Z2664"/>
      <c r="AA2664"/>
      <c r="AB2664"/>
      <c r="AC2664"/>
      <c r="AD2664"/>
      <c r="AE2664"/>
      <c r="AF2664"/>
      <c r="BL2664"/>
      <c r="BN2664"/>
      <c r="BP2664" t="s">
        <v>3242</v>
      </c>
      <c r="BQ2664" t="s">
        <v>3228</v>
      </c>
      <c r="BR2664" t="s">
        <v>3429</v>
      </c>
      <c r="BS2664" s="1" t="str">
        <f t="shared" si="82"/>
        <v>PENNSYLVANIA_BLAIR</v>
      </c>
      <c r="BT2664" t="s">
        <v>2395</v>
      </c>
      <c r="BU2664" s="1" t="str">
        <f t="shared" si="83"/>
        <v>PENNSYLVANIA_BLAIR_OATS</v>
      </c>
      <c r="BV2664" s="28">
        <v>1697.0666666666666</v>
      </c>
      <c r="BW2664" s="29">
        <v>21.126982547328925</v>
      </c>
      <c r="BX2664" s="30">
        <v>80.326978207364775</v>
      </c>
    </row>
    <row r="2665" spans="1:76" x14ac:dyDescent="0.25">
      <c r="A2665"/>
      <c r="D2665"/>
      <c r="E2665"/>
      <c r="F2665"/>
      <c r="G2665"/>
      <c r="H2665"/>
      <c r="I2665"/>
      <c r="J2665"/>
      <c r="K2665"/>
      <c r="L2665"/>
      <c r="M2665"/>
      <c r="N2665"/>
      <c r="O2665"/>
      <c r="P2665"/>
      <c r="Q2665"/>
      <c r="R2665"/>
      <c r="S2665"/>
      <c r="T2665"/>
      <c r="U2665"/>
      <c r="V2665"/>
      <c r="W2665"/>
      <c r="X2665"/>
      <c r="Y2665"/>
      <c r="Z2665"/>
      <c r="AA2665"/>
      <c r="AB2665"/>
      <c r="AC2665"/>
      <c r="AD2665"/>
      <c r="AE2665"/>
      <c r="AF2665"/>
      <c r="BL2665"/>
      <c r="BN2665"/>
      <c r="BP2665" t="s">
        <v>3242</v>
      </c>
      <c r="BQ2665" t="s">
        <v>3228</v>
      </c>
      <c r="BR2665" t="s">
        <v>4090</v>
      </c>
      <c r="BS2665" s="1" t="str">
        <f t="shared" si="82"/>
        <v>PENNSYLVANIA_BRADFORD</v>
      </c>
      <c r="BT2665" t="s">
        <v>2586</v>
      </c>
      <c r="BU2665" s="1" t="str">
        <f t="shared" si="83"/>
        <v>PENNSYLVANIA_BRADFORD_CORN</v>
      </c>
      <c r="BV2665" s="28">
        <v>7179.1999999999989</v>
      </c>
      <c r="BW2665" s="29">
        <v>90.880592433319364</v>
      </c>
      <c r="BX2665" s="30">
        <v>78.995963910198981</v>
      </c>
    </row>
    <row r="2666" spans="1:76" x14ac:dyDescent="0.25">
      <c r="A2666"/>
      <c r="D2666"/>
      <c r="E2666"/>
      <c r="F2666"/>
      <c r="G2666"/>
      <c r="H2666"/>
      <c r="I2666"/>
      <c r="J2666"/>
      <c r="K2666"/>
      <c r="L2666"/>
      <c r="M2666"/>
      <c r="N2666"/>
      <c r="O2666"/>
      <c r="P2666"/>
      <c r="Q2666"/>
      <c r="R2666"/>
      <c r="S2666"/>
      <c r="T2666"/>
      <c r="U2666"/>
      <c r="V2666"/>
      <c r="W2666"/>
      <c r="X2666"/>
      <c r="Y2666"/>
      <c r="Z2666"/>
      <c r="AA2666"/>
      <c r="AB2666"/>
      <c r="AC2666"/>
      <c r="AD2666"/>
      <c r="AE2666"/>
      <c r="AF2666"/>
      <c r="BL2666"/>
      <c r="BN2666"/>
      <c r="BP2666" t="s">
        <v>3242</v>
      </c>
      <c r="BQ2666" t="s">
        <v>3228</v>
      </c>
      <c r="BR2666" t="s">
        <v>4090</v>
      </c>
      <c r="BS2666" s="1" t="str">
        <f t="shared" si="82"/>
        <v>PENNSYLVANIA_BRADFORD</v>
      </c>
      <c r="BT2666" t="s">
        <v>2395</v>
      </c>
      <c r="BU2666" s="1" t="str">
        <f t="shared" si="83"/>
        <v>PENNSYLVANIA_BRADFORD_OATS</v>
      </c>
      <c r="BV2666" s="28">
        <v>1750.3999999999999</v>
      </c>
      <c r="BW2666" s="29">
        <v>31.244390009816879</v>
      </c>
      <c r="BX2666" s="30">
        <v>56.022857205726538</v>
      </c>
    </row>
    <row r="2667" spans="1:76" x14ac:dyDescent="0.25">
      <c r="A2667"/>
      <c r="D2667"/>
      <c r="E2667"/>
      <c r="F2667"/>
      <c r="G2667"/>
      <c r="H2667"/>
      <c r="I2667"/>
      <c r="J2667"/>
      <c r="K2667"/>
      <c r="L2667"/>
      <c r="M2667"/>
      <c r="N2667"/>
      <c r="O2667"/>
      <c r="P2667"/>
      <c r="Q2667"/>
      <c r="R2667"/>
      <c r="S2667"/>
      <c r="T2667"/>
      <c r="U2667"/>
      <c r="V2667"/>
      <c r="W2667"/>
      <c r="X2667"/>
      <c r="Y2667"/>
      <c r="Z2667"/>
      <c r="AA2667"/>
      <c r="AB2667"/>
      <c r="AC2667"/>
      <c r="AD2667"/>
      <c r="AE2667"/>
      <c r="AF2667"/>
      <c r="BL2667"/>
      <c r="BN2667"/>
      <c r="BP2667" t="s">
        <v>3242</v>
      </c>
      <c r="BQ2667" t="s">
        <v>3228</v>
      </c>
      <c r="BR2667" t="s">
        <v>4104</v>
      </c>
      <c r="BS2667" s="1" t="str">
        <f t="shared" si="82"/>
        <v>PENNSYLVANIA_BUCKS</v>
      </c>
      <c r="BT2667" t="s">
        <v>2586</v>
      </c>
      <c r="BU2667" s="1" t="str">
        <f t="shared" si="83"/>
        <v>PENNSYLVANIA_BUCKS_CORN</v>
      </c>
      <c r="BV2667" s="28">
        <v>5820.2666666666664</v>
      </c>
      <c r="BW2667" s="29">
        <v>189.27227578146844</v>
      </c>
      <c r="BX2667" s="30">
        <v>30.750761793484632</v>
      </c>
    </row>
    <row r="2668" spans="1:76" x14ac:dyDescent="0.25">
      <c r="A2668"/>
      <c r="D2668"/>
      <c r="E2668"/>
      <c r="F2668"/>
      <c r="G2668"/>
      <c r="H2668"/>
      <c r="I2668"/>
      <c r="J2668"/>
      <c r="K2668"/>
      <c r="L2668"/>
      <c r="M2668"/>
      <c r="N2668"/>
      <c r="O2668"/>
      <c r="P2668"/>
      <c r="Q2668"/>
      <c r="R2668"/>
      <c r="S2668"/>
      <c r="T2668"/>
      <c r="U2668"/>
      <c r="V2668"/>
      <c r="W2668"/>
      <c r="X2668"/>
      <c r="Y2668"/>
      <c r="Z2668"/>
      <c r="AA2668"/>
      <c r="AB2668"/>
      <c r="AC2668"/>
      <c r="AD2668"/>
      <c r="AE2668"/>
      <c r="AF2668"/>
      <c r="BL2668"/>
      <c r="BN2668"/>
      <c r="BP2668" t="s">
        <v>3242</v>
      </c>
      <c r="BQ2668" t="s">
        <v>3228</v>
      </c>
      <c r="BR2668" t="s">
        <v>4104</v>
      </c>
      <c r="BS2668" s="1" t="str">
        <f t="shared" si="82"/>
        <v>PENNSYLVANIA_BUCKS</v>
      </c>
      <c r="BT2668" t="s">
        <v>2395</v>
      </c>
      <c r="BU2668" s="1" t="str">
        <f t="shared" si="83"/>
        <v>PENNSYLVANIA_BUCKS_OATS</v>
      </c>
      <c r="BV2668" s="28">
        <v>1481.6</v>
      </c>
      <c r="BW2668" s="29">
        <v>62.57732983169867</v>
      </c>
      <c r="BX2668" s="30">
        <v>23.676305844061318</v>
      </c>
    </row>
    <row r="2669" spans="1:76" x14ac:dyDescent="0.25">
      <c r="A2669"/>
      <c r="D2669"/>
      <c r="E2669"/>
      <c r="F2669"/>
      <c r="G2669"/>
      <c r="H2669"/>
      <c r="I2669"/>
      <c r="J2669"/>
      <c r="K2669"/>
      <c r="L2669"/>
      <c r="M2669"/>
      <c r="N2669"/>
      <c r="O2669"/>
      <c r="P2669"/>
      <c r="Q2669"/>
      <c r="R2669"/>
      <c r="S2669"/>
      <c r="T2669"/>
      <c r="U2669"/>
      <c r="V2669"/>
      <c r="W2669"/>
      <c r="X2669"/>
      <c r="Y2669"/>
      <c r="Z2669"/>
      <c r="AA2669"/>
      <c r="AB2669"/>
      <c r="AC2669"/>
      <c r="AD2669"/>
      <c r="AE2669"/>
      <c r="AF2669"/>
      <c r="BL2669"/>
      <c r="BN2669"/>
      <c r="BP2669" t="s">
        <v>3242</v>
      </c>
      <c r="BQ2669" t="s">
        <v>3228</v>
      </c>
      <c r="BR2669" t="s">
        <v>3428</v>
      </c>
      <c r="BS2669" s="1" t="str">
        <f t="shared" si="82"/>
        <v>PENNSYLVANIA_BUTLER</v>
      </c>
      <c r="BT2669" t="s">
        <v>3101</v>
      </c>
      <c r="BU2669" s="1" t="str">
        <f t="shared" si="83"/>
        <v>PENNSYLVANIA_BUTLER_BARLEY</v>
      </c>
      <c r="BV2669" s="28">
        <v>2625.6000000000004</v>
      </c>
      <c r="BW2669" s="29">
        <v>39.54692325699218</v>
      </c>
      <c r="BX2669" s="30">
        <v>66.392016970265203</v>
      </c>
    </row>
    <row r="2670" spans="1:76" x14ac:dyDescent="0.25">
      <c r="A2670"/>
      <c r="D2670"/>
      <c r="E2670"/>
      <c r="F2670"/>
      <c r="G2670"/>
      <c r="H2670"/>
      <c r="I2670"/>
      <c r="J2670"/>
      <c r="K2670"/>
      <c r="L2670"/>
      <c r="M2670"/>
      <c r="N2670"/>
      <c r="O2670"/>
      <c r="P2670"/>
      <c r="Q2670"/>
      <c r="R2670"/>
      <c r="S2670"/>
      <c r="T2670"/>
      <c r="U2670"/>
      <c r="V2670"/>
      <c r="W2670"/>
      <c r="X2670"/>
      <c r="Y2670"/>
      <c r="Z2670"/>
      <c r="AA2670"/>
      <c r="AB2670"/>
      <c r="AC2670"/>
      <c r="AD2670"/>
      <c r="AE2670"/>
      <c r="AF2670"/>
      <c r="BL2670"/>
      <c r="BN2670"/>
      <c r="BP2670" t="s">
        <v>3242</v>
      </c>
      <c r="BQ2670" t="s">
        <v>3228</v>
      </c>
      <c r="BR2670" t="s">
        <v>3428</v>
      </c>
      <c r="BS2670" s="1" t="str">
        <f t="shared" si="82"/>
        <v>PENNSYLVANIA_BUTLER</v>
      </c>
      <c r="BT2670" t="s">
        <v>2586</v>
      </c>
      <c r="BU2670" s="1" t="str">
        <f t="shared" si="83"/>
        <v>PENNSYLVANIA_BUTLER_CORN</v>
      </c>
      <c r="BV2670" s="28">
        <v>6975.7333333333336</v>
      </c>
      <c r="BW2670" s="29">
        <v>83.843898163001583</v>
      </c>
      <c r="BX2670" s="30">
        <v>83.199057846424978</v>
      </c>
    </row>
    <row r="2671" spans="1:76" x14ac:dyDescent="0.25">
      <c r="A2671"/>
      <c r="D2671"/>
      <c r="E2671"/>
      <c r="F2671"/>
      <c r="G2671"/>
      <c r="H2671"/>
      <c r="I2671"/>
      <c r="J2671"/>
      <c r="K2671"/>
      <c r="L2671"/>
      <c r="M2671"/>
      <c r="N2671"/>
      <c r="O2671"/>
      <c r="P2671"/>
      <c r="Q2671"/>
      <c r="R2671"/>
      <c r="S2671"/>
      <c r="T2671"/>
      <c r="U2671"/>
      <c r="V2671"/>
      <c r="W2671"/>
      <c r="X2671"/>
      <c r="Y2671"/>
      <c r="Z2671"/>
      <c r="AA2671"/>
      <c r="AB2671"/>
      <c r="AC2671"/>
      <c r="AD2671"/>
      <c r="AE2671"/>
      <c r="AF2671"/>
      <c r="BL2671"/>
      <c r="BN2671"/>
      <c r="BP2671" t="s">
        <v>3242</v>
      </c>
      <c r="BQ2671" t="s">
        <v>3228</v>
      </c>
      <c r="BR2671" t="s">
        <v>3428</v>
      </c>
      <c r="BS2671" s="1" t="str">
        <f t="shared" si="82"/>
        <v>PENNSYLVANIA_BUTLER</v>
      </c>
      <c r="BT2671" t="s">
        <v>2395</v>
      </c>
      <c r="BU2671" s="1" t="str">
        <f t="shared" si="83"/>
        <v>PENNSYLVANIA_BUTLER_OATS</v>
      </c>
      <c r="BV2671" s="28">
        <v>1573.3333333333333</v>
      </c>
      <c r="BW2671" s="29">
        <v>28.251247810233689</v>
      </c>
      <c r="BX2671" s="30">
        <v>55.690755463318382</v>
      </c>
    </row>
    <row r="2672" spans="1:76" x14ac:dyDescent="0.25">
      <c r="A2672"/>
      <c r="D2672"/>
      <c r="E2672"/>
      <c r="F2672"/>
      <c r="G2672"/>
      <c r="H2672"/>
      <c r="I2672"/>
      <c r="J2672"/>
      <c r="K2672"/>
      <c r="L2672"/>
      <c r="M2672"/>
      <c r="N2672"/>
      <c r="O2672"/>
      <c r="P2672"/>
      <c r="Q2672"/>
      <c r="R2672"/>
      <c r="S2672"/>
      <c r="T2672"/>
      <c r="U2672"/>
      <c r="V2672"/>
      <c r="W2672"/>
      <c r="X2672"/>
      <c r="Y2672"/>
      <c r="Z2672"/>
      <c r="AA2672"/>
      <c r="AB2672"/>
      <c r="AC2672"/>
      <c r="AD2672"/>
      <c r="AE2672"/>
      <c r="AF2672"/>
      <c r="BL2672"/>
      <c r="BN2672"/>
      <c r="BP2672" t="s">
        <v>3242</v>
      </c>
      <c r="BQ2672" t="s">
        <v>3228</v>
      </c>
      <c r="BR2672" t="s">
        <v>3430</v>
      </c>
      <c r="BS2672" s="1" t="str">
        <f t="shared" si="82"/>
        <v>PENNSYLVANIA_CAMBRIA</v>
      </c>
      <c r="BT2672" t="s">
        <v>3101</v>
      </c>
      <c r="BU2672" s="1" t="str">
        <f t="shared" si="83"/>
        <v>PENNSYLVANIA_CAMBRIA_BARLEY</v>
      </c>
      <c r="BV2672" s="28">
        <v>2572.8000000000002</v>
      </c>
      <c r="BW2672" s="29">
        <v>37.335905766016737</v>
      </c>
      <c r="BX2672" s="30">
        <v>68.90953754071694</v>
      </c>
    </row>
    <row r="2673" spans="1:76" x14ac:dyDescent="0.25">
      <c r="A2673"/>
      <c r="D2673"/>
      <c r="E2673"/>
      <c r="F2673"/>
      <c r="G2673"/>
      <c r="H2673"/>
      <c r="I2673"/>
      <c r="J2673"/>
      <c r="K2673"/>
      <c r="L2673"/>
      <c r="M2673"/>
      <c r="N2673"/>
      <c r="O2673"/>
      <c r="P2673"/>
      <c r="Q2673"/>
      <c r="R2673"/>
      <c r="S2673"/>
      <c r="T2673"/>
      <c r="U2673"/>
      <c r="V2673"/>
      <c r="W2673"/>
      <c r="X2673"/>
      <c r="Y2673"/>
      <c r="Z2673"/>
      <c r="AA2673"/>
      <c r="AB2673"/>
      <c r="AC2673"/>
      <c r="AD2673"/>
      <c r="AE2673"/>
      <c r="AF2673"/>
      <c r="BL2673"/>
      <c r="BN2673"/>
      <c r="BP2673" t="s">
        <v>3242</v>
      </c>
      <c r="BQ2673" t="s">
        <v>3228</v>
      </c>
      <c r="BR2673" t="s">
        <v>3430</v>
      </c>
      <c r="BS2673" s="1" t="str">
        <f t="shared" si="82"/>
        <v>PENNSYLVANIA_CAMBRIA</v>
      </c>
      <c r="BT2673" t="s">
        <v>2586</v>
      </c>
      <c r="BU2673" s="1" t="str">
        <f t="shared" si="83"/>
        <v>PENNSYLVANIA_CAMBRIA_CORN</v>
      </c>
      <c r="BV2673" s="28">
        <v>6400.8000000000011</v>
      </c>
      <c r="BW2673" s="29">
        <v>79.22404222439539</v>
      </c>
      <c r="BX2673" s="30">
        <v>80.793655818145169</v>
      </c>
    </row>
    <row r="2674" spans="1:76" x14ac:dyDescent="0.25">
      <c r="A2674"/>
      <c r="D2674"/>
      <c r="E2674"/>
      <c r="F2674"/>
      <c r="G2674"/>
      <c r="H2674"/>
      <c r="I2674"/>
      <c r="J2674"/>
      <c r="K2674"/>
      <c r="L2674"/>
      <c r="M2674"/>
      <c r="N2674"/>
      <c r="O2674"/>
      <c r="P2674"/>
      <c r="Q2674"/>
      <c r="R2674"/>
      <c r="S2674"/>
      <c r="T2674"/>
      <c r="U2674"/>
      <c r="V2674"/>
      <c r="W2674"/>
      <c r="X2674"/>
      <c r="Y2674"/>
      <c r="Z2674"/>
      <c r="AA2674"/>
      <c r="AB2674"/>
      <c r="AC2674"/>
      <c r="AD2674"/>
      <c r="AE2674"/>
      <c r="AF2674"/>
      <c r="BL2674"/>
      <c r="BN2674"/>
      <c r="BP2674" t="s">
        <v>3242</v>
      </c>
      <c r="BQ2674" t="s">
        <v>3228</v>
      </c>
      <c r="BR2674" t="s">
        <v>3430</v>
      </c>
      <c r="BS2674" s="1" t="str">
        <f t="shared" si="82"/>
        <v>PENNSYLVANIA_CAMBRIA</v>
      </c>
      <c r="BT2674" t="s">
        <v>2395</v>
      </c>
      <c r="BU2674" s="1" t="str">
        <f t="shared" si="83"/>
        <v>PENNSYLVANIA_CAMBRIA_OATS</v>
      </c>
      <c r="BV2674" s="28">
        <v>1798.3999999999999</v>
      </c>
      <c r="BW2674" s="29">
        <v>26.753580152728556</v>
      </c>
      <c r="BX2674" s="30">
        <v>67.220909864528309</v>
      </c>
    </row>
    <row r="2675" spans="1:76" x14ac:dyDescent="0.25">
      <c r="A2675"/>
      <c r="D2675"/>
      <c r="E2675"/>
      <c r="F2675"/>
      <c r="G2675"/>
      <c r="H2675"/>
      <c r="I2675"/>
      <c r="J2675"/>
      <c r="K2675"/>
      <c r="L2675"/>
      <c r="M2675"/>
      <c r="N2675"/>
      <c r="O2675"/>
      <c r="P2675"/>
      <c r="Q2675"/>
      <c r="R2675"/>
      <c r="S2675"/>
      <c r="T2675"/>
      <c r="U2675"/>
      <c r="V2675"/>
      <c r="W2675"/>
      <c r="X2675"/>
      <c r="Y2675"/>
      <c r="Z2675"/>
      <c r="AA2675"/>
      <c r="AB2675"/>
      <c r="AC2675"/>
      <c r="AD2675"/>
      <c r="AE2675"/>
      <c r="AF2675"/>
      <c r="BL2675"/>
      <c r="BN2675"/>
      <c r="BP2675" t="s">
        <v>3242</v>
      </c>
      <c r="BQ2675" t="s">
        <v>3228</v>
      </c>
      <c r="BR2675" t="s">
        <v>3369</v>
      </c>
      <c r="BS2675" s="1" t="str">
        <f t="shared" si="82"/>
        <v>PENNSYLVANIA_CARBON</v>
      </c>
      <c r="BT2675" t="s">
        <v>2395</v>
      </c>
      <c r="BU2675" s="1" t="str">
        <f t="shared" si="83"/>
        <v>PENNSYLVANIA_CARBON_OATS</v>
      </c>
      <c r="BV2675" s="28">
        <v>1997.8666666666668</v>
      </c>
      <c r="BW2675" s="29">
        <v>31.482285808399311</v>
      </c>
      <c r="BX2675" s="30">
        <v>63.460025705428485</v>
      </c>
    </row>
    <row r="2676" spans="1:76" x14ac:dyDescent="0.25">
      <c r="A2676"/>
      <c r="D2676"/>
      <c r="E2676"/>
      <c r="F2676"/>
      <c r="G2676"/>
      <c r="H2676"/>
      <c r="I2676"/>
      <c r="J2676"/>
      <c r="K2676"/>
      <c r="L2676"/>
      <c r="M2676"/>
      <c r="N2676"/>
      <c r="O2676"/>
      <c r="P2676"/>
      <c r="Q2676"/>
      <c r="R2676"/>
      <c r="S2676"/>
      <c r="T2676"/>
      <c r="U2676"/>
      <c r="V2676"/>
      <c r="W2676"/>
      <c r="X2676"/>
      <c r="Y2676"/>
      <c r="Z2676"/>
      <c r="AA2676"/>
      <c r="AB2676"/>
      <c r="AC2676"/>
      <c r="AD2676"/>
      <c r="AE2676"/>
      <c r="AF2676"/>
      <c r="BL2676"/>
      <c r="BN2676"/>
      <c r="BP2676" t="s">
        <v>3242</v>
      </c>
      <c r="BQ2676" t="s">
        <v>3228</v>
      </c>
      <c r="BR2676" t="s">
        <v>4098</v>
      </c>
      <c r="BS2676" s="1" t="str">
        <f t="shared" si="82"/>
        <v>PENNSYLVANIA_CENTRE</v>
      </c>
      <c r="BT2676" t="s">
        <v>2586</v>
      </c>
      <c r="BU2676" s="1" t="str">
        <f t="shared" si="83"/>
        <v>PENNSYLVANIA_CENTRE_CORN</v>
      </c>
      <c r="BV2676" s="28">
        <v>6699.4666666666662</v>
      </c>
      <c r="BW2676" s="29">
        <v>81.170253757822323</v>
      </c>
      <c r="BX2676" s="30">
        <v>82.535982783237799</v>
      </c>
    </row>
    <row r="2677" spans="1:76" x14ac:dyDescent="0.25">
      <c r="A2677"/>
      <c r="D2677"/>
      <c r="E2677"/>
      <c r="F2677"/>
      <c r="G2677"/>
      <c r="H2677"/>
      <c r="I2677"/>
      <c r="J2677"/>
      <c r="K2677"/>
      <c r="L2677"/>
      <c r="M2677"/>
      <c r="N2677"/>
      <c r="O2677"/>
      <c r="P2677"/>
      <c r="Q2677"/>
      <c r="R2677"/>
      <c r="S2677"/>
      <c r="T2677"/>
      <c r="U2677"/>
      <c r="V2677"/>
      <c r="W2677"/>
      <c r="X2677"/>
      <c r="Y2677"/>
      <c r="Z2677"/>
      <c r="AA2677"/>
      <c r="AB2677"/>
      <c r="AC2677"/>
      <c r="AD2677"/>
      <c r="AE2677"/>
      <c r="AF2677"/>
      <c r="BL2677"/>
      <c r="BN2677"/>
      <c r="BP2677" t="s">
        <v>3242</v>
      </c>
      <c r="BQ2677" t="s">
        <v>3228</v>
      </c>
      <c r="BR2677" t="s">
        <v>4098</v>
      </c>
      <c r="BS2677" s="1" t="str">
        <f t="shared" si="82"/>
        <v>PENNSYLVANIA_CENTRE</v>
      </c>
      <c r="BT2677" t="s">
        <v>2395</v>
      </c>
      <c r="BU2677" s="1" t="str">
        <f t="shared" si="83"/>
        <v>PENNSYLVANIA_CENTRE_OATS</v>
      </c>
      <c r="BV2677" s="28">
        <v>1830.3999999999999</v>
      </c>
      <c r="BW2677" s="29">
        <v>27.219872445283375</v>
      </c>
      <c r="BX2677" s="30">
        <v>67.244988148986323</v>
      </c>
    </row>
    <row r="2678" spans="1:76" x14ac:dyDescent="0.25">
      <c r="A2678"/>
      <c r="D2678"/>
      <c r="E2678"/>
      <c r="F2678"/>
      <c r="G2678"/>
      <c r="H2678"/>
      <c r="I2678"/>
      <c r="J2678"/>
      <c r="K2678"/>
      <c r="L2678"/>
      <c r="M2678"/>
      <c r="N2678"/>
      <c r="O2678"/>
      <c r="P2678"/>
      <c r="Q2678"/>
      <c r="R2678"/>
      <c r="S2678"/>
      <c r="T2678"/>
      <c r="U2678"/>
      <c r="V2678"/>
      <c r="W2678"/>
      <c r="X2678"/>
      <c r="Y2678"/>
      <c r="Z2678"/>
      <c r="AA2678"/>
      <c r="AB2678"/>
      <c r="AC2678"/>
      <c r="AD2678"/>
      <c r="AE2678"/>
      <c r="AF2678"/>
      <c r="BL2678"/>
      <c r="BN2678"/>
      <c r="BP2678" t="s">
        <v>3242</v>
      </c>
      <c r="BQ2678" t="s">
        <v>3228</v>
      </c>
      <c r="BR2678" t="s">
        <v>3445</v>
      </c>
      <c r="BS2678" s="1" t="str">
        <f t="shared" si="82"/>
        <v>PENNSYLVANIA_CHESTER</v>
      </c>
      <c r="BT2678" t="s">
        <v>3101</v>
      </c>
      <c r="BU2678" s="1" t="str">
        <f t="shared" si="83"/>
        <v>PENNSYLVANIA_CHESTER_BARLEY</v>
      </c>
      <c r="BV2678" s="28">
        <v>3825.6000000000004</v>
      </c>
      <c r="BW2678" s="29">
        <v>80.642948820585559</v>
      </c>
      <c r="BX2678" s="30">
        <v>47.438741464070162</v>
      </c>
    </row>
    <row r="2679" spans="1:76" x14ac:dyDescent="0.25">
      <c r="A2679"/>
      <c r="D2679"/>
      <c r="E2679"/>
      <c r="F2679"/>
      <c r="G2679"/>
      <c r="H2679"/>
      <c r="I2679"/>
      <c r="J2679"/>
      <c r="K2679"/>
      <c r="L2679"/>
      <c r="M2679"/>
      <c r="N2679"/>
      <c r="O2679"/>
      <c r="P2679"/>
      <c r="Q2679"/>
      <c r="R2679"/>
      <c r="S2679"/>
      <c r="T2679"/>
      <c r="U2679"/>
      <c r="V2679"/>
      <c r="W2679"/>
      <c r="X2679"/>
      <c r="Y2679"/>
      <c r="Z2679"/>
      <c r="AA2679"/>
      <c r="AB2679"/>
      <c r="AC2679"/>
      <c r="AD2679"/>
      <c r="AE2679"/>
      <c r="AF2679"/>
      <c r="BL2679"/>
      <c r="BN2679"/>
      <c r="BP2679" t="s">
        <v>3242</v>
      </c>
      <c r="BQ2679" t="s">
        <v>3228</v>
      </c>
      <c r="BR2679" t="s">
        <v>3445</v>
      </c>
      <c r="BS2679" s="1" t="str">
        <f t="shared" si="82"/>
        <v>PENNSYLVANIA_CHESTER</v>
      </c>
      <c r="BT2679" t="s">
        <v>2586</v>
      </c>
      <c r="BU2679" s="1" t="str">
        <f t="shared" si="83"/>
        <v>PENNSYLVANIA_CHESTER_CORN</v>
      </c>
      <c r="BV2679" s="28">
        <v>8603.4666666666672</v>
      </c>
      <c r="BW2679" s="29">
        <v>170.45778052446036</v>
      </c>
      <c r="BX2679" s="30">
        <v>50.472713185609535</v>
      </c>
    </row>
    <row r="2680" spans="1:76" x14ac:dyDescent="0.25">
      <c r="A2680"/>
      <c r="D2680"/>
      <c r="E2680"/>
      <c r="F2680"/>
      <c r="G2680"/>
      <c r="H2680"/>
      <c r="I2680"/>
      <c r="J2680"/>
      <c r="K2680"/>
      <c r="L2680"/>
      <c r="M2680"/>
      <c r="N2680"/>
      <c r="O2680"/>
      <c r="P2680"/>
      <c r="Q2680"/>
      <c r="R2680"/>
      <c r="S2680"/>
      <c r="T2680"/>
      <c r="U2680"/>
      <c r="V2680"/>
      <c r="W2680"/>
      <c r="X2680"/>
      <c r="Y2680"/>
      <c r="Z2680"/>
      <c r="AA2680"/>
      <c r="AB2680"/>
      <c r="AC2680"/>
      <c r="AD2680"/>
      <c r="AE2680"/>
      <c r="AF2680"/>
      <c r="BL2680"/>
      <c r="BN2680"/>
      <c r="BP2680" t="s">
        <v>3242</v>
      </c>
      <c r="BQ2680" t="s">
        <v>3228</v>
      </c>
      <c r="BR2680" t="s">
        <v>4097</v>
      </c>
      <c r="BS2680" s="1" t="str">
        <f t="shared" si="82"/>
        <v>PENNSYLVANIA_CLARION</v>
      </c>
      <c r="BT2680" t="s">
        <v>2586</v>
      </c>
      <c r="BU2680" s="1" t="str">
        <f t="shared" si="83"/>
        <v>PENNSYLVANIA_CLARION_CORN</v>
      </c>
      <c r="BV2680" s="28">
        <v>8021.0666666666675</v>
      </c>
      <c r="BW2680" s="29">
        <v>112.04098891391688</v>
      </c>
      <c r="BX2680" s="30">
        <v>71.590466528543388</v>
      </c>
    </row>
    <row r="2681" spans="1:76" x14ac:dyDescent="0.25">
      <c r="A2681"/>
      <c r="D2681"/>
      <c r="E2681"/>
      <c r="F2681"/>
      <c r="G2681"/>
      <c r="H2681"/>
      <c r="I2681"/>
      <c r="J2681"/>
      <c r="K2681"/>
      <c r="L2681"/>
      <c r="M2681"/>
      <c r="N2681"/>
      <c r="O2681"/>
      <c r="P2681"/>
      <c r="Q2681"/>
      <c r="R2681"/>
      <c r="S2681"/>
      <c r="T2681"/>
      <c r="U2681"/>
      <c r="V2681"/>
      <c r="W2681"/>
      <c r="X2681"/>
      <c r="Y2681"/>
      <c r="Z2681"/>
      <c r="AA2681"/>
      <c r="AB2681"/>
      <c r="AC2681"/>
      <c r="AD2681"/>
      <c r="AE2681"/>
      <c r="AF2681"/>
      <c r="BL2681"/>
      <c r="BN2681"/>
      <c r="BP2681" t="s">
        <v>3242</v>
      </c>
      <c r="BQ2681" t="s">
        <v>3228</v>
      </c>
      <c r="BR2681" t="s">
        <v>4097</v>
      </c>
      <c r="BS2681" s="1" t="str">
        <f t="shared" si="82"/>
        <v>PENNSYLVANIA_CLARION</v>
      </c>
      <c r="BT2681" t="s">
        <v>2395</v>
      </c>
      <c r="BU2681" s="1" t="str">
        <f t="shared" si="83"/>
        <v>PENNSYLVANIA_CLARION_OATS</v>
      </c>
      <c r="BV2681" s="28">
        <v>1732.2666666666667</v>
      </c>
      <c r="BW2681" s="29">
        <v>37.328535871742027</v>
      </c>
      <c r="BX2681" s="30">
        <v>46.405963325714183</v>
      </c>
    </row>
    <row r="2682" spans="1:76" x14ac:dyDescent="0.25">
      <c r="A2682"/>
      <c r="D2682"/>
      <c r="E2682"/>
      <c r="F2682"/>
      <c r="G2682"/>
      <c r="H2682"/>
      <c r="I2682"/>
      <c r="J2682"/>
      <c r="K2682"/>
      <c r="L2682"/>
      <c r="M2682"/>
      <c r="N2682"/>
      <c r="O2682"/>
      <c r="P2682"/>
      <c r="Q2682"/>
      <c r="R2682"/>
      <c r="S2682"/>
      <c r="T2682"/>
      <c r="U2682"/>
      <c r="V2682"/>
      <c r="W2682"/>
      <c r="X2682"/>
      <c r="Y2682"/>
      <c r="Z2682"/>
      <c r="AA2682"/>
      <c r="AB2682"/>
      <c r="AC2682"/>
      <c r="AD2682"/>
      <c r="AE2682"/>
      <c r="AF2682"/>
      <c r="BL2682"/>
      <c r="BN2682"/>
      <c r="BP2682" t="s">
        <v>3242</v>
      </c>
      <c r="BQ2682" t="s">
        <v>3228</v>
      </c>
      <c r="BR2682" t="s">
        <v>4099</v>
      </c>
      <c r="BS2682" s="1" t="str">
        <f t="shared" si="82"/>
        <v>PENNSYLVANIA_CLEARFIELD</v>
      </c>
      <c r="BT2682" t="s">
        <v>2586</v>
      </c>
      <c r="BU2682" s="1" t="str">
        <f t="shared" si="83"/>
        <v>PENNSYLVANIA_CLEARFIELD_CORN</v>
      </c>
      <c r="BV2682" s="28">
        <v>5799.7333333333336</v>
      </c>
      <c r="BW2682" s="29">
        <v>153.81771166196498</v>
      </c>
      <c r="BX2682" s="30">
        <v>37.705237392160825</v>
      </c>
    </row>
    <row r="2683" spans="1:76" x14ac:dyDescent="0.25">
      <c r="A2683"/>
      <c r="D2683"/>
      <c r="E2683"/>
      <c r="F2683"/>
      <c r="G2683"/>
      <c r="H2683"/>
      <c r="I2683"/>
      <c r="J2683"/>
      <c r="K2683"/>
      <c r="L2683"/>
      <c r="M2683"/>
      <c r="N2683"/>
      <c r="O2683"/>
      <c r="P2683"/>
      <c r="Q2683"/>
      <c r="R2683"/>
      <c r="S2683"/>
      <c r="T2683"/>
      <c r="U2683"/>
      <c r="V2683"/>
      <c r="W2683"/>
      <c r="X2683"/>
      <c r="Y2683"/>
      <c r="Z2683"/>
      <c r="AA2683"/>
      <c r="AB2683"/>
      <c r="AC2683"/>
      <c r="AD2683"/>
      <c r="AE2683"/>
      <c r="AF2683"/>
      <c r="BL2683"/>
      <c r="BN2683"/>
      <c r="BP2683" t="s">
        <v>3242</v>
      </c>
      <c r="BQ2683" t="s">
        <v>3228</v>
      </c>
      <c r="BR2683" t="s">
        <v>4099</v>
      </c>
      <c r="BS2683" s="1" t="str">
        <f t="shared" si="82"/>
        <v>PENNSYLVANIA_CLEARFIELD</v>
      </c>
      <c r="BT2683" t="s">
        <v>2395</v>
      </c>
      <c r="BU2683" s="1" t="str">
        <f t="shared" si="83"/>
        <v>PENNSYLVANIA_CLEARFIELD_OATS</v>
      </c>
      <c r="BV2683" s="28">
        <v>1700.2666666666664</v>
      </c>
      <c r="BW2683" s="29">
        <v>50.375179881458017</v>
      </c>
      <c r="BX2683" s="30">
        <v>33.752071370617514</v>
      </c>
    </row>
    <row r="2684" spans="1:76" x14ac:dyDescent="0.25">
      <c r="A2684"/>
      <c r="D2684"/>
      <c r="E2684"/>
      <c r="F2684"/>
      <c r="G2684"/>
      <c r="H2684"/>
      <c r="I2684"/>
      <c r="J2684"/>
      <c r="K2684"/>
      <c r="L2684"/>
      <c r="M2684"/>
      <c r="N2684"/>
      <c r="O2684"/>
      <c r="P2684"/>
      <c r="Q2684"/>
      <c r="R2684"/>
      <c r="S2684"/>
      <c r="T2684"/>
      <c r="U2684"/>
      <c r="V2684"/>
      <c r="W2684"/>
      <c r="X2684"/>
      <c r="Y2684"/>
      <c r="Z2684"/>
      <c r="AA2684"/>
      <c r="AB2684"/>
      <c r="AC2684"/>
      <c r="AD2684"/>
      <c r="AE2684"/>
      <c r="AF2684"/>
      <c r="BL2684"/>
      <c r="BN2684"/>
      <c r="BP2684" t="s">
        <v>3242</v>
      </c>
      <c r="BQ2684" t="s">
        <v>3228</v>
      </c>
      <c r="BR2684" t="s">
        <v>3616</v>
      </c>
      <c r="BS2684" s="1" t="str">
        <f t="shared" si="82"/>
        <v>PENNSYLVANIA_CLINTON</v>
      </c>
      <c r="BT2684" t="s">
        <v>2586</v>
      </c>
      <c r="BU2684" s="1" t="str">
        <f t="shared" si="83"/>
        <v>PENNSYLVANIA_CLINTON_CORN</v>
      </c>
      <c r="BV2684" s="28">
        <v>6189.8666666666677</v>
      </c>
      <c r="BW2684" s="29">
        <v>149.48179890597984</v>
      </c>
      <c r="BX2684" s="30">
        <v>41.408831790684644</v>
      </c>
    </row>
    <row r="2685" spans="1:76" x14ac:dyDescent="0.25">
      <c r="A2685"/>
      <c r="D2685"/>
      <c r="E2685"/>
      <c r="F2685"/>
      <c r="G2685"/>
      <c r="H2685"/>
      <c r="I2685"/>
      <c r="J2685"/>
      <c r="K2685"/>
      <c r="L2685"/>
      <c r="M2685"/>
      <c r="N2685"/>
      <c r="O2685"/>
      <c r="P2685"/>
      <c r="Q2685"/>
      <c r="R2685"/>
      <c r="S2685"/>
      <c r="T2685"/>
      <c r="U2685"/>
      <c r="V2685"/>
      <c r="W2685"/>
      <c r="X2685"/>
      <c r="Y2685"/>
      <c r="Z2685"/>
      <c r="AA2685"/>
      <c r="AB2685"/>
      <c r="AC2685"/>
      <c r="AD2685"/>
      <c r="AE2685"/>
      <c r="AF2685"/>
      <c r="BL2685"/>
      <c r="BN2685"/>
      <c r="BP2685" t="s">
        <v>3242</v>
      </c>
      <c r="BQ2685" t="s">
        <v>3228</v>
      </c>
      <c r="BR2685" t="s">
        <v>3616</v>
      </c>
      <c r="BS2685" s="1" t="str">
        <f t="shared" si="82"/>
        <v>PENNSYLVANIA_CLINTON</v>
      </c>
      <c r="BT2685" t="s">
        <v>2395</v>
      </c>
      <c r="BU2685" s="1" t="str">
        <f t="shared" si="83"/>
        <v>PENNSYLVANIA_CLINTON_OATS</v>
      </c>
      <c r="BV2685" s="28">
        <v>1200</v>
      </c>
      <c r="BW2685" s="29">
        <v>49.163894498078797</v>
      </c>
      <c r="BX2685" s="30">
        <v>24.408155868264117</v>
      </c>
    </row>
    <row r="2686" spans="1:76" x14ac:dyDescent="0.25">
      <c r="A2686"/>
      <c r="D2686"/>
      <c r="E2686"/>
      <c r="F2686"/>
      <c r="G2686"/>
      <c r="H2686"/>
      <c r="I2686"/>
      <c r="J2686"/>
      <c r="K2686"/>
      <c r="L2686"/>
      <c r="M2686"/>
      <c r="N2686"/>
      <c r="O2686"/>
      <c r="P2686"/>
      <c r="Q2686"/>
      <c r="R2686"/>
      <c r="S2686"/>
      <c r="T2686"/>
      <c r="U2686"/>
      <c r="V2686"/>
      <c r="W2686"/>
      <c r="X2686"/>
      <c r="Y2686"/>
      <c r="Z2686"/>
      <c r="AA2686"/>
      <c r="AB2686"/>
      <c r="AC2686"/>
      <c r="AD2686"/>
      <c r="AE2686"/>
      <c r="AF2686"/>
      <c r="BL2686"/>
      <c r="BN2686"/>
      <c r="BP2686" t="s">
        <v>3242</v>
      </c>
      <c r="BQ2686" t="s">
        <v>3228</v>
      </c>
      <c r="BR2686" t="s">
        <v>3477</v>
      </c>
      <c r="BS2686" s="1" t="str">
        <f t="shared" si="82"/>
        <v>PENNSYLVANIA_COLUMBIA</v>
      </c>
      <c r="BT2686" t="s">
        <v>2586</v>
      </c>
      <c r="BU2686" s="1" t="str">
        <f t="shared" si="83"/>
        <v>PENNSYLVANIA_COLUMBIA_CORN</v>
      </c>
      <c r="BV2686" s="28">
        <v>6751.7333333333336</v>
      </c>
      <c r="BW2686" s="29">
        <v>70.12393992973891</v>
      </c>
      <c r="BX2686" s="30">
        <v>96.282857752976682</v>
      </c>
    </row>
    <row r="2687" spans="1:76" x14ac:dyDescent="0.25">
      <c r="A2687"/>
      <c r="D2687"/>
      <c r="E2687"/>
      <c r="F2687"/>
      <c r="G2687"/>
      <c r="H2687"/>
      <c r="I2687"/>
      <c r="J2687"/>
      <c r="K2687"/>
      <c r="L2687"/>
      <c r="M2687"/>
      <c r="N2687"/>
      <c r="O2687"/>
      <c r="P2687"/>
      <c r="Q2687"/>
      <c r="R2687"/>
      <c r="S2687"/>
      <c r="T2687"/>
      <c r="U2687"/>
      <c r="V2687"/>
      <c r="W2687"/>
      <c r="X2687"/>
      <c r="Y2687"/>
      <c r="Z2687"/>
      <c r="AA2687"/>
      <c r="AB2687"/>
      <c r="AC2687"/>
      <c r="AD2687"/>
      <c r="AE2687"/>
      <c r="AF2687"/>
      <c r="BL2687"/>
      <c r="BN2687"/>
      <c r="BP2687" t="s">
        <v>3242</v>
      </c>
      <c r="BQ2687" t="s">
        <v>3228</v>
      </c>
      <c r="BR2687" t="s">
        <v>3477</v>
      </c>
      <c r="BS2687" s="1" t="str">
        <f t="shared" si="82"/>
        <v>PENNSYLVANIA_COLUMBIA</v>
      </c>
      <c r="BT2687" t="s">
        <v>2395</v>
      </c>
      <c r="BU2687" s="1" t="str">
        <f t="shared" si="83"/>
        <v>PENNSYLVANIA_COLUMBIA_OATS</v>
      </c>
      <c r="BV2687" s="28">
        <v>1608.5333333333335</v>
      </c>
      <c r="BW2687" s="29">
        <v>23.628617638206077</v>
      </c>
      <c r="BX2687" s="30">
        <v>68.075642763478058</v>
      </c>
    </row>
    <row r="2688" spans="1:76" x14ac:dyDescent="0.25">
      <c r="A2688"/>
      <c r="D2688"/>
      <c r="E2688"/>
      <c r="F2688"/>
      <c r="G2688"/>
      <c r="H2688"/>
      <c r="I2688"/>
      <c r="J2688"/>
      <c r="K2688"/>
      <c r="L2688"/>
      <c r="M2688"/>
      <c r="N2688"/>
      <c r="O2688"/>
      <c r="P2688"/>
      <c r="Q2688"/>
      <c r="R2688"/>
      <c r="S2688"/>
      <c r="T2688"/>
      <c r="U2688"/>
      <c r="V2688"/>
      <c r="W2688"/>
      <c r="X2688"/>
      <c r="Y2688"/>
      <c r="Z2688"/>
      <c r="AA2688"/>
      <c r="AB2688"/>
      <c r="AC2688"/>
      <c r="AD2688"/>
      <c r="AE2688"/>
      <c r="AF2688"/>
      <c r="BL2688"/>
      <c r="BN2688"/>
      <c r="BP2688" t="s">
        <v>3242</v>
      </c>
      <c r="BQ2688" t="s">
        <v>3228</v>
      </c>
      <c r="BR2688" t="s">
        <v>3608</v>
      </c>
      <c r="BS2688" s="1" t="str">
        <f t="shared" si="82"/>
        <v>PENNSYLVANIA_CRAWFORD</v>
      </c>
      <c r="BT2688" t="s">
        <v>2586</v>
      </c>
      <c r="BU2688" s="1" t="str">
        <f t="shared" si="83"/>
        <v>PENNSYLVANIA_CRAWFORD_CORN</v>
      </c>
      <c r="BV2688" s="28">
        <v>7658.9333333333325</v>
      </c>
      <c r="BW2688" s="29">
        <v>89.757259791813269</v>
      </c>
      <c r="BX2688" s="30">
        <v>85.329402335786341</v>
      </c>
    </row>
    <row r="2689" spans="1:76" x14ac:dyDescent="0.25">
      <c r="A2689"/>
      <c r="D2689"/>
      <c r="E2689"/>
      <c r="F2689"/>
      <c r="G2689"/>
      <c r="H2689"/>
      <c r="I2689"/>
      <c r="J2689"/>
      <c r="K2689"/>
      <c r="L2689"/>
      <c r="M2689"/>
      <c r="N2689"/>
      <c r="O2689"/>
      <c r="P2689"/>
      <c r="Q2689"/>
      <c r="R2689"/>
      <c r="S2689"/>
      <c r="T2689"/>
      <c r="U2689"/>
      <c r="V2689"/>
      <c r="W2689"/>
      <c r="X2689"/>
      <c r="Y2689"/>
      <c r="Z2689"/>
      <c r="AA2689"/>
      <c r="AB2689"/>
      <c r="AC2689"/>
      <c r="AD2689"/>
      <c r="AE2689"/>
      <c r="AF2689"/>
      <c r="BL2689"/>
      <c r="BN2689"/>
      <c r="BP2689" t="s">
        <v>3242</v>
      </c>
      <c r="BQ2689" t="s">
        <v>3228</v>
      </c>
      <c r="BR2689" t="s">
        <v>3608</v>
      </c>
      <c r="BS2689" s="1" t="str">
        <f t="shared" si="82"/>
        <v>PENNSYLVANIA_CRAWFORD</v>
      </c>
      <c r="BT2689" t="s">
        <v>2395</v>
      </c>
      <c r="BU2689" s="1" t="str">
        <f t="shared" si="83"/>
        <v>PENNSYLVANIA_CRAWFORD_OATS</v>
      </c>
      <c r="BV2689" s="28">
        <v>1737.5999999999997</v>
      </c>
      <c r="BW2689" s="29">
        <v>29.936376697058851</v>
      </c>
      <c r="BX2689" s="30">
        <v>58.043096450303324</v>
      </c>
    </row>
    <row r="2690" spans="1:76" x14ac:dyDescent="0.25">
      <c r="A2690"/>
      <c r="D2690"/>
      <c r="E2690"/>
      <c r="F2690"/>
      <c r="G2690"/>
      <c r="H2690"/>
      <c r="I2690"/>
      <c r="J2690"/>
      <c r="K2690"/>
      <c r="L2690"/>
      <c r="M2690"/>
      <c r="N2690"/>
      <c r="O2690"/>
      <c r="P2690"/>
      <c r="Q2690"/>
      <c r="R2690"/>
      <c r="S2690"/>
      <c r="T2690"/>
      <c r="U2690"/>
      <c r="V2690"/>
      <c r="W2690"/>
      <c r="X2690"/>
      <c r="Y2690"/>
      <c r="Z2690"/>
      <c r="AA2690"/>
      <c r="AB2690"/>
      <c r="AC2690"/>
      <c r="AD2690"/>
      <c r="AE2690"/>
      <c r="AF2690"/>
      <c r="BL2690"/>
      <c r="BN2690"/>
      <c r="BP2690" t="s">
        <v>3242</v>
      </c>
      <c r="BQ2690" t="s">
        <v>3228</v>
      </c>
      <c r="BR2690" t="s">
        <v>3441</v>
      </c>
      <c r="BS2690" s="1" t="str">
        <f t="shared" si="82"/>
        <v>PENNSYLVANIA_CUMBERLAND</v>
      </c>
      <c r="BT2690" t="s">
        <v>3101</v>
      </c>
      <c r="BU2690" s="1" t="str">
        <f t="shared" si="83"/>
        <v>PENNSYLVANIA_CUMBERLAND_BARLEY</v>
      </c>
      <c r="BV2690" s="28">
        <v>3156.8</v>
      </c>
      <c r="BW2690" s="29">
        <v>36.626375192168943</v>
      </c>
      <c r="BX2690" s="30">
        <v>86.189255241259943</v>
      </c>
    </row>
    <row r="2691" spans="1:76" x14ac:dyDescent="0.25">
      <c r="A2691"/>
      <c r="D2691"/>
      <c r="E2691"/>
      <c r="F2691"/>
      <c r="G2691"/>
      <c r="H2691"/>
      <c r="I2691"/>
      <c r="J2691"/>
      <c r="K2691"/>
      <c r="L2691"/>
      <c r="M2691"/>
      <c r="N2691"/>
      <c r="O2691"/>
      <c r="P2691"/>
      <c r="Q2691"/>
      <c r="R2691"/>
      <c r="S2691"/>
      <c r="T2691"/>
      <c r="U2691"/>
      <c r="V2691"/>
      <c r="W2691"/>
      <c r="X2691"/>
      <c r="Y2691"/>
      <c r="Z2691"/>
      <c r="AA2691"/>
      <c r="AB2691"/>
      <c r="AC2691"/>
      <c r="AD2691"/>
      <c r="AE2691"/>
      <c r="AF2691"/>
      <c r="BL2691"/>
      <c r="BN2691"/>
      <c r="BP2691" t="s">
        <v>3242</v>
      </c>
      <c r="BQ2691" t="s">
        <v>3228</v>
      </c>
      <c r="BR2691" t="s">
        <v>3441</v>
      </c>
      <c r="BS2691" s="1" t="str">
        <f t="shared" ref="BS2691:BS2754" si="84">BP2691&amp;"_"&amp;BR2691</f>
        <v>PENNSYLVANIA_CUMBERLAND</v>
      </c>
      <c r="BT2691" t="s">
        <v>2586</v>
      </c>
      <c r="BU2691" s="1" t="str">
        <f t="shared" ref="BU2691:BU2754" si="85">BP2691&amp;"_"&amp;BR2691&amp;"_"&amp;BT2691</f>
        <v>PENNSYLVANIA_CUMBERLAND_CORN</v>
      </c>
      <c r="BV2691" s="28">
        <v>6856.2666666666664</v>
      </c>
      <c r="BW2691" s="29">
        <v>77.725908908451004</v>
      </c>
      <c r="BX2691" s="30">
        <v>88.210826517863936</v>
      </c>
    </row>
    <row r="2692" spans="1:76" x14ac:dyDescent="0.25">
      <c r="A2692"/>
      <c r="D2692"/>
      <c r="E2692"/>
      <c r="F2692"/>
      <c r="G2692"/>
      <c r="H2692"/>
      <c r="I2692"/>
      <c r="J2692"/>
      <c r="K2692"/>
      <c r="L2692"/>
      <c r="M2692"/>
      <c r="N2692"/>
      <c r="O2692"/>
      <c r="P2692"/>
      <c r="Q2692"/>
      <c r="R2692"/>
      <c r="S2692"/>
      <c r="T2692"/>
      <c r="U2692"/>
      <c r="V2692"/>
      <c r="W2692"/>
      <c r="X2692"/>
      <c r="Y2692"/>
      <c r="Z2692"/>
      <c r="AA2692"/>
      <c r="AB2692"/>
      <c r="AC2692"/>
      <c r="AD2692"/>
      <c r="AE2692"/>
      <c r="AF2692"/>
      <c r="BL2692"/>
      <c r="BN2692"/>
      <c r="BP2692" t="s">
        <v>3242</v>
      </c>
      <c r="BQ2692" t="s">
        <v>3228</v>
      </c>
      <c r="BR2692" t="s">
        <v>3441</v>
      </c>
      <c r="BS2692" s="1" t="str">
        <f t="shared" si="84"/>
        <v>PENNSYLVANIA_CUMBERLAND</v>
      </c>
      <c r="BT2692" t="s">
        <v>2395</v>
      </c>
      <c r="BU2692" s="1" t="str">
        <f t="shared" si="85"/>
        <v>PENNSYLVANIA_CUMBERLAND_OATS</v>
      </c>
      <c r="BV2692" s="28">
        <v>1790.9333333333334</v>
      </c>
      <c r="BW2692" s="29">
        <v>26.280738398998086</v>
      </c>
      <c r="BX2692" s="30">
        <v>68.146233417916832</v>
      </c>
    </row>
    <row r="2693" spans="1:76" x14ac:dyDescent="0.25">
      <c r="A2693"/>
      <c r="D2693"/>
      <c r="E2693"/>
      <c r="F2693"/>
      <c r="G2693"/>
      <c r="H2693"/>
      <c r="I2693"/>
      <c r="J2693"/>
      <c r="K2693"/>
      <c r="L2693"/>
      <c r="M2693"/>
      <c r="N2693"/>
      <c r="O2693"/>
      <c r="P2693"/>
      <c r="Q2693"/>
      <c r="R2693"/>
      <c r="S2693"/>
      <c r="T2693"/>
      <c r="U2693"/>
      <c r="V2693"/>
      <c r="W2693"/>
      <c r="X2693"/>
      <c r="Y2693"/>
      <c r="Z2693"/>
      <c r="AA2693"/>
      <c r="AB2693"/>
      <c r="AC2693"/>
      <c r="AD2693"/>
      <c r="AE2693"/>
      <c r="AF2693"/>
      <c r="BL2693"/>
      <c r="BN2693"/>
      <c r="BP2693" t="s">
        <v>3242</v>
      </c>
      <c r="BQ2693" t="s">
        <v>3228</v>
      </c>
      <c r="BR2693" t="s">
        <v>3431</v>
      </c>
      <c r="BS2693" s="1" t="str">
        <f t="shared" si="84"/>
        <v>PENNSYLVANIA_DAUPHIN</v>
      </c>
      <c r="BT2693" t="s">
        <v>3101</v>
      </c>
      <c r="BU2693" s="1" t="str">
        <f t="shared" si="85"/>
        <v>PENNSYLVANIA_DAUPHIN_BARLEY</v>
      </c>
      <c r="BV2693" s="28">
        <v>3524.8</v>
      </c>
      <c r="BW2693" s="29">
        <v>31.165955466518934</v>
      </c>
      <c r="BX2693" s="30">
        <v>113.09776797270452</v>
      </c>
    </row>
    <row r="2694" spans="1:76" x14ac:dyDescent="0.25">
      <c r="A2694"/>
      <c r="D2694"/>
      <c r="E2694"/>
      <c r="F2694"/>
      <c r="G2694"/>
      <c r="H2694"/>
      <c r="I2694"/>
      <c r="J2694"/>
      <c r="K2694"/>
      <c r="L2694"/>
      <c r="M2694"/>
      <c r="N2694"/>
      <c r="O2694"/>
      <c r="P2694"/>
      <c r="Q2694"/>
      <c r="R2694"/>
      <c r="S2694"/>
      <c r="T2694"/>
      <c r="U2694"/>
      <c r="V2694"/>
      <c r="W2694"/>
      <c r="X2694"/>
      <c r="Y2694"/>
      <c r="Z2694"/>
      <c r="AA2694"/>
      <c r="AB2694"/>
      <c r="AC2694"/>
      <c r="AD2694"/>
      <c r="AE2694"/>
      <c r="AF2694"/>
      <c r="BL2694"/>
      <c r="BN2694"/>
      <c r="BP2694" t="s">
        <v>3242</v>
      </c>
      <c r="BQ2694" t="s">
        <v>3228</v>
      </c>
      <c r="BR2694" t="s">
        <v>3431</v>
      </c>
      <c r="BS2694" s="1" t="str">
        <f t="shared" si="84"/>
        <v>PENNSYLVANIA_DAUPHIN</v>
      </c>
      <c r="BT2694" t="s">
        <v>2586</v>
      </c>
      <c r="BU2694" s="1" t="str">
        <f t="shared" si="85"/>
        <v>PENNSYLVANIA_DAUPHIN_CORN</v>
      </c>
      <c r="BV2694" s="28">
        <v>5930.4</v>
      </c>
      <c r="BW2694" s="29">
        <v>66.230989602581772</v>
      </c>
      <c r="BX2694" s="30">
        <v>89.541165481374975</v>
      </c>
    </row>
    <row r="2695" spans="1:76" x14ac:dyDescent="0.25">
      <c r="A2695"/>
      <c r="D2695"/>
      <c r="E2695"/>
      <c r="F2695"/>
      <c r="G2695"/>
      <c r="H2695"/>
      <c r="I2695"/>
      <c r="J2695"/>
      <c r="K2695"/>
      <c r="L2695"/>
      <c r="M2695"/>
      <c r="N2695"/>
      <c r="O2695"/>
      <c r="P2695"/>
      <c r="Q2695"/>
      <c r="R2695"/>
      <c r="S2695"/>
      <c r="T2695"/>
      <c r="U2695"/>
      <c r="V2695"/>
      <c r="W2695"/>
      <c r="X2695"/>
      <c r="Y2695"/>
      <c r="Z2695"/>
      <c r="AA2695"/>
      <c r="AB2695"/>
      <c r="AC2695"/>
      <c r="AD2695"/>
      <c r="AE2695"/>
      <c r="AF2695"/>
      <c r="BL2695"/>
      <c r="BN2695"/>
      <c r="BP2695" t="s">
        <v>3242</v>
      </c>
      <c r="BQ2695" t="s">
        <v>3228</v>
      </c>
      <c r="BR2695" t="s">
        <v>3431</v>
      </c>
      <c r="BS2695" s="1" t="str">
        <f t="shared" si="84"/>
        <v>PENNSYLVANIA_DAUPHIN</v>
      </c>
      <c r="BT2695" t="s">
        <v>2395</v>
      </c>
      <c r="BU2695" s="1" t="str">
        <f t="shared" si="85"/>
        <v>PENNSYLVANIA_DAUPHIN_OATS</v>
      </c>
      <c r="BV2695" s="28">
        <v>1953.0666666666668</v>
      </c>
      <c r="BW2695" s="29">
        <v>22.400615341303705</v>
      </c>
      <c r="BX2695" s="30">
        <v>87.188081082106521</v>
      </c>
    </row>
    <row r="2696" spans="1:76" x14ac:dyDescent="0.25">
      <c r="A2696"/>
      <c r="D2696"/>
      <c r="E2696"/>
      <c r="F2696"/>
      <c r="G2696"/>
      <c r="H2696"/>
      <c r="I2696"/>
      <c r="J2696"/>
      <c r="K2696"/>
      <c r="L2696"/>
      <c r="M2696"/>
      <c r="N2696"/>
      <c r="O2696"/>
      <c r="P2696"/>
      <c r="Q2696"/>
      <c r="R2696"/>
      <c r="S2696"/>
      <c r="T2696"/>
      <c r="U2696"/>
      <c r="V2696"/>
      <c r="W2696"/>
      <c r="X2696"/>
      <c r="Y2696"/>
      <c r="Z2696"/>
      <c r="AA2696"/>
      <c r="AB2696"/>
      <c r="AC2696"/>
      <c r="AD2696"/>
      <c r="AE2696"/>
      <c r="AF2696"/>
      <c r="BL2696"/>
      <c r="BN2696"/>
      <c r="BP2696" t="s">
        <v>3242</v>
      </c>
      <c r="BQ2696" t="s">
        <v>3228</v>
      </c>
      <c r="BR2696" t="s">
        <v>3766</v>
      </c>
      <c r="BS2696" s="1" t="str">
        <f t="shared" si="84"/>
        <v>PENNSYLVANIA_ELK</v>
      </c>
      <c r="BT2696" t="s">
        <v>2586</v>
      </c>
      <c r="BU2696" s="1" t="str">
        <f t="shared" si="85"/>
        <v>PENNSYLVANIA_ELK_CORN</v>
      </c>
      <c r="BV2696" s="28">
        <v>7362.1333333333332</v>
      </c>
      <c r="BW2696" s="29">
        <v>235.44229582059373</v>
      </c>
      <c r="BX2696" s="30">
        <v>31.269374551729886</v>
      </c>
    </row>
    <row r="2697" spans="1:76" x14ac:dyDescent="0.25">
      <c r="A2697"/>
      <c r="D2697"/>
      <c r="E2697"/>
      <c r="F2697"/>
      <c r="G2697"/>
      <c r="H2697"/>
      <c r="I2697"/>
      <c r="J2697"/>
      <c r="K2697"/>
      <c r="L2697"/>
      <c r="M2697"/>
      <c r="N2697"/>
      <c r="O2697"/>
      <c r="P2697"/>
      <c r="Q2697"/>
      <c r="R2697"/>
      <c r="S2697"/>
      <c r="T2697"/>
      <c r="U2697"/>
      <c r="V2697"/>
      <c r="W2697"/>
      <c r="X2697"/>
      <c r="Y2697"/>
      <c r="Z2697"/>
      <c r="AA2697"/>
      <c r="AB2697"/>
      <c r="AC2697"/>
      <c r="AD2697"/>
      <c r="AE2697"/>
      <c r="AF2697"/>
      <c r="BL2697"/>
      <c r="BN2697"/>
      <c r="BP2697" t="s">
        <v>3242</v>
      </c>
      <c r="BQ2697" t="s">
        <v>3228</v>
      </c>
      <c r="BR2697" t="s">
        <v>3969</v>
      </c>
      <c r="BS2697" s="1" t="str">
        <f t="shared" si="84"/>
        <v>PENNSYLVANIA_ERIE</v>
      </c>
      <c r="BT2697" t="s">
        <v>2586</v>
      </c>
      <c r="BU2697" s="1" t="str">
        <f t="shared" si="85"/>
        <v>PENNSYLVANIA_ERIE_CORN</v>
      </c>
      <c r="BV2697" s="28">
        <v>7231.4666666666681</v>
      </c>
      <c r="BW2697" s="29">
        <v>99.127660247374536</v>
      </c>
      <c r="BX2697" s="30">
        <v>72.951047655320792</v>
      </c>
    </row>
    <row r="2698" spans="1:76" x14ac:dyDescent="0.25">
      <c r="A2698"/>
      <c r="D2698"/>
      <c r="E2698"/>
      <c r="F2698"/>
      <c r="G2698"/>
      <c r="H2698"/>
      <c r="I2698"/>
      <c r="J2698"/>
      <c r="K2698"/>
      <c r="L2698"/>
      <c r="M2698"/>
      <c r="N2698"/>
      <c r="O2698"/>
      <c r="P2698"/>
      <c r="Q2698"/>
      <c r="R2698"/>
      <c r="S2698"/>
      <c r="T2698"/>
      <c r="U2698"/>
      <c r="V2698"/>
      <c r="W2698"/>
      <c r="X2698"/>
      <c r="Y2698"/>
      <c r="Z2698"/>
      <c r="AA2698"/>
      <c r="AB2698"/>
      <c r="AC2698"/>
      <c r="AD2698"/>
      <c r="AE2698"/>
      <c r="AF2698"/>
      <c r="BL2698"/>
      <c r="BN2698"/>
      <c r="BP2698" t="s">
        <v>3242</v>
      </c>
      <c r="BQ2698" t="s">
        <v>3228</v>
      </c>
      <c r="BR2698" t="s">
        <v>3969</v>
      </c>
      <c r="BS2698" s="1" t="str">
        <f t="shared" si="84"/>
        <v>PENNSYLVANIA_ERIE</v>
      </c>
      <c r="BT2698" t="s">
        <v>2395</v>
      </c>
      <c r="BU2698" s="1" t="str">
        <f t="shared" si="85"/>
        <v>PENNSYLVANIA_ERIE_OATS</v>
      </c>
      <c r="BV2698" s="28">
        <v>1731.2</v>
      </c>
      <c r="BW2698" s="29">
        <v>33.129905724387214</v>
      </c>
      <c r="BX2698" s="30">
        <v>52.254902697342978</v>
      </c>
    </row>
    <row r="2699" spans="1:76" x14ac:dyDescent="0.25">
      <c r="A2699"/>
      <c r="D2699"/>
      <c r="E2699"/>
      <c r="F2699"/>
      <c r="G2699"/>
      <c r="H2699"/>
      <c r="I2699"/>
      <c r="J2699"/>
      <c r="K2699"/>
      <c r="L2699"/>
      <c r="M2699"/>
      <c r="N2699"/>
      <c r="O2699"/>
      <c r="P2699"/>
      <c r="Q2699"/>
      <c r="R2699"/>
      <c r="S2699"/>
      <c r="T2699"/>
      <c r="U2699"/>
      <c r="V2699"/>
      <c r="W2699"/>
      <c r="X2699"/>
      <c r="Y2699"/>
      <c r="Z2699"/>
      <c r="AA2699"/>
      <c r="AB2699"/>
      <c r="AC2699"/>
      <c r="AD2699"/>
      <c r="AE2699"/>
      <c r="AF2699"/>
      <c r="BL2699"/>
      <c r="BN2699"/>
      <c r="BP2699" t="s">
        <v>3242</v>
      </c>
      <c r="BQ2699" t="s">
        <v>3228</v>
      </c>
      <c r="BR2699" t="s">
        <v>3610</v>
      </c>
      <c r="BS2699" s="1" t="str">
        <f t="shared" si="84"/>
        <v>PENNSYLVANIA_FAYETTE</v>
      </c>
      <c r="BT2699" t="s">
        <v>2586</v>
      </c>
      <c r="BU2699" s="1" t="str">
        <f t="shared" si="85"/>
        <v>PENNSYLVANIA_FAYETTE_CORN</v>
      </c>
      <c r="BV2699" s="28">
        <v>6296.2666666666664</v>
      </c>
      <c r="BW2699" s="29">
        <v>67.343893368931091</v>
      </c>
      <c r="BX2699" s="30">
        <v>93.494247981383126</v>
      </c>
    </row>
    <row r="2700" spans="1:76" x14ac:dyDescent="0.25">
      <c r="A2700"/>
      <c r="D2700"/>
      <c r="E2700"/>
      <c r="F2700"/>
      <c r="G2700"/>
      <c r="H2700"/>
      <c r="I2700"/>
      <c r="J2700"/>
      <c r="K2700"/>
      <c r="L2700"/>
      <c r="M2700"/>
      <c r="N2700"/>
      <c r="O2700"/>
      <c r="P2700"/>
      <c r="Q2700"/>
      <c r="R2700"/>
      <c r="S2700"/>
      <c r="T2700"/>
      <c r="U2700"/>
      <c r="V2700"/>
      <c r="W2700"/>
      <c r="X2700"/>
      <c r="Y2700"/>
      <c r="Z2700"/>
      <c r="AA2700"/>
      <c r="AB2700"/>
      <c r="AC2700"/>
      <c r="AD2700"/>
      <c r="AE2700"/>
      <c r="AF2700"/>
      <c r="BL2700"/>
      <c r="BN2700"/>
      <c r="BP2700" t="s">
        <v>3242</v>
      </c>
      <c r="BQ2700" t="s">
        <v>3228</v>
      </c>
      <c r="BR2700" t="s">
        <v>3610</v>
      </c>
      <c r="BS2700" s="1" t="str">
        <f t="shared" si="84"/>
        <v>PENNSYLVANIA_FAYETTE</v>
      </c>
      <c r="BT2700" t="s">
        <v>2395</v>
      </c>
      <c r="BU2700" s="1" t="str">
        <f t="shared" si="85"/>
        <v>PENNSYLVANIA_FAYETTE_OATS</v>
      </c>
      <c r="BV2700" s="28">
        <v>1603.2</v>
      </c>
      <c r="BW2700" s="29">
        <v>22.810478727994177</v>
      </c>
      <c r="BX2700" s="30">
        <v>70.283487651334198</v>
      </c>
    </row>
    <row r="2701" spans="1:76" x14ac:dyDescent="0.25">
      <c r="A2701"/>
      <c r="D2701"/>
      <c r="E2701"/>
      <c r="F2701"/>
      <c r="G2701"/>
      <c r="H2701"/>
      <c r="I2701"/>
      <c r="J2701"/>
      <c r="K2701"/>
      <c r="L2701"/>
      <c r="M2701"/>
      <c r="N2701"/>
      <c r="O2701"/>
      <c r="P2701"/>
      <c r="Q2701"/>
      <c r="R2701"/>
      <c r="S2701"/>
      <c r="T2701"/>
      <c r="U2701"/>
      <c r="V2701"/>
      <c r="W2701"/>
      <c r="X2701"/>
      <c r="Y2701"/>
      <c r="Z2701"/>
      <c r="AA2701"/>
      <c r="AB2701"/>
      <c r="AC2701"/>
      <c r="AD2701"/>
      <c r="AE2701"/>
      <c r="AF2701"/>
      <c r="BL2701"/>
      <c r="BN2701"/>
      <c r="BP2701" t="s">
        <v>3242</v>
      </c>
      <c r="BQ2701" t="s">
        <v>3228</v>
      </c>
      <c r="BR2701" t="s">
        <v>4088</v>
      </c>
      <c r="BS2701" s="1" t="str">
        <f t="shared" si="84"/>
        <v>PENNSYLVANIA_FOREST</v>
      </c>
      <c r="BT2701" t="s">
        <v>2586</v>
      </c>
      <c r="BU2701" s="1" t="str">
        <f t="shared" si="85"/>
        <v>PENNSYLVANIA_FOREST_CORN</v>
      </c>
      <c r="BV2701" s="28">
        <v>7350</v>
      </c>
      <c r="BW2701" s="29">
        <v>700.56833481413366</v>
      </c>
      <c r="BX2701" s="30">
        <v>10.491481893697085</v>
      </c>
    </row>
    <row r="2702" spans="1:76" x14ac:dyDescent="0.25">
      <c r="A2702"/>
      <c r="D2702"/>
      <c r="E2702"/>
      <c r="F2702"/>
      <c r="G2702"/>
      <c r="H2702"/>
      <c r="I2702"/>
      <c r="J2702"/>
      <c r="K2702"/>
      <c r="L2702"/>
      <c r="M2702"/>
      <c r="N2702"/>
      <c r="O2702"/>
      <c r="P2702"/>
      <c r="Q2702"/>
      <c r="R2702"/>
      <c r="S2702"/>
      <c r="T2702"/>
      <c r="U2702"/>
      <c r="V2702"/>
      <c r="W2702"/>
      <c r="X2702"/>
      <c r="Y2702"/>
      <c r="Z2702"/>
      <c r="AA2702"/>
      <c r="AB2702"/>
      <c r="AC2702"/>
      <c r="AD2702"/>
      <c r="AE2702"/>
      <c r="AF2702"/>
      <c r="BL2702"/>
      <c r="BN2702"/>
      <c r="BP2702" t="s">
        <v>3242</v>
      </c>
      <c r="BQ2702" t="s">
        <v>3228</v>
      </c>
      <c r="BR2702" t="s">
        <v>3310</v>
      </c>
      <c r="BS2702" s="1" t="str">
        <f t="shared" si="84"/>
        <v>PENNSYLVANIA_FRANKLIN</v>
      </c>
      <c r="BT2702" t="s">
        <v>3101</v>
      </c>
      <c r="BU2702" s="1" t="str">
        <f t="shared" si="85"/>
        <v>PENNSYLVANIA_FRANKLIN_BARLEY</v>
      </c>
      <c r="BV2702" s="28">
        <v>3584</v>
      </c>
      <c r="BW2702" s="29">
        <v>27.519379255281478</v>
      </c>
      <c r="BX2702" s="30">
        <v>130.23549574840661</v>
      </c>
    </row>
    <row r="2703" spans="1:76" x14ac:dyDescent="0.25">
      <c r="A2703"/>
      <c r="D2703"/>
      <c r="E2703"/>
      <c r="F2703"/>
      <c r="G2703"/>
      <c r="H2703"/>
      <c r="I2703"/>
      <c r="J2703"/>
      <c r="K2703"/>
      <c r="L2703"/>
      <c r="M2703"/>
      <c r="N2703"/>
      <c r="O2703"/>
      <c r="P2703"/>
      <c r="Q2703"/>
      <c r="R2703"/>
      <c r="S2703"/>
      <c r="T2703"/>
      <c r="U2703"/>
      <c r="V2703"/>
      <c r="W2703"/>
      <c r="X2703"/>
      <c r="Y2703"/>
      <c r="Z2703"/>
      <c r="AA2703"/>
      <c r="AB2703"/>
      <c r="AC2703"/>
      <c r="AD2703"/>
      <c r="AE2703"/>
      <c r="AF2703"/>
      <c r="BL2703"/>
      <c r="BN2703"/>
      <c r="BP2703" t="s">
        <v>3242</v>
      </c>
      <c r="BQ2703" t="s">
        <v>3228</v>
      </c>
      <c r="BR2703" t="s">
        <v>3310</v>
      </c>
      <c r="BS2703" s="1" t="str">
        <f t="shared" si="84"/>
        <v>PENNSYLVANIA_FRANKLIN</v>
      </c>
      <c r="BT2703" t="s">
        <v>2586</v>
      </c>
      <c r="BU2703" s="1" t="str">
        <f t="shared" si="85"/>
        <v>PENNSYLVANIA_FRANKLIN_CORN</v>
      </c>
      <c r="BV2703" s="28">
        <v>5469.3333333333339</v>
      </c>
      <c r="BW2703" s="29">
        <v>58.399134546341735</v>
      </c>
      <c r="BX2703" s="30">
        <v>93.654355939011879</v>
      </c>
    </row>
    <row r="2704" spans="1:76" x14ac:dyDescent="0.25">
      <c r="A2704"/>
      <c r="D2704"/>
      <c r="E2704"/>
      <c r="F2704"/>
      <c r="G2704"/>
      <c r="H2704"/>
      <c r="I2704"/>
      <c r="J2704"/>
      <c r="K2704"/>
      <c r="L2704"/>
      <c r="M2704"/>
      <c r="N2704"/>
      <c r="O2704"/>
      <c r="P2704"/>
      <c r="Q2704"/>
      <c r="R2704"/>
      <c r="S2704"/>
      <c r="T2704"/>
      <c r="U2704"/>
      <c r="V2704"/>
      <c r="W2704"/>
      <c r="X2704"/>
      <c r="Y2704"/>
      <c r="Z2704"/>
      <c r="AA2704"/>
      <c r="AB2704"/>
      <c r="AC2704"/>
      <c r="AD2704"/>
      <c r="AE2704"/>
      <c r="AF2704"/>
      <c r="BL2704"/>
      <c r="BN2704"/>
      <c r="BP2704" t="s">
        <v>3242</v>
      </c>
      <c r="BQ2704" t="s">
        <v>3228</v>
      </c>
      <c r="BR2704" t="s">
        <v>3310</v>
      </c>
      <c r="BS2704" s="1" t="str">
        <f t="shared" si="84"/>
        <v>PENNSYLVANIA_FRANKLIN</v>
      </c>
      <c r="BT2704" t="s">
        <v>2395</v>
      </c>
      <c r="BU2704" s="1" t="str">
        <f t="shared" si="85"/>
        <v>PENNSYLVANIA_FRANKLIN_OATS</v>
      </c>
      <c r="BV2704" s="28">
        <v>2007.4666666666665</v>
      </c>
      <c r="BW2704" s="29">
        <v>19.773052247588332</v>
      </c>
      <c r="BX2704" s="30">
        <v>101.52538118698958</v>
      </c>
    </row>
    <row r="2705" spans="1:76" x14ac:dyDescent="0.25">
      <c r="A2705"/>
      <c r="D2705"/>
      <c r="E2705"/>
      <c r="F2705"/>
      <c r="G2705"/>
      <c r="H2705"/>
      <c r="I2705"/>
      <c r="J2705"/>
      <c r="K2705"/>
      <c r="L2705"/>
      <c r="M2705"/>
      <c r="N2705"/>
      <c r="O2705"/>
      <c r="P2705"/>
      <c r="Q2705"/>
      <c r="R2705"/>
      <c r="S2705"/>
      <c r="T2705"/>
      <c r="U2705"/>
      <c r="V2705"/>
      <c r="W2705"/>
      <c r="X2705"/>
      <c r="Y2705"/>
      <c r="Z2705"/>
      <c r="AA2705"/>
      <c r="AB2705"/>
      <c r="AC2705"/>
      <c r="AD2705"/>
      <c r="AE2705"/>
      <c r="AF2705"/>
      <c r="BL2705"/>
      <c r="BN2705"/>
      <c r="BP2705" t="s">
        <v>3242</v>
      </c>
      <c r="BQ2705" t="s">
        <v>3228</v>
      </c>
      <c r="BR2705" t="s">
        <v>3442</v>
      </c>
      <c r="BS2705" s="1" t="str">
        <f t="shared" si="84"/>
        <v>PENNSYLVANIA_FULTON</v>
      </c>
      <c r="BT2705" t="s">
        <v>3101</v>
      </c>
      <c r="BU2705" s="1" t="str">
        <f t="shared" si="85"/>
        <v>PENNSYLVANIA_FULTON_BARLEY</v>
      </c>
      <c r="BV2705" s="28">
        <v>3038.3999999999996</v>
      </c>
      <c r="BW2705" s="29">
        <v>19.634481548894417</v>
      </c>
      <c r="BX2705" s="30">
        <v>154.74816548803076</v>
      </c>
    </row>
    <row r="2706" spans="1:76" x14ac:dyDescent="0.25">
      <c r="A2706"/>
      <c r="D2706"/>
      <c r="E2706"/>
      <c r="F2706"/>
      <c r="G2706"/>
      <c r="H2706"/>
      <c r="I2706"/>
      <c r="J2706"/>
      <c r="K2706"/>
      <c r="L2706"/>
      <c r="M2706"/>
      <c r="N2706"/>
      <c r="O2706"/>
      <c r="P2706"/>
      <c r="Q2706"/>
      <c r="R2706"/>
      <c r="S2706"/>
      <c r="T2706"/>
      <c r="U2706"/>
      <c r="V2706"/>
      <c r="W2706"/>
      <c r="X2706"/>
      <c r="Y2706"/>
      <c r="Z2706"/>
      <c r="AA2706"/>
      <c r="AB2706"/>
      <c r="AC2706"/>
      <c r="AD2706"/>
      <c r="AE2706"/>
      <c r="AF2706"/>
      <c r="BL2706"/>
      <c r="BN2706"/>
      <c r="BP2706" t="s">
        <v>3242</v>
      </c>
      <c r="BQ2706" t="s">
        <v>3228</v>
      </c>
      <c r="BR2706" t="s">
        <v>3442</v>
      </c>
      <c r="BS2706" s="1" t="str">
        <f t="shared" si="84"/>
        <v>PENNSYLVANIA_FULTON</v>
      </c>
      <c r="BT2706" t="s">
        <v>2586</v>
      </c>
      <c r="BU2706" s="1" t="str">
        <f t="shared" si="85"/>
        <v>PENNSYLVANIA_FULTON_CORN</v>
      </c>
      <c r="BV2706" s="28">
        <v>4886.9333333333334</v>
      </c>
      <c r="BW2706" s="29">
        <v>41.624034588787389</v>
      </c>
      <c r="BX2706" s="30">
        <v>117.40652682067892</v>
      </c>
    </row>
    <row r="2707" spans="1:76" x14ac:dyDescent="0.25">
      <c r="A2707"/>
      <c r="D2707"/>
      <c r="E2707"/>
      <c r="F2707"/>
      <c r="G2707"/>
      <c r="H2707"/>
      <c r="I2707"/>
      <c r="J2707"/>
      <c r="K2707"/>
      <c r="L2707"/>
      <c r="M2707"/>
      <c r="N2707"/>
      <c r="O2707"/>
      <c r="P2707"/>
      <c r="Q2707"/>
      <c r="R2707"/>
      <c r="S2707"/>
      <c r="T2707"/>
      <c r="U2707"/>
      <c r="V2707"/>
      <c r="W2707"/>
      <c r="X2707"/>
      <c r="Y2707"/>
      <c r="Z2707"/>
      <c r="AA2707"/>
      <c r="AB2707"/>
      <c r="AC2707"/>
      <c r="AD2707"/>
      <c r="AE2707"/>
      <c r="AF2707"/>
      <c r="BL2707"/>
      <c r="BN2707"/>
      <c r="BP2707" t="s">
        <v>3242</v>
      </c>
      <c r="BQ2707" t="s">
        <v>3228</v>
      </c>
      <c r="BR2707" t="s">
        <v>3442</v>
      </c>
      <c r="BS2707" s="1" t="str">
        <f t="shared" si="84"/>
        <v>PENNSYLVANIA_FULTON</v>
      </c>
      <c r="BT2707" t="s">
        <v>2395</v>
      </c>
      <c r="BU2707" s="1" t="str">
        <f t="shared" si="85"/>
        <v>PENNSYLVANIA_FULTON_OATS</v>
      </c>
      <c r="BV2707" s="28">
        <v>1992.5333333333335</v>
      </c>
      <c r="BW2707" s="29">
        <v>14.068158608711627</v>
      </c>
      <c r="BX2707" s="30">
        <v>141.63426705322107</v>
      </c>
    </row>
    <row r="2708" spans="1:76" x14ac:dyDescent="0.25">
      <c r="A2708"/>
      <c r="D2708"/>
      <c r="E2708"/>
      <c r="F2708"/>
      <c r="G2708"/>
      <c r="H2708"/>
      <c r="I2708"/>
      <c r="J2708"/>
      <c r="K2708"/>
      <c r="L2708"/>
      <c r="M2708"/>
      <c r="N2708"/>
      <c r="O2708"/>
      <c r="P2708"/>
      <c r="Q2708"/>
      <c r="R2708"/>
      <c r="S2708"/>
      <c r="T2708"/>
      <c r="U2708"/>
      <c r="V2708"/>
      <c r="W2708"/>
      <c r="X2708"/>
      <c r="Y2708"/>
      <c r="Z2708"/>
      <c r="AA2708"/>
      <c r="AB2708"/>
      <c r="AC2708"/>
      <c r="AD2708"/>
      <c r="AE2708"/>
      <c r="AF2708"/>
      <c r="BL2708"/>
      <c r="BN2708"/>
      <c r="BP2708" t="s">
        <v>3242</v>
      </c>
      <c r="BQ2708" t="s">
        <v>3228</v>
      </c>
      <c r="BR2708" t="s">
        <v>3599</v>
      </c>
      <c r="BS2708" s="1" t="str">
        <f t="shared" si="84"/>
        <v>PENNSYLVANIA_GREENE</v>
      </c>
      <c r="BT2708" t="s">
        <v>2586</v>
      </c>
      <c r="BU2708" s="1" t="str">
        <f t="shared" si="85"/>
        <v>PENNSYLVANIA_GREENE_CORN</v>
      </c>
      <c r="BV2708" s="28">
        <v>6934.6666666666661</v>
      </c>
      <c r="BW2708" s="29">
        <v>58.720104992432056</v>
      </c>
      <c r="BX2708" s="30">
        <v>118.0969732182941</v>
      </c>
    </row>
    <row r="2709" spans="1:76" x14ac:dyDescent="0.25">
      <c r="A2709"/>
      <c r="D2709"/>
      <c r="E2709"/>
      <c r="F2709"/>
      <c r="G2709"/>
      <c r="H2709"/>
      <c r="I2709"/>
      <c r="J2709"/>
      <c r="K2709"/>
      <c r="L2709"/>
      <c r="M2709"/>
      <c r="N2709"/>
      <c r="O2709"/>
      <c r="P2709"/>
      <c r="Q2709"/>
      <c r="R2709"/>
      <c r="S2709"/>
      <c r="T2709"/>
      <c r="U2709"/>
      <c r="V2709"/>
      <c r="W2709"/>
      <c r="X2709"/>
      <c r="Y2709"/>
      <c r="Z2709"/>
      <c r="AA2709"/>
      <c r="AB2709"/>
      <c r="AC2709"/>
      <c r="AD2709"/>
      <c r="AE2709"/>
      <c r="AF2709"/>
      <c r="BL2709"/>
      <c r="BN2709"/>
      <c r="BP2709" t="s">
        <v>3242</v>
      </c>
      <c r="BQ2709" t="s">
        <v>3228</v>
      </c>
      <c r="BR2709" t="s">
        <v>3432</v>
      </c>
      <c r="BS2709" s="1" t="str">
        <f t="shared" si="84"/>
        <v>PENNSYLVANIA_HUNTINGDON</v>
      </c>
      <c r="BT2709" t="s">
        <v>3101</v>
      </c>
      <c r="BU2709" s="1" t="str">
        <f t="shared" si="85"/>
        <v>PENNSYLVANIA_HUNTINGDON_BARLEY</v>
      </c>
      <c r="BV2709" s="28">
        <v>3334.3999999999996</v>
      </c>
      <c r="BW2709" s="29">
        <v>30.947713276896298</v>
      </c>
      <c r="BX2709" s="30">
        <v>107.74301707419728</v>
      </c>
    </row>
    <row r="2710" spans="1:76" x14ac:dyDescent="0.25">
      <c r="A2710"/>
      <c r="D2710"/>
      <c r="E2710"/>
      <c r="F2710"/>
      <c r="G2710"/>
      <c r="H2710"/>
      <c r="I2710"/>
      <c r="J2710"/>
      <c r="K2710"/>
      <c r="L2710"/>
      <c r="M2710"/>
      <c r="N2710"/>
      <c r="O2710"/>
      <c r="P2710"/>
      <c r="Q2710"/>
      <c r="R2710"/>
      <c r="S2710"/>
      <c r="T2710"/>
      <c r="U2710"/>
      <c r="V2710"/>
      <c r="W2710"/>
      <c r="X2710"/>
      <c r="Y2710"/>
      <c r="Z2710"/>
      <c r="AA2710"/>
      <c r="AB2710"/>
      <c r="AC2710"/>
      <c r="AD2710"/>
      <c r="AE2710"/>
      <c r="AF2710"/>
      <c r="BL2710"/>
      <c r="BN2710"/>
      <c r="BP2710" t="s">
        <v>3242</v>
      </c>
      <c r="BQ2710" t="s">
        <v>3228</v>
      </c>
      <c r="BR2710" t="s">
        <v>3432</v>
      </c>
      <c r="BS2710" s="1" t="str">
        <f t="shared" si="84"/>
        <v>PENNSYLVANIA_HUNTINGDON</v>
      </c>
      <c r="BT2710" t="s">
        <v>2586</v>
      </c>
      <c r="BU2710" s="1" t="str">
        <f t="shared" si="85"/>
        <v>PENNSYLVANIA_HUNTINGDON_CORN</v>
      </c>
      <c r="BV2710" s="28">
        <v>5611.2</v>
      </c>
      <c r="BW2710" s="29">
        <v>65.631578222765441</v>
      </c>
      <c r="BX2710" s="30">
        <v>85.495429973580286</v>
      </c>
    </row>
    <row r="2711" spans="1:76" x14ac:dyDescent="0.25">
      <c r="A2711"/>
      <c r="D2711"/>
      <c r="E2711"/>
      <c r="F2711"/>
      <c r="G2711"/>
      <c r="H2711"/>
      <c r="I2711"/>
      <c r="J2711"/>
      <c r="K2711"/>
      <c r="L2711"/>
      <c r="M2711"/>
      <c r="N2711"/>
      <c r="O2711"/>
      <c r="P2711"/>
      <c r="Q2711"/>
      <c r="R2711"/>
      <c r="S2711"/>
      <c r="T2711"/>
      <c r="U2711"/>
      <c r="V2711"/>
      <c r="W2711"/>
      <c r="X2711"/>
      <c r="Y2711"/>
      <c r="Z2711"/>
      <c r="AA2711"/>
      <c r="AB2711"/>
      <c r="AC2711"/>
      <c r="AD2711"/>
      <c r="AE2711"/>
      <c r="AF2711"/>
      <c r="BL2711"/>
      <c r="BN2711"/>
      <c r="BP2711" t="s">
        <v>3242</v>
      </c>
      <c r="BQ2711" t="s">
        <v>3228</v>
      </c>
      <c r="BR2711" t="s">
        <v>3432</v>
      </c>
      <c r="BS2711" s="1" t="str">
        <f t="shared" si="84"/>
        <v>PENNSYLVANIA_HUNTINGDON</v>
      </c>
      <c r="BT2711" t="s">
        <v>2395</v>
      </c>
      <c r="BU2711" s="1" t="str">
        <f t="shared" si="85"/>
        <v>PENNSYLVANIA_HUNTINGDON_OATS</v>
      </c>
      <c r="BV2711" s="28">
        <v>1742.9333333333332</v>
      </c>
      <c r="BW2711" s="29">
        <v>22.177102959089197</v>
      </c>
      <c r="BX2711" s="30">
        <v>78.591569717134718</v>
      </c>
    </row>
    <row r="2712" spans="1:76" x14ac:dyDescent="0.25">
      <c r="A2712"/>
      <c r="D2712"/>
      <c r="E2712"/>
      <c r="F2712"/>
      <c r="G2712"/>
      <c r="H2712"/>
      <c r="I2712"/>
      <c r="J2712"/>
      <c r="K2712"/>
      <c r="L2712"/>
      <c r="M2712"/>
      <c r="N2712"/>
      <c r="O2712"/>
      <c r="P2712"/>
      <c r="Q2712"/>
      <c r="R2712"/>
      <c r="S2712"/>
      <c r="T2712"/>
      <c r="U2712"/>
      <c r="V2712"/>
      <c r="W2712"/>
      <c r="X2712"/>
      <c r="Y2712"/>
      <c r="Z2712"/>
      <c r="AA2712"/>
      <c r="AB2712"/>
      <c r="AC2712"/>
      <c r="AD2712"/>
      <c r="AE2712"/>
      <c r="AF2712"/>
      <c r="BL2712"/>
      <c r="BN2712"/>
      <c r="BP2712" t="s">
        <v>3242</v>
      </c>
      <c r="BQ2712" t="s">
        <v>3228</v>
      </c>
      <c r="BR2712" t="s">
        <v>3245</v>
      </c>
      <c r="BS2712" s="1" t="str">
        <f t="shared" si="84"/>
        <v>PENNSYLVANIA_INDIANA</v>
      </c>
      <c r="BT2712" t="s">
        <v>2586</v>
      </c>
      <c r="BU2712" s="1" t="str">
        <f t="shared" si="85"/>
        <v>PENNSYLVANIA_INDIANA_CORN</v>
      </c>
      <c r="BV2712" s="28">
        <v>7029.8666666666677</v>
      </c>
      <c r="BW2712" s="29">
        <v>63.522482983836902</v>
      </c>
      <c r="BX2712" s="30">
        <v>110.66737848480192</v>
      </c>
    </row>
    <row r="2713" spans="1:76" x14ac:dyDescent="0.25">
      <c r="A2713"/>
      <c r="D2713"/>
      <c r="E2713"/>
      <c r="F2713"/>
      <c r="G2713"/>
      <c r="H2713"/>
      <c r="I2713"/>
      <c r="J2713"/>
      <c r="K2713"/>
      <c r="L2713"/>
      <c r="M2713"/>
      <c r="N2713"/>
      <c r="O2713"/>
      <c r="P2713"/>
      <c r="Q2713"/>
      <c r="R2713"/>
      <c r="S2713"/>
      <c r="T2713"/>
      <c r="U2713"/>
      <c r="V2713"/>
      <c r="W2713"/>
      <c r="X2713"/>
      <c r="Y2713"/>
      <c r="Z2713"/>
      <c r="AA2713"/>
      <c r="AB2713"/>
      <c r="AC2713"/>
      <c r="AD2713"/>
      <c r="AE2713"/>
      <c r="AF2713"/>
      <c r="BL2713"/>
      <c r="BN2713"/>
      <c r="BP2713" t="s">
        <v>3242</v>
      </c>
      <c r="BQ2713" t="s">
        <v>3228</v>
      </c>
      <c r="BR2713" t="s">
        <v>3245</v>
      </c>
      <c r="BS2713" s="1" t="str">
        <f t="shared" si="84"/>
        <v>PENNSYLVANIA_INDIANA</v>
      </c>
      <c r="BT2713" t="s">
        <v>2395</v>
      </c>
      <c r="BU2713" s="1" t="str">
        <f t="shared" si="85"/>
        <v>PENNSYLVANIA_INDIANA_OATS</v>
      </c>
      <c r="BV2713" s="28">
        <v>1987.2</v>
      </c>
      <c r="BW2713" s="29">
        <v>21.274446014143734</v>
      </c>
      <c r="BX2713" s="30">
        <v>93.407837679010044</v>
      </c>
    </row>
    <row r="2714" spans="1:76" x14ac:dyDescent="0.25">
      <c r="A2714"/>
      <c r="D2714"/>
      <c r="E2714"/>
      <c r="F2714"/>
      <c r="G2714"/>
      <c r="H2714"/>
      <c r="I2714"/>
      <c r="J2714"/>
      <c r="K2714"/>
      <c r="L2714"/>
      <c r="M2714"/>
      <c r="N2714"/>
      <c r="O2714"/>
      <c r="P2714"/>
      <c r="Q2714"/>
      <c r="R2714"/>
      <c r="S2714"/>
      <c r="T2714"/>
      <c r="U2714"/>
      <c r="V2714"/>
      <c r="W2714"/>
      <c r="X2714"/>
      <c r="Y2714"/>
      <c r="Z2714"/>
      <c r="AA2714"/>
      <c r="AB2714"/>
      <c r="AC2714"/>
      <c r="AD2714"/>
      <c r="AE2714"/>
      <c r="AF2714"/>
      <c r="BL2714"/>
      <c r="BN2714"/>
      <c r="BP2714" t="s">
        <v>3242</v>
      </c>
      <c r="BQ2714" t="s">
        <v>3228</v>
      </c>
      <c r="BR2714" t="s">
        <v>3312</v>
      </c>
      <c r="BS2714" s="1" t="str">
        <f t="shared" si="84"/>
        <v>PENNSYLVANIA_JEFFERSON</v>
      </c>
      <c r="BT2714" t="s">
        <v>2586</v>
      </c>
      <c r="BU2714" s="1" t="str">
        <f t="shared" si="85"/>
        <v>PENNSYLVANIA_JEFFERSON_CORN</v>
      </c>
      <c r="BV2714" s="28">
        <v>5993.8666666666677</v>
      </c>
      <c r="BW2714" s="29">
        <v>89.907194016537957</v>
      </c>
      <c r="BX2714" s="30">
        <v>66.66726430772745</v>
      </c>
    </row>
    <row r="2715" spans="1:76" x14ac:dyDescent="0.25">
      <c r="A2715"/>
      <c r="D2715"/>
      <c r="E2715"/>
      <c r="F2715"/>
      <c r="G2715"/>
      <c r="H2715"/>
      <c r="I2715"/>
      <c r="J2715"/>
      <c r="K2715"/>
      <c r="L2715"/>
      <c r="M2715"/>
      <c r="N2715"/>
      <c r="O2715"/>
      <c r="P2715"/>
      <c r="Q2715"/>
      <c r="R2715"/>
      <c r="S2715"/>
      <c r="T2715"/>
      <c r="U2715"/>
      <c r="V2715"/>
      <c r="W2715"/>
      <c r="X2715"/>
      <c r="Y2715"/>
      <c r="Z2715"/>
      <c r="AA2715"/>
      <c r="AB2715"/>
      <c r="AC2715"/>
      <c r="AD2715"/>
      <c r="AE2715"/>
      <c r="AF2715"/>
      <c r="BL2715"/>
      <c r="BN2715"/>
      <c r="BP2715" t="s">
        <v>3242</v>
      </c>
      <c r="BQ2715" t="s">
        <v>3228</v>
      </c>
      <c r="BR2715" t="s">
        <v>3312</v>
      </c>
      <c r="BS2715" s="1" t="str">
        <f t="shared" si="84"/>
        <v>PENNSYLVANIA_JEFFERSON</v>
      </c>
      <c r="BT2715" t="s">
        <v>2395</v>
      </c>
      <c r="BU2715" s="1" t="str">
        <f t="shared" si="85"/>
        <v>PENNSYLVANIA_JEFFERSON_OATS</v>
      </c>
      <c r="BV2715" s="28">
        <v>1527.4666666666665</v>
      </c>
      <c r="BW2715" s="29">
        <v>29.948008504121301</v>
      </c>
      <c r="BX2715" s="30">
        <v>51.003947940527127</v>
      </c>
    </row>
    <row r="2716" spans="1:76" x14ac:dyDescent="0.25">
      <c r="A2716"/>
      <c r="D2716"/>
      <c r="E2716"/>
      <c r="F2716"/>
      <c r="G2716"/>
      <c r="H2716"/>
      <c r="I2716"/>
      <c r="J2716"/>
      <c r="K2716"/>
      <c r="L2716"/>
      <c r="M2716"/>
      <c r="N2716"/>
      <c r="O2716"/>
      <c r="P2716"/>
      <c r="Q2716"/>
      <c r="R2716"/>
      <c r="S2716"/>
      <c r="T2716"/>
      <c r="U2716"/>
      <c r="V2716"/>
      <c r="W2716"/>
      <c r="X2716"/>
      <c r="Y2716"/>
      <c r="Z2716"/>
      <c r="AA2716"/>
      <c r="AB2716"/>
      <c r="AC2716"/>
      <c r="AD2716"/>
      <c r="AE2716"/>
      <c r="AF2716"/>
      <c r="BL2716"/>
      <c r="BN2716"/>
      <c r="BP2716" t="s">
        <v>3242</v>
      </c>
      <c r="BQ2716" t="s">
        <v>3228</v>
      </c>
      <c r="BR2716" t="s">
        <v>3433</v>
      </c>
      <c r="BS2716" s="1" t="str">
        <f t="shared" si="84"/>
        <v>PENNSYLVANIA_JUNIATA</v>
      </c>
      <c r="BT2716" t="s">
        <v>3101</v>
      </c>
      <c r="BU2716" s="1" t="str">
        <f t="shared" si="85"/>
        <v>PENNSYLVANIA_JUNIATA_BARLEY</v>
      </c>
      <c r="BV2716" s="28">
        <v>2814.4</v>
      </c>
      <c r="BW2716" s="29">
        <v>29.785502951338838</v>
      </c>
      <c r="BX2716" s="30">
        <v>94.488919814378846</v>
      </c>
    </row>
    <row r="2717" spans="1:76" x14ac:dyDescent="0.25">
      <c r="A2717"/>
      <c r="D2717"/>
      <c r="E2717"/>
      <c r="F2717"/>
      <c r="G2717"/>
      <c r="H2717"/>
      <c r="I2717"/>
      <c r="J2717"/>
      <c r="K2717"/>
      <c r="L2717"/>
      <c r="M2717"/>
      <c r="N2717"/>
      <c r="O2717"/>
      <c r="P2717"/>
      <c r="Q2717"/>
      <c r="R2717"/>
      <c r="S2717"/>
      <c r="T2717"/>
      <c r="U2717"/>
      <c r="V2717"/>
      <c r="W2717"/>
      <c r="X2717"/>
      <c r="Y2717"/>
      <c r="Z2717"/>
      <c r="AA2717"/>
      <c r="AB2717"/>
      <c r="AC2717"/>
      <c r="AD2717"/>
      <c r="AE2717"/>
      <c r="AF2717"/>
      <c r="BL2717"/>
      <c r="BN2717"/>
      <c r="BP2717" t="s">
        <v>3242</v>
      </c>
      <c r="BQ2717" t="s">
        <v>3228</v>
      </c>
      <c r="BR2717" t="s">
        <v>3433</v>
      </c>
      <c r="BS2717" s="1" t="str">
        <f t="shared" si="84"/>
        <v>PENNSYLVANIA_JUNIATA</v>
      </c>
      <c r="BT2717" t="s">
        <v>2586</v>
      </c>
      <c r="BU2717" s="1" t="str">
        <f t="shared" si="85"/>
        <v>PENNSYLVANIA_JUNIATA_CORN</v>
      </c>
      <c r="BV2717" s="28">
        <v>5549.6</v>
      </c>
      <c r="BW2717" s="29">
        <v>63.140746826920946</v>
      </c>
      <c r="BX2717" s="30">
        <v>87.892530242196159</v>
      </c>
    </row>
    <row r="2718" spans="1:76" x14ac:dyDescent="0.25">
      <c r="A2718"/>
      <c r="D2718"/>
      <c r="E2718"/>
      <c r="F2718"/>
      <c r="G2718"/>
      <c r="H2718"/>
      <c r="I2718"/>
      <c r="J2718"/>
      <c r="K2718"/>
      <c r="L2718"/>
      <c r="M2718"/>
      <c r="N2718"/>
      <c r="O2718"/>
      <c r="P2718"/>
      <c r="Q2718"/>
      <c r="R2718"/>
      <c r="S2718"/>
      <c r="T2718"/>
      <c r="U2718"/>
      <c r="V2718"/>
      <c r="W2718"/>
      <c r="X2718"/>
      <c r="Y2718"/>
      <c r="Z2718"/>
      <c r="AA2718"/>
      <c r="AB2718"/>
      <c r="AC2718"/>
      <c r="AD2718"/>
      <c r="AE2718"/>
      <c r="AF2718"/>
      <c r="BL2718"/>
      <c r="BN2718"/>
      <c r="BP2718" t="s">
        <v>3242</v>
      </c>
      <c r="BQ2718" t="s">
        <v>3228</v>
      </c>
      <c r="BR2718" t="s">
        <v>3433</v>
      </c>
      <c r="BS2718" s="1" t="str">
        <f t="shared" si="84"/>
        <v>PENNSYLVANIA_JUNIATA</v>
      </c>
      <c r="BT2718" t="s">
        <v>2395</v>
      </c>
      <c r="BU2718" s="1" t="str">
        <f t="shared" si="85"/>
        <v>PENNSYLVANIA_JUNIATA_OATS</v>
      </c>
      <c r="BV2718" s="28">
        <v>1678.9333333333334</v>
      </c>
      <c r="BW2718" s="29">
        <v>21.084217091028961</v>
      </c>
      <c r="BX2718" s="30">
        <v>79.629863707279696</v>
      </c>
    </row>
    <row r="2719" spans="1:76" x14ac:dyDescent="0.25">
      <c r="A2719"/>
      <c r="D2719"/>
      <c r="E2719"/>
      <c r="F2719"/>
      <c r="G2719"/>
      <c r="H2719"/>
      <c r="I2719"/>
      <c r="J2719"/>
      <c r="K2719"/>
      <c r="L2719"/>
      <c r="M2719"/>
      <c r="N2719"/>
      <c r="O2719"/>
      <c r="P2719"/>
      <c r="Q2719"/>
      <c r="R2719"/>
      <c r="S2719"/>
      <c r="T2719"/>
      <c r="U2719"/>
      <c r="V2719"/>
      <c r="W2719"/>
      <c r="X2719"/>
      <c r="Y2719"/>
      <c r="Z2719"/>
      <c r="AA2719"/>
      <c r="AB2719"/>
      <c r="AC2719"/>
      <c r="AD2719"/>
      <c r="AE2719"/>
      <c r="AF2719"/>
      <c r="BL2719"/>
      <c r="BN2719"/>
      <c r="BP2719" t="s">
        <v>3242</v>
      </c>
      <c r="BQ2719" t="s">
        <v>3228</v>
      </c>
      <c r="BR2719" t="s">
        <v>4094</v>
      </c>
      <c r="BS2719" s="1" t="str">
        <f t="shared" si="84"/>
        <v>PENNSYLVANIA_LACKAWANNA</v>
      </c>
      <c r="BT2719" t="s">
        <v>2586</v>
      </c>
      <c r="BU2719" s="1" t="str">
        <f t="shared" si="85"/>
        <v>PENNSYLVANIA_LACKAWANNA_CORN</v>
      </c>
      <c r="BV2719" s="28">
        <v>7212.8000000000011</v>
      </c>
      <c r="BW2719" s="29">
        <v>100.93098804890144</v>
      </c>
      <c r="BX2719" s="30">
        <v>71.462690888405575</v>
      </c>
    </row>
    <row r="2720" spans="1:76" x14ac:dyDescent="0.25">
      <c r="A2720"/>
      <c r="D2720"/>
      <c r="E2720"/>
      <c r="F2720"/>
      <c r="G2720"/>
      <c r="H2720"/>
      <c r="I2720"/>
      <c r="J2720"/>
      <c r="K2720"/>
      <c r="L2720"/>
      <c r="M2720"/>
      <c r="N2720"/>
      <c r="O2720"/>
      <c r="P2720"/>
      <c r="Q2720"/>
      <c r="R2720"/>
      <c r="S2720"/>
      <c r="T2720"/>
      <c r="U2720"/>
      <c r="V2720"/>
      <c r="W2720"/>
      <c r="X2720"/>
      <c r="Y2720"/>
      <c r="Z2720"/>
      <c r="AA2720"/>
      <c r="AB2720"/>
      <c r="AC2720"/>
      <c r="AD2720"/>
      <c r="AE2720"/>
      <c r="AF2720"/>
      <c r="BL2720"/>
      <c r="BN2720"/>
      <c r="BP2720" t="s">
        <v>3242</v>
      </c>
      <c r="BQ2720" t="s">
        <v>3228</v>
      </c>
      <c r="BR2720" t="s">
        <v>3446</v>
      </c>
      <c r="BS2720" s="1" t="str">
        <f t="shared" si="84"/>
        <v>PENNSYLVANIA_LANCASTER</v>
      </c>
      <c r="BT2720" t="s">
        <v>3101</v>
      </c>
      <c r="BU2720" s="1" t="str">
        <f t="shared" si="85"/>
        <v>PENNSYLVANIA_LANCASTER_BARLEY</v>
      </c>
      <c r="BV2720" s="28">
        <v>3516.8</v>
      </c>
      <c r="BW2720" s="29">
        <v>48.788562047402472</v>
      </c>
      <c r="BX2720" s="30">
        <v>72.082468767640933</v>
      </c>
    </row>
    <row r="2721" spans="1:76" x14ac:dyDescent="0.25">
      <c r="A2721"/>
      <c r="D2721"/>
      <c r="E2721"/>
      <c r="F2721"/>
      <c r="G2721"/>
      <c r="H2721"/>
      <c r="I2721"/>
      <c r="J2721"/>
      <c r="K2721"/>
      <c r="L2721"/>
      <c r="M2721"/>
      <c r="N2721"/>
      <c r="O2721"/>
      <c r="P2721"/>
      <c r="Q2721"/>
      <c r="R2721"/>
      <c r="S2721"/>
      <c r="T2721"/>
      <c r="U2721"/>
      <c r="V2721"/>
      <c r="W2721"/>
      <c r="X2721"/>
      <c r="Y2721"/>
      <c r="Z2721"/>
      <c r="AA2721"/>
      <c r="AB2721"/>
      <c r="AC2721"/>
      <c r="AD2721"/>
      <c r="AE2721"/>
      <c r="AF2721"/>
      <c r="BL2721"/>
      <c r="BN2721"/>
      <c r="BP2721" t="s">
        <v>3242</v>
      </c>
      <c r="BQ2721" t="s">
        <v>3228</v>
      </c>
      <c r="BR2721" t="s">
        <v>3446</v>
      </c>
      <c r="BS2721" s="1" t="str">
        <f t="shared" si="84"/>
        <v>PENNSYLVANIA_LANCASTER</v>
      </c>
      <c r="BT2721" t="s">
        <v>2586</v>
      </c>
      <c r="BU2721" s="1" t="str">
        <f t="shared" si="85"/>
        <v>PENNSYLVANIA_LANCASTER_CORN</v>
      </c>
      <c r="BV2721" s="28">
        <v>8575.4666666666672</v>
      </c>
      <c r="BW2721" s="29">
        <v>103.33578987187138</v>
      </c>
      <c r="BX2721" s="30">
        <v>82.986414264598949</v>
      </c>
    </row>
    <row r="2722" spans="1:76" x14ac:dyDescent="0.25">
      <c r="A2722"/>
      <c r="D2722"/>
      <c r="E2722"/>
      <c r="F2722"/>
      <c r="G2722"/>
      <c r="H2722"/>
      <c r="I2722"/>
      <c r="J2722"/>
      <c r="K2722"/>
      <c r="L2722"/>
      <c r="M2722"/>
      <c r="N2722"/>
      <c r="O2722"/>
      <c r="P2722"/>
      <c r="Q2722"/>
      <c r="R2722"/>
      <c r="S2722"/>
      <c r="T2722"/>
      <c r="U2722"/>
      <c r="V2722"/>
      <c r="W2722"/>
      <c r="X2722"/>
      <c r="Y2722"/>
      <c r="Z2722"/>
      <c r="AA2722"/>
      <c r="AB2722"/>
      <c r="AC2722"/>
      <c r="AD2722"/>
      <c r="AE2722"/>
      <c r="AF2722"/>
      <c r="BL2722"/>
      <c r="BN2722"/>
      <c r="BP2722" t="s">
        <v>3242</v>
      </c>
      <c r="BQ2722" t="s">
        <v>3228</v>
      </c>
      <c r="BR2722" t="s">
        <v>3612</v>
      </c>
      <c r="BS2722" s="1" t="str">
        <f t="shared" si="84"/>
        <v>PENNSYLVANIA_LAWRENCE</v>
      </c>
      <c r="BT2722" t="s">
        <v>2586</v>
      </c>
      <c r="BU2722" s="1" t="str">
        <f t="shared" si="85"/>
        <v>PENNSYLVANIA_LAWRENCE_CORN</v>
      </c>
      <c r="BV2722" s="28">
        <v>7373.333333333333</v>
      </c>
      <c r="BW2722" s="29">
        <v>86.597800165741077</v>
      </c>
      <c r="BX2722" s="30">
        <v>85.144580107362756</v>
      </c>
    </row>
    <row r="2723" spans="1:76" x14ac:dyDescent="0.25">
      <c r="A2723"/>
      <c r="D2723"/>
      <c r="E2723"/>
      <c r="F2723"/>
      <c r="G2723"/>
      <c r="H2723"/>
      <c r="I2723"/>
      <c r="J2723"/>
      <c r="K2723"/>
      <c r="L2723"/>
      <c r="M2723"/>
      <c r="N2723"/>
      <c r="O2723"/>
      <c r="P2723"/>
      <c r="Q2723"/>
      <c r="R2723"/>
      <c r="S2723"/>
      <c r="T2723"/>
      <c r="U2723"/>
      <c r="V2723"/>
      <c r="W2723"/>
      <c r="X2723"/>
      <c r="Y2723"/>
      <c r="Z2723"/>
      <c r="AA2723"/>
      <c r="AB2723"/>
      <c r="AC2723"/>
      <c r="AD2723"/>
      <c r="AE2723"/>
      <c r="AF2723"/>
      <c r="BL2723"/>
      <c r="BN2723"/>
      <c r="BP2723" t="s">
        <v>3242</v>
      </c>
      <c r="BQ2723" t="s">
        <v>3228</v>
      </c>
      <c r="BR2723" t="s">
        <v>3612</v>
      </c>
      <c r="BS2723" s="1" t="str">
        <f t="shared" si="84"/>
        <v>PENNSYLVANIA_LAWRENCE</v>
      </c>
      <c r="BT2723" t="s">
        <v>2395</v>
      </c>
      <c r="BU2723" s="1" t="str">
        <f t="shared" si="85"/>
        <v>PENNSYLVANIA_LAWRENCE_OATS</v>
      </c>
      <c r="BV2723" s="28">
        <v>1795.2</v>
      </c>
      <c r="BW2723" s="29">
        <v>29.114661988520606</v>
      </c>
      <c r="BX2723" s="30">
        <v>61.659654531033731</v>
      </c>
    </row>
    <row r="2724" spans="1:76" x14ac:dyDescent="0.25">
      <c r="A2724"/>
      <c r="D2724"/>
      <c r="E2724"/>
      <c r="F2724"/>
      <c r="G2724"/>
      <c r="H2724"/>
      <c r="I2724"/>
      <c r="J2724"/>
      <c r="K2724"/>
      <c r="L2724"/>
      <c r="M2724"/>
      <c r="N2724"/>
      <c r="O2724"/>
      <c r="P2724"/>
      <c r="Q2724"/>
      <c r="R2724"/>
      <c r="S2724"/>
      <c r="T2724"/>
      <c r="U2724"/>
      <c r="V2724"/>
      <c r="W2724"/>
      <c r="X2724"/>
      <c r="Y2724"/>
      <c r="Z2724"/>
      <c r="AA2724"/>
      <c r="AB2724"/>
      <c r="AC2724"/>
      <c r="AD2724"/>
      <c r="AE2724"/>
      <c r="AF2724"/>
      <c r="BL2724"/>
      <c r="BN2724"/>
      <c r="BP2724" t="s">
        <v>3242</v>
      </c>
      <c r="BQ2724" t="s">
        <v>3228</v>
      </c>
      <c r="BR2724" t="s">
        <v>3447</v>
      </c>
      <c r="BS2724" s="1" t="str">
        <f t="shared" si="84"/>
        <v>PENNSYLVANIA_LEBANON</v>
      </c>
      <c r="BT2724" t="s">
        <v>3101</v>
      </c>
      <c r="BU2724" s="1" t="str">
        <f t="shared" si="85"/>
        <v>PENNSYLVANIA_LEBANON_BARLEY</v>
      </c>
      <c r="BV2724" s="28">
        <v>3849.6000000000004</v>
      </c>
      <c r="BW2724" s="29">
        <v>35.36571410521065</v>
      </c>
      <c r="BX2724" s="30">
        <v>108.85118814645439</v>
      </c>
    </row>
    <row r="2725" spans="1:76" x14ac:dyDescent="0.25">
      <c r="A2725"/>
      <c r="D2725"/>
      <c r="E2725"/>
      <c r="F2725"/>
      <c r="G2725"/>
      <c r="H2725"/>
      <c r="I2725"/>
      <c r="J2725"/>
      <c r="K2725"/>
      <c r="L2725"/>
      <c r="M2725"/>
      <c r="N2725"/>
      <c r="O2725"/>
      <c r="P2725"/>
      <c r="Q2725"/>
      <c r="R2725"/>
      <c r="S2725"/>
      <c r="T2725"/>
      <c r="U2725"/>
      <c r="V2725"/>
      <c r="W2725"/>
      <c r="X2725"/>
      <c r="Y2725"/>
      <c r="Z2725"/>
      <c r="AA2725"/>
      <c r="AB2725"/>
      <c r="AC2725"/>
      <c r="AD2725"/>
      <c r="AE2725"/>
      <c r="AF2725"/>
      <c r="BL2725"/>
      <c r="BN2725"/>
      <c r="BP2725" t="s">
        <v>3242</v>
      </c>
      <c r="BQ2725" t="s">
        <v>3228</v>
      </c>
      <c r="BR2725" t="s">
        <v>3447</v>
      </c>
      <c r="BS2725" s="1" t="str">
        <f t="shared" si="84"/>
        <v>PENNSYLVANIA_LEBANON</v>
      </c>
      <c r="BT2725" t="s">
        <v>2586</v>
      </c>
      <c r="BU2725" s="1" t="str">
        <f t="shared" si="85"/>
        <v>PENNSYLVANIA_LEBANON_CORN</v>
      </c>
      <c r="BV2725" s="28">
        <v>7294.9333333333343</v>
      </c>
      <c r="BW2725" s="29">
        <v>75.057702251723939</v>
      </c>
      <c r="BX2725" s="30">
        <v>97.191002581827405</v>
      </c>
    </row>
    <row r="2726" spans="1:76" x14ac:dyDescent="0.25">
      <c r="A2726"/>
      <c r="D2726"/>
      <c r="E2726"/>
      <c r="F2726"/>
      <c r="G2726"/>
      <c r="H2726"/>
      <c r="I2726"/>
      <c r="J2726"/>
      <c r="K2726"/>
      <c r="L2726"/>
      <c r="M2726"/>
      <c r="N2726"/>
      <c r="O2726"/>
      <c r="P2726"/>
      <c r="Q2726"/>
      <c r="R2726"/>
      <c r="S2726"/>
      <c r="T2726"/>
      <c r="U2726"/>
      <c r="V2726"/>
      <c r="W2726"/>
      <c r="X2726"/>
      <c r="Y2726"/>
      <c r="Z2726"/>
      <c r="AA2726"/>
      <c r="AB2726"/>
      <c r="AC2726"/>
      <c r="AD2726"/>
      <c r="AE2726"/>
      <c r="AF2726"/>
      <c r="BL2726"/>
      <c r="BN2726"/>
      <c r="BP2726" t="s">
        <v>3242</v>
      </c>
      <c r="BQ2726" t="s">
        <v>3228</v>
      </c>
      <c r="BR2726" t="s">
        <v>3447</v>
      </c>
      <c r="BS2726" s="1" t="str">
        <f t="shared" si="84"/>
        <v>PENNSYLVANIA_LEBANON</v>
      </c>
      <c r="BT2726" t="s">
        <v>2395</v>
      </c>
      <c r="BU2726" s="1" t="str">
        <f t="shared" si="85"/>
        <v>PENNSYLVANIA_LEBANON_OATS</v>
      </c>
      <c r="BV2726" s="28">
        <v>2121.6</v>
      </c>
      <c r="BW2726" s="29">
        <v>25.534011892946253</v>
      </c>
      <c r="BX2726" s="30">
        <v>83.089175680461324</v>
      </c>
    </row>
    <row r="2727" spans="1:76" x14ac:dyDescent="0.25">
      <c r="A2727"/>
      <c r="D2727"/>
      <c r="E2727"/>
      <c r="F2727"/>
      <c r="G2727"/>
      <c r="H2727"/>
      <c r="I2727"/>
      <c r="J2727"/>
      <c r="K2727"/>
      <c r="L2727"/>
      <c r="M2727"/>
      <c r="N2727"/>
      <c r="O2727"/>
      <c r="P2727"/>
      <c r="Q2727"/>
      <c r="R2727"/>
      <c r="S2727"/>
      <c r="T2727"/>
      <c r="U2727"/>
      <c r="V2727"/>
      <c r="W2727"/>
      <c r="X2727"/>
      <c r="Y2727"/>
      <c r="Z2727"/>
      <c r="AA2727"/>
      <c r="AB2727"/>
      <c r="AC2727"/>
      <c r="AD2727"/>
      <c r="AE2727"/>
      <c r="AF2727"/>
      <c r="BL2727"/>
      <c r="BN2727"/>
      <c r="BP2727" t="s">
        <v>3242</v>
      </c>
      <c r="BQ2727" t="s">
        <v>3228</v>
      </c>
      <c r="BR2727" t="s">
        <v>4101</v>
      </c>
      <c r="BS2727" s="1" t="str">
        <f t="shared" si="84"/>
        <v>PENNSYLVANIA_LEHIGH</v>
      </c>
      <c r="BT2727" t="s">
        <v>2586</v>
      </c>
      <c r="BU2727" s="1" t="str">
        <f t="shared" si="85"/>
        <v>PENNSYLVANIA_LEHIGH_CORN</v>
      </c>
      <c r="BV2727" s="28">
        <v>6438.1333333333323</v>
      </c>
      <c r="BW2727" s="29">
        <v>135.81396083050365</v>
      </c>
      <c r="BX2727" s="30">
        <v>47.404061364266873</v>
      </c>
    </row>
    <row r="2728" spans="1:76" x14ac:dyDescent="0.25">
      <c r="A2728"/>
      <c r="D2728"/>
      <c r="E2728"/>
      <c r="F2728"/>
      <c r="G2728"/>
      <c r="H2728"/>
      <c r="I2728"/>
      <c r="J2728"/>
      <c r="K2728"/>
      <c r="L2728"/>
      <c r="M2728"/>
      <c r="N2728"/>
      <c r="O2728"/>
      <c r="P2728"/>
      <c r="Q2728"/>
      <c r="R2728"/>
      <c r="S2728"/>
      <c r="T2728"/>
      <c r="U2728"/>
      <c r="V2728"/>
      <c r="W2728"/>
      <c r="X2728"/>
      <c r="Y2728"/>
      <c r="Z2728"/>
      <c r="AA2728"/>
      <c r="AB2728"/>
      <c r="AC2728"/>
      <c r="AD2728"/>
      <c r="AE2728"/>
      <c r="AF2728"/>
      <c r="BL2728"/>
      <c r="BN2728"/>
      <c r="BP2728" t="s">
        <v>3242</v>
      </c>
      <c r="BQ2728" t="s">
        <v>3228</v>
      </c>
      <c r="BR2728" t="s">
        <v>4101</v>
      </c>
      <c r="BS2728" s="1" t="str">
        <f t="shared" si="84"/>
        <v>PENNSYLVANIA_LEHIGH</v>
      </c>
      <c r="BT2728" t="s">
        <v>2395</v>
      </c>
      <c r="BU2728" s="1" t="str">
        <f t="shared" si="85"/>
        <v>PENNSYLVANIA_LEHIGH_OATS</v>
      </c>
      <c r="BV2728" s="28">
        <v>2393.6</v>
      </c>
      <c r="BW2728" s="29">
        <v>44.966985476434566</v>
      </c>
      <c r="BX2728" s="30">
        <v>53.230163744340651</v>
      </c>
    </row>
    <row r="2729" spans="1:76" x14ac:dyDescent="0.25">
      <c r="A2729"/>
      <c r="D2729"/>
      <c r="E2729"/>
      <c r="F2729"/>
      <c r="G2729"/>
      <c r="H2729"/>
      <c r="I2729"/>
      <c r="J2729"/>
      <c r="K2729"/>
      <c r="L2729"/>
      <c r="M2729"/>
      <c r="N2729"/>
      <c r="O2729"/>
      <c r="P2729"/>
      <c r="Q2729"/>
      <c r="R2729"/>
      <c r="S2729"/>
      <c r="T2729"/>
      <c r="U2729"/>
      <c r="V2729"/>
      <c r="W2729"/>
      <c r="X2729"/>
      <c r="Y2729"/>
      <c r="Z2729"/>
      <c r="AA2729"/>
      <c r="AB2729"/>
      <c r="AC2729"/>
      <c r="AD2729"/>
      <c r="AE2729"/>
      <c r="AF2729"/>
      <c r="BL2729"/>
      <c r="BN2729"/>
      <c r="BP2729" t="s">
        <v>3242</v>
      </c>
      <c r="BQ2729" t="s">
        <v>3228</v>
      </c>
      <c r="BR2729" t="s">
        <v>4102</v>
      </c>
      <c r="BS2729" s="1" t="str">
        <f t="shared" si="84"/>
        <v>PENNSYLVANIA_LUZERNE</v>
      </c>
      <c r="BT2729" t="s">
        <v>2586</v>
      </c>
      <c r="BU2729" s="1" t="str">
        <f t="shared" si="85"/>
        <v>PENNSYLVANIA_LUZERNE_CORN</v>
      </c>
      <c r="BV2729" s="28">
        <v>6516.5333333333328</v>
      </c>
      <c r="BW2729" s="29">
        <v>89.885916427978145</v>
      </c>
      <c r="BX2729" s="30">
        <v>72.497823822653686</v>
      </c>
    </row>
    <row r="2730" spans="1:76" x14ac:dyDescent="0.25">
      <c r="A2730"/>
      <c r="D2730"/>
      <c r="E2730"/>
      <c r="F2730"/>
      <c r="G2730"/>
      <c r="H2730"/>
      <c r="I2730"/>
      <c r="J2730"/>
      <c r="K2730"/>
      <c r="L2730"/>
      <c r="M2730"/>
      <c r="N2730"/>
      <c r="O2730"/>
      <c r="P2730"/>
      <c r="Q2730"/>
      <c r="R2730"/>
      <c r="S2730"/>
      <c r="T2730"/>
      <c r="U2730"/>
      <c r="V2730"/>
      <c r="W2730"/>
      <c r="X2730"/>
      <c r="Y2730"/>
      <c r="Z2730"/>
      <c r="AA2730"/>
      <c r="AB2730"/>
      <c r="AC2730"/>
      <c r="AD2730"/>
      <c r="AE2730"/>
      <c r="AF2730"/>
      <c r="BL2730"/>
      <c r="BN2730"/>
      <c r="BP2730" t="s">
        <v>3242</v>
      </c>
      <c r="BQ2730" t="s">
        <v>3228</v>
      </c>
      <c r="BR2730" t="s">
        <v>4102</v>
      </c>
      <c r="BS2730" s="1" t="str">
        <f t="shared" si="84"/>
        <v>PENNSYLVANIA_LUZERNE</v>
      </c>
      <c r="BT2730" t="s">
        <v>2395</v>
      </c>
      <c r="BU2730" s="1" t="str">
        <f t="shared" si="85"/>
        <v>PENNSYLVANIA_LUZERNE_OATS</v>
      </c>
      <c r="BV2730" s="28">
        <v>1649.0666666666666</v>
      </c>
      <c r="BW2730" s="29">
        <v>28.929387823905561</v>
      </c>
      <c r="BX2730" s="30">
        <v>57.00316497205565</v>
      </c>
    </row>
    <row r="2731" spans="1:76" x14ac:dyDescent="0.25">
      <c r="A2731"/>
      <c r="D2731"/>
      <c r="E2731"/>
      <c r="F2731"/>
      <c r="G2731"/>
      <c r="H2731"/>
      <c r="I2731"/>
      <c r="J2731"/>
      <c r="K2731"/>
      <c r="L2731"/>
      <c r="M2731"/>
      <c r="N2731"/>
      <c r="O2731"/>
      <c r="P2731"/>
      <c r="Q2731"/>
      <c r="R2731"/>
      <c r="S2731"/>
      <c r="T2731"/>
      <c r="U2731"/>
      <c r="V2731"/>
      <c r="W2731"/>
      <c r="X2731"/>
      <c r="Y2731"/>
      <c r="Z2731"/>
      <c r="AA2731"/>
      <c r="AB2731"/>
      <c r="AC2731"/>
      <c r="AD2731"/>
      <c r="AE2731"/>
      <c r="AF2731"/>
      <c r="BL2731"/>
      <c r="BN2731"/>
      <c r="BP2731" t="s">
        <v>3242</v>
      </c>
      <c r="BQ2731" t="s">
        <v>3228</v>
      </c>
      <c r="BR2731" t="s">
        <v>4091</v>
      </c>
      <c r="BS2731" s="1" t="str">
        <f t="shared" si="84"/>
        <v>PENNSYLVANIA_LYCOMING</v>
      </c>
      <c r="BT2731" t="s">
        <v>2586</v>
      </c>
      <c r="BU2731" s="1" t="str">
        <f t="shared" si="85"/>
        <v>PENNSYLVANIA_LYCOMING_CORN</v>
      </c>
      <c r="BV2731" s="28">
        <v>6404.5333333333338</v>
      </c>
      <c r="BW2731" s="29">
        <v>100.88225205046281</v>
      </c>
      <c r="BX2731" s="30">
        <v>63.485233558522168</v>
      </c>
    </row>
    <row r="2732" spans="1:76" x14ac:dyDescent="0.25">
      <c r="A2732"/>
      <c r="D2732"/>
      <c r="E2732"/>
      <c r="F2732"/>
      <c r="G2732"/>
      <c r="H2732"/>
      <c r="I2732"/>
      <c r="J2732"/>
      <c r="K2732"/>
      <c r="L2732"/>
      <c r="M2732"/>
      <c r="N2732"/>
      <c r="O2732"/>
      <c r="P2732"/>
      <c r="Q2732"/>
      <c r="R2732"/>
      <c r="S2732"/>
      <c r="T2732"/>
      <c r="U2732"/>
      <c r="V2732"/>
      <c r="W2732"/>
      <c r="X2732"/>
      <c r="Y2732"/>
      <c r="Z2732"/>
      <c r="AA2732"/>
      <c r="AB2732"/>
      <c r="AC2732"/>
      <c r="AD2732"/>
      <c r="AE2732"/>
      <c r="AF2732"/>
      <c r="BL2732"/>
      <c r="BN2732"/>
      <c r="BP2732" t="s">
        <v>3242</v>
      </c>
      <c r="BQ2732" t="s">
        <v>3228</v>
      </c>
      <c r="BR2732" t="s">
        <v>4091</v>
      </c>
      <c r="BS2732" s="1" t="str">
        <f t="shared" si="84"/>
        <v>PENNSYLVANIA_LYCOMING</v>
      </c>
      <c r="BT2732" t="s">
        <v>2395</v>
      </c>
      <c r="BU2732" s="1" t="str">
        <f t="shared" si="85"/>
        <v>PENNSYLVANIA_LYCOMING_OATS</v>
      </c>
      <c r="BV2732" s="28">
        <v>1747.2</v>
      </c>
      <c r="BW2732" s="29">
        <v>34.164559491017606</v>
      </c>
      <c r="BX2732" s="30">
        <v>51.140714999102102</v>
      </c>
    </row>
    <row r="2733" spans="1:76" x14ac:dyDescent="0.25">
      <c r="A2733"/>
      <c r="D2733"/>
      <c r="E2733"/>
      <c r="F2733"/>
      <c r="G2733"/>
      <c r="H2733"/>
      <c r="I2733"/>
      <c r="J2733"/>
      <c r="K2733"/>
      <c r="L2733"/>
      <c r="M2733"/>
      <c r="N2733"/>
      <c r="O2733"/>
      <c r="P2733"/>
      <c r="Q2733"/>
      <c r="R2733"/>
      <c r="S2733"/>
      <c r="T2733"/>
      <c r="U2733"/>
      <c r="V2733"/>
      <c r="W2733"/>
      <c r="X2733"/>
      <c r="Y2733"/>
      <c r="Z2733"/>
      <c r="AA2733"/>
      <c r="AB2733"/>
      <c r="AC2733"/>
      <c r="AD2733"/>
      <c r="AE2733"/>
      <c r="AF2733"/>
      <c r="BL2733"/>
      <c r="BN2733"/>
      <c r="BP2733" t="s">
        <v>3242</v>
      </c>
      <c r="BQ2733" t="s">
        <v>3228</v>
      </c>
      <c r="BR2733" t="s">
        <v>4092</v>
      </c>
      <c r="BS2733" s="1" t="str">
        <f t="shared" si="84"/>
        <v>PENNSYLVANIA_MCKEAN</v>
      </c>
      <c r="BT2733" t="s">
        <v>2586</v>
      </c>
      <c r="BU2733" s="1" t="str">
        <f t="shared" si="85"/>
        <v>PENNSYLVANIA_MCKEAN_CORN</v>
      </c>
      <c r="BV2733" s="28">
        <v>4620</v>
      </c>
      <c r="BW2733" s="29">
        <v>142.93107720687149</v>
      </c>
      <c r="BX2733" s="30">
        <v>32.323271399635757</v>
      </c>
    </row>
    <row r="2734" spans="1:76" x14ac:dyDescent="0.25">
      <c r="A2734"/>
      <c r="D2734"/>
      <c r="E2734"/>
      <c r="F2734"/>
      <c r="G2734"/>
      <c r="H2734"/>
      <c r="I2734"/>
      <c r="J2734"/>
      <c r="K2734"/>
      <c r="L2734"/>
      <c r="M2734"/>
      <c r="N2734"/>
      <c r="O2734"/>
      <c r="P2734"/>
      <c r="Q2734"/>
      <c r="R2734"/>
      <c r="S2734"/>
      <c r="T2734"/>
      <c r="U2734"/>
      <c r="V2734"/>
      <c r="W2734"/>
      <c r="X2734"/>
      <c r="Y2734"/>
      <c r="Z2734"/>
      <c r="AA2734"/>
      <c r="AB2734"/>
      <c r="AC2734"/>
      <c r="AD2734"/>
      <c r="AE2734"/>
      <c r="AF2734"/>
      <c r="BL2734"/>
      <c r="BN2734"/>
      <c r="BP2734" t="s">
        <v>3242</v>
      </c>
      <c r="BQ2734" t="s">
        <v>3228</v>
      </c>
      <c r="BR2734" t="s">
        <v>3394</v>
      </c>
      <c r="BS2734" s="1" t="str">
        <f t="shared" si="84"/>
        <v>PENNSYLVANIA_MERCER</v>
      </c>
      <c r="BT2734" t="s">
        <v>2586</v>
      </c>
      <c r="BU2734" s="1" t="str">
        <f t="shared" si="85"/>
        <v>PENNSYLVANIA_MERCER_CORN</v>
      </c>
      <c r="BV2734" s="28">
        <v>8260</v>
      </c>
      <c r="BW2734" s="29">
        <v>89.559291598493289</v>
      </c>
      <c r="BX2734" s="30">
        <v>92.229403030907434</v>
      </c>
    </row>
    <row r="2735" spans="1:76" x14ac:dyDescent="0.25">
      <c r="A2735"/>
      <c r="D2735"/>
      <c r="E2735"/>
      <c r="F2735"/>
      <c r="G2735"/>
      <c r="H2735"/>
      <c r="I2735"/>
      <c r="J2735"/>
      <c r="K2735"/>
      <c r="L2735"/>
      <c r="M2735"/>
      <c r="N2735"/>
      <c r="O2735"/>
      <c r="P2735"/>
      <c r="Q2735"/>
      <c r="R2735"/>
      <c r="S2735"/>
      <c r="T2735"/>
      <c r="U2735"/>
      <c r="V2735"/>
      <c r="W2735"/>
      <c r="X2735"/>
      <c r="Y2735"/>
      <c r="Z2735"/>
      <c r="AA2735"/>
      <c r="AB2735"/>
      <c r="AC2735"/>
      <c r="AD2735"/>
      <c r="AE2735"/>
      <c r="AF2735"/>
      <c r="BL2735"/>
      <c r="BN2735"/>
      <c r="BP2735" t="s">
        <v>3242</v>
      </c>
      <c r="BQ2735" t="s">
        <v>3228</v>
      </c>
      <c r="BR2735" t="s">
        <v>3394</v>
      </c>
      <c r="BS2735" s="1" t="str">
        <f t="shared" si="84"/>
        <v>PENNSYLVANIA_MERCER</v>
      </c>
      <c r="BT2735" t="s">
        <v>2395</v>
      </c>
      <c r="BU2735" s="1" t="str">
        <f t="shared" si="85"/>
        <v>PENNSYLVANIA_MERCER_OATS</v>
      </c>
      <c r="BV2735" s="28">
        <v>1900.8</v>
      </c>
      <c r="BW2735" s="29">
        <v>29.879216556786474</v>
      </c>
      <c r="BX2735" s="30">
        <v>63.616125824031045</v>
      </c>
    </row>
    <row r="2736" spans="1:76" x14ac:dyDescent="0.25">
      <c r="A2736"/>
      <c r="D2736"/>
      <c r="E2736"/>
      <c r="F2736"/>
      <c r="G2736"/>
      <c r="H2736"/>
      <c r="I2736"/>
      <c r="J2736"/>
      <c r="K2736"/>
      <c r="L2736"/>
      <c r="M2736"/>
      <c r="N2736"/>
      <c r="O2736"/>
      <c r="P2736"/>
      <c r="Q2736"/>
      <c r="R2736"/>
      <c r="S2736"/>
      <c r="T2736"/>
      <c r="U2736"/>
      <c r="V2736"/>
      <c r="W2736"/>
      <c r="X2736"/>
      <c r="Y2736"/>
      <c r="Z2736"/>
      <c r="AA2736"/>
      <c r="AB2736"/>
      <c r="AC2736"/>
      <c r="AD2736"/>
      <c r="AE2736"/>
      <c r="AF2736"/>
      <c r="BL2736"/>
      <c r="BN2736"/>
      <c r="BP2736" t="s">
        <v>3242</v>
      </c>
      <c r="BQ2736" t="s">
        <v>3228</v>
      </c>
      <c r="BR2736" t="s">
        <v>3434</v>
      </c>
      <c r="BS2736" s="1" t="str">
        <f t="shared" si="84"/>
        <v>PENNSYLVANIA_MIFFLIN</v>
      </c>
      <c r="BT2736" t="s">
        <v>3101</v>
      </c>
      <c r="BU2736" s="1" t="str">
        <f t="shared" si="85"/>
        <v>PENNSYLVANIA_MIFFLIN_BARLEY</v>
      </c>
      <c r="BV2736" s="28">
        <v>2548.7999999999997</v>
      </c>
      <c r="BW2736" s="29">
        <v>47.450528885271744</v>
      </c>
      <c r="BX2736" s="30">
        <v>53.714891274712983</v>
      </c>
    </row>
    <row r="2737" spans="1:76" x14ac:dyDescent="0.25">
      <c r="A2737"/>
      <c r="D2737"/>
      <c r="E2737"/>
      <c r="F2737"/>
      <c r="G2737"/>
      <c r="H2737"/>
      <c r="I2737"/>
      <c r="J2737"/>
      <c r="K2737"/>
      <c r="L2737"/>
      <c r="M2737"/>
      <c r="N2737"/>
      <c r="O2737"/>
      <c r="P2737"/>
      <c r="Q2737"/>
      <c r="R2737"/>
      <c r="S2737"/>
      <c r="T2737"/>
      <c r="U2737"/>
      <c r="V2737"/>
      <c r="W2737"/>
      <c r="X2737"/>
      <c r="Y2737"/>
      <c r="Z2737"/>
      <c r="AA2737"/>
      <c r="AB2737"/>
      <c r="AC2737"/>
      <c r="AD2737"/>
      <c r="AE2737"/>
      <c r="AF2737"/>
      <c r="BL2737"/>
      <c r="BN2737"/>
      <c r="BP2737" t="s">
        <v>3242</v>
      </c>
      <c r="BQ2737" t="s">
        <v>3228</v>
      </c>
      <c r="BR2737" t="s">
        <v>3434</v>
      </c>
      <c r="BS2737" s="1" t="str">
        <f t="shared" si="84"/>
        <v>PENNSYLVANIA_MIFFLIN</v>
      </c>
      <c r="BT2737" t="s">
        <v>2586</v>
      </c>
      <c r="BU2737" s="1" t="str">
        <f t="shared" si="85"/>
        <v>PENNSYLVANIA_MIFFLIN_CORN</v>
      </c>
      <c r="BV2737" s="28">
        <v>6563.2</v>
      </c>
      <c r="BW2737" s="29">
        <v>100.68261336159939</v>
      </c>
      <c r="BX2737" s="30">
        <v>65.18702465964418</v>
      </c>
    </row>
    <row r="2738" spans="1:76" x14ac:dyDescent="0.25">
      <c r="A2738"/>
      <c r="D2738"/>
      <c r="E2738"/>
      <c r="F2738"/>
      <c r="G2738"/>
      <c r="H2738"/>
      <c r="I2738"/>
      <c r="J2738"/>
      <c r="K2738"/>
      <c r="L2738"/>
      <c r="M2738"/>
      <c r="N2738"/>
      <c r="O2738"/>
      <c r="P2738"/>
      <c r="Q2738"/>
      <c r="R2738"/>
      <c r="S2738"/>
      <c r="T2738"/>
      <c r="U2738"/>
      <c r="V2738"/>
      <c r="W2738"/>
      <c r="X2738"/>
      <c r="Y2738"/>
      <c r="Z2738"/>
      <c r="AA2738"/>
      <c r="AB2738"/>
      <c r="AC2738"/>
      <c r="AD2738"/>
      <c r="AE2738"/>
      <c r="AF2738"/>
      <c r="BL2738"/>
      <c r="BN2738"/>
      <c r="BP2738" t="s">
        <v>3242</v>
      </c>
      <c r="BQ2738" t="s">
        <v>3228</v>
      </c>
      <c r="BR2738" t="s">
        <v>3434</v>
      </c>
      <c r="BS2738" s="1" t="str">
        <f t="shared" si="84"/>
        <v>PENNSYLVANIA_MIFFLIN</v>
      </c>
      <c r="BT2738" t="s">
        <v>2395</v>
      </c>
      <c r="BU2738" s="1" t="str">
        <f t="shared" si="85"/>
        <v>PENNSYLVANIA_MIFFLIN_OATS</v>
      </c>
      <c r="BV2738" s="28">
        <v>2062.4</v>
      </c>
      <c r="BW2738" s="29">
        <v>34.193759151532895</v>
      </c>
      <c r="BX2738" s="30">
        <v>60.315099923944551</v>
      </c>
    </row>
    <row r="2739" spans="1:76" x14ac:dyDescent="0.25">
      <c r="A2739"/>
      <c r="D2739"/>
      <c r="E2739"/>
      <c r="F2739"/>
      <c r="G2739"/>
      <c r="H2739"/>
      <c r="I2739"/>
      <c r="J2739"/>
      <c r="K2739"/>
      <c r="L2739"/>
      <c r="M2739"/>
      <c r="N2739"/>
      <c r="O2739"/>
      <c r="P2739"/>
      <c r="Q2739"/>
      <c r="R2739"/>
      <c r="S2739"/>
      <c r="T2739"/>
      <c r="U2739"/>
      <c r="V2739"/>
      <c r="W2739"/>
      <c r="X2739"/>
      <c r="Y2739"/>
      <c r="Z2739"/>
      <c r="AA2739"/>
      <c r="AB2739"/>
      <c r="AC2739"/>
      <c r="AD2739"/>
      <c r="AE2739"/>
      <c r="AF2739"/>
      <c r="BL2739"/>
      <c r="BN2739"/>
      <c r="BP2739" t="s">
        <v>3242</v>
      </c>
      <c r="BQ2739" t="s">
        <v>3228</v>
      </c>
      <c r="BR2739" t="s">
        <v>3618</v>
      </c>
      <c r="BS2739" s="1" t="str">
        <f t="shared" si="84"/>
        <v>PENNSYLVANIA_MONROE</v>
      </c>
      <c r="BT2739" t="s">
        <v>2586</v>
      </c>
      <c r="BU2739" s="1" t="str">
        <f t="shared" si="85"/>
        <v>PENNSYLVANIA_MONROE_CORN</v>
      </c>
      <c r="BV2739" s="28">
        <v>6210.4000000000005</v>
      </c>
      <c r="BW2739" s="29">
        <v>120.10795377053448</v>
      </c>
      <c r="BX2739" s="30">
        <v>51.706817117748358</v>
      </c>
    </row>
    <row r="2740" spans="1:76" x14ac:dyDescent="0.25">
      <c r="A2740"/>
      <c r="D2740"/>
      <c r="E2740"/>
      <c r="F2740"/>
      <c r="G2740"/>
      <c r="H2740"/>
      <c r="I2740"/>
      <c r="J2740"/>
      <c r="K2740"/>
      <c r="L2740"/>
      <c r="M2740"/>
      <c r="N2740"/>
      <c r="O2740"/>
      <c r="P2740"/>
      <c r="Q2740"/>
      <c r="R2740"/>
      <c r="S2740"/>
      <c r="T2740"/>
      <c r="U2740"/>
      <c r="V2740"/>
      <c r="W2740"/>
      <c r="X2740"/>
      <c r="Y2740"/>
      <c r="Z2740"/>
      <c r="AA2740"/>
      <c r="AB2740"/>
      <c r="AC2740"/>
      <c r="AD2740"/>
      <c r="AE2740"/>
      <c r="AF2740"/>
      <c r="BL2740"/>
      <c r="BN2740"/>
      <c r="BP2740" t="s">
        <v>3242</v>
      </c>
      <c r="BQ2740" t="s">
        <v>3228</v>
      </c>
      <c r="BR2740" t="s">
        <v>3618</v>
      </c>
      <c r="BS2740" s="1" t="str">
        <f t="shared" si="84"/>
        <v>PENNSYLVANIA_MONROE</v>
      </c>
      <c r="BT2740" t="s">
        <v>2395</v>
      </c>
      <c r="BU2740" s="1" t="str">
        <f t="shared" si="85"/>
        <v>PENNSYLVANIA_MONROE_OATS</v>
      </c>
      <c r="BV2740" s="28">
        <v>1724.8</v>
      </c>
      <c r="BW2740" s="29">
        <v>40.400695961450793</v>
      </c>
      <c r="BX2740" s="30">
        <v>42.692333855975043</v>
      </c>
    </row>
    <row r="2741" spans="1:76" x14ac:dyDescent="0.25">
      <c r="A2741"/>
      <c r="D2741"/>
      <c r="E2741"/>
      <c r="F2741"/>
      <c r="G2741"/>
      <c r="H2741"/>
      <c r="I2741"/>
      <c r="J2741"/>
      <c r="K2741"/>
      <c r="L2741"/>
      <c r="M2741"/>
      <c r="N2741"/>
      <c r="O2741"/>
      <c r="P2741"/>
      <c r="Q2741"/>
      <c r="R2741"/>
      <c r="S2741"/>
      <c r="T2741"/>
      <c r="U2741"/>
      <c r="V2741"/>
      <c r="W2741"/>
      <c r="X2741"/>
      <c r="Y2741"/>
      <c r="Z2741"/>
      <c r="AA2741"/>
      <c r="AB2741"/>
      <c r="AC2741"/>
      <c r="AD2741"/>
      <c r="AE2741"/>
      <c r="AF2741"/>
      <c r="BL2741"/>
      <c r="BN2741"/>
      <c r="BP2741" t="s">
        <v>3242</v>
      </c>
      <c r="BQ2741" t="s">
        <v>3228</v>
      </c>
      <c r="BR2741" t="s">
        <v>3602</v>
      </c>
      <c r="BS2741" s="1" t="str">
        <f t="shared" si="84"/>
        <v>PENNSYLVANIA_MONTGOMERY</v>
      </c>
      <c r="BT2741" t="s">
        <v>2395</v>
      </c>
      <c r="BU2741" s="1" t="str">
        <f t="shared" si="85"/>
        <v>PENNSYLVANIA_MONTGOMERY_OATS</v>
      </c>
      <c r="BV2741" s="28">
        <v>2288</v>
      </c>
      <c r="BW2741" s="29">
        <v>95.067863403721319</v>
      </c>
      <c r="BX2741" s="30">
        <v>24.067018212912092</v>
      </c>
    </row>
    <row r="2742" spans="1:76" x14ac:dyDescent="0.25">
      <c r="A2742"/>
      <c r="D2742"/>
      <c r="E2742"/>
      <c r="F2742"/>
      <c r="G2742"/>
      <c r="H2742"/>
      <c r="I2742"/>
      <c r="J2742"/>
      <c r="K2742"/>
      <c r="L2742"/>
      <c r="M2742"/>
      <c r="N2742"/>
      <c r="O2742"/>
      <c r="P2742"/>
      <c r="Q2742"/>
      <c r="R2742"/>
      <c r="S2742"/>
      <c r="T2742"/>
      <c r="U2742"/>
      <c r="V2742"/>
      <c r="W2742"/>
      <c r="X2742"/>
      <c r="Y2742"/>
      <c r="Z2742"/>
      <c r="AA2742"/>
      <c r="AB2742"/>
      <c r="AC2742"/>
      <c r="AD2742"/>
      <c r="AE2742"/>
      <c r="AF2742"/>
      <c r="BL2742"/>
      <c r="BN2742"/>
      <c r="BP2742" t="s">
        <v>3242</v>
      </c>
      <c r="BQ2742" t="s">
        <v>3228</v>
      </c>
      <c r="BR2742" t="s">
        <v>4100</v>
      </c>
      <c r="BS2742" s="1" t="str">
        <f t="shared" si="84"/>
        <v>PENNSYLVANIA_MONTOUR</v>
      </c>
      <c r="BT2742" t="s">
        <v>2586</v>
      </c>
      <c r="BU2742" s="1" t="str">
        <f t="shared" si="85"/>
        <v>PENNSYLVANIA_MONTOUR_CORN</v>
      </c>
      <c r="BV2742" s="28">
        <v>6966.4</v>
      </c>
      <c r="BW2742" s="29">
        <v>78.888117030827388</v>
      </c>
      <c r="BX2742" s="30">
        <v>88.307342882549918</v>
      </c>
    </row>
    <row r="2743" spans="1:76" x14ac:dyDescent="0.25">
      <c r="A2743"/>
      <c r="D2743"/>
      <c r="E2743"/>
      <c r="F2743"/>
      <c r="G2743"/>
      <c r="H2743"/>
      <c r="I2743"/>
      <c r="J2743"/>
      <c r="K2743"/>
      <c r="L2743"/>
      <c r="M2743"/>
      <c r="N2743"/>
      <c r="O2743"/>
      <c r="P2743"/>
      <c r="Q2743"/>
      <c r="R2743"/>
      <c r="S2743"/>
      <c r="T2743"/>
      <c r="U2743"/>
      <c r="V2743"/>
      <c r="W2743"/>
      <c r="X2743"/>
      <c r="Y2743"/>
      <c r="Z2743"/>
      <c r="AA2743"/>
      <c r="AB2743"/>
      <c r="AC2743"/>
      <c r="AD2743"/>
      <c r="AE2743"/>
      <c r="AF2743"/>
      <c r="BL2743"/>
      <c r="BN2743"/>
      <c r="BP2743" t="s">
        <v>3242</v>
      </c>
      <c r="BQ2743" t="s">
        <v>3228</v>
      </c>
      <c r="BR2743" t="s">
        <v>4100</v>
      </c>
      <c r="BS2743" s="1" t="str">
        <f t="shared" si="84"/>
        <v>PENNSYLVANIA_MONTOUR</v>
      </c>
      <c r="BT2743" t="s">
        <v>2395</v>
      </c>
      <c r="BU2743" s="1" t="str">
        <f t="shared" si="85"/>
        <v>PENNSYLVANIA_MONTOUR_OATS</v>
      </c>
      <c r="BV2743" s="28">
        <v>1928</v>
      </c>
      <c r="BW2743" s="29">
        <v>26.771865430064107</v>
      </c>
      <c r="BX2743" s="30">
        <v>72.015900611651304</v>
      </c>
    </row>
    <row r="2744" spans="1:76" x14ac:dyDescent="0.25">
      <c r="A2744"/>
      <c r="D2744"/>
      <c r="E2744"/>
      <c r="F2744"/>
      <c r="G2744"/>
      <c r="H2744"/>
      <c r="I2744"/>
      <c r="J2744"/>
      <c r="K2744"/>
      <c r="L2744"/>
      <c r="M2744"/>
      <c r="N2744"/>
      <c r="O2744"/>
      <c r="P2744"/>
      <c r="Q2744"/>
      <c r="R2744"/>
      <c r="S2744"/>
      <c r="T2744"/>
      <c r="U2744"/>
      <c r="V2744"/>
      <c r="W2744"/>
      <c r="X2744"/>
      <c r="Y2744"/>
      <c r="Z2744"/>
      <c r="AA2744"/>
      <c r="AB2744"/>
      <c r="AC2744"/>
      <c r="AD2744"/>
      <c r="AE2744"/>
      <c r="AF2744"/>
      <c r="BL2744"/>
      <c r="BN2744"/>
      <c r="BP2744" t="s">
        <v>3242</v>
      </c>
      <c r="BQ2744" t="s">
        <v>3228</v>
      </c>
      <c r="BR2744" t="s">
        <v>3467</v>
      </c>
      <c r="BS2744" s="1" t="str">
        <f t="shared" si="84"/>
        <v>PENNSYLVANIA_NORTHAMPTON</v>
      </c>
      <c r="BT2744" t="s">
        <v>2586</v>
      </c>
      <c r="BU2744" s="1" t="str">
        <f t="shared" si="85"/>
        <v>PENNSYLVANIA_NORTHAMPTON_CORN</v>
      </c>
      <c r="BV2744" s="28">
        <v>7328.5333333333338</v>
      </c>
      <c r="BW2744" s="29">
        <v>111.81422503246328</v>
      </c>
      <c r="BX2744" s="30">
        <v>65.542048260904409</v>
      </c>
    </row>
    <row r="2745" spans="1:76" x14ac:dyDescent="0.25">
      <c r="A2745"/>
      <c r="D2745"/>
      <c r="E2745"/>
      <c r="F2745"/>
      <c r="G2745"/>
      <c r="H2745"/>
      <c r="I2745"/>
      <c r="J2745"/>
      <c r="K2745"/>
      <c r="L2745"/>
      <c r="M2745"/>
      <c r="N2745"/>
      <c r="O2745"/>
      <c r="P2745"/>
      <c r="Q2745"/>
      <c r="R2745"/>
      <c r="S2745"/>
      <c r="T2745"/>
      <c r="U2745"/>
      <c r="V2745"/>
      <c r="W2745"/>
      <c r="X2745"/>
      <c r="Y2745"/>
      <c r="Z2745"/>
      <c r="AA2745"/>
      <c r="AB2745"/>
      <c r="AC2745"/>
      <c r="AD2745"/>
      <c r="AE2745"/>
      <c r="AF2745"/>
      <c r="BL2745"/>
      <c r="BN2745"/>
      <c r="BP2745" t="s">
        <v>3242</v>
      </c>
      <c r="BQ2745" t="s">
        <v>3228</v>
      </c>
      <c r="BR2745" t="s">
        <v>3467</v>
      </c>
      <c r="BS2745" s="1" t="str">
        <f t="shared" si="84"/>
        <v>PENNSYLVANIA_NORTHAMPTON</v>
      </c>
      <c r="BT2745" t="s">
        <v>2395</v>
      </c>
      <c r="BU2745" s="1" t="str">
        <f t="shared" si="85"/>
        <v>PENNSYLVANIA_NORTHAMPTON_OATS</v>
      </c>
      <c r="BV2745" s="28">
        <v>1917.8666666666668</v>
      </c>
      <c r="BW2745" s="29">
        <v>37.613928470567323</v>
      </c>
      <c r="BX2745" s="30">
        <v>50.988204227787215</v>
      </c>
    </row>
    <row r="2746" spans="1:76" x14ac:dyDescent="0.25">
      <c r="A2746"/>
      <c r="D2746"/>
      <c r="E2746"/>
      <c r="F2746"/>
      <c r="G2746"/>
      <c r="H2746"/>
      <c r="I2746"/>
      <c r="J2746"/>
      <c r="K2746"/>
      <c r="L2746"/>
      <c r="M2746"/>
      <c r="N2746"/>
      <c r="O2746"/>
      <c r="P2746"/>
      <c r="Q2746"/>
      <c r="R2746"/>
      <c r="S2746"/>
      <c r="T2746"/>
      <c r="U2746"/>
      <c r="V2746"/>
      <c r="W2746"/>
      <c r="X2746"/>
      <c r="Y2746"/>
      <c r="Z2746"/>
      <c r="AA2746"/>
      <c r="AB2746"/>
      <c r="AC2746"/>
      <c r="AD2746"/>
      <c r="AE2746"/>
      <c r="AF2746"/>
      <c r="BL2746"/>
      <c r="BN2746"/>
      <c r="BP2746" t="s">
        <v>3242</v>
      </c>
      <c r="BQ2746" t="s">
        <v>3228</v>
      </c>
      <c r="BR2746" t="s">
        <v>3435</v>
      </c>
      <c r="BS2746" s="1" t="str">
        <f t="shared" si="84"/>
        <v>PENNSYLVANIA_NORTHUMBERLAND</v>
      </c>
      <c r="BT2746" t="s">
        <v>3101</v>
      </c>
      <c r="BU2746" s="1" t="str">
        <f t="shared" si="85"/>
        <v>PENNSYLVANIA_NORTHUMBERLAND_BARLEY</v>
      </c>
      <c r="BV2746" s="28">
        <v>2923.2</v>
      </c>
      <c r="BW2746" s="29">
        <v>42.243992067985801</v>
      </c>
      <c r="BX2746" s="30">
        <v>69.198005607413194</v>
      </c>
    </row>
    <row r="2747" spans="1:76" x14ac:dyDescent="0.25">
      <c r="A2747"/>
      <c r="D2747"/>
      <c r="E2747"/>
      <c r="F2747"/>
      <c r="G2747"/>
      <c r="H2747"/>
      <c r="I2747"/>
      <c r="J2747"/>
      <c r="K2747"/>
      <c r="L2747"/>
      <c r="M2747"/>
      <c r="N2747"/>
      <c r="O2747"/>
      <c r="P2747"/>
      <c r="Q2747"/>
      <c r="R2747"/>
      <c r="S2747"/>
      <c r="T2747"/>
      <c r="U2747"/>
      <c r="V2747"/>
      <c r="W2747"/>
      <c r="X2747"/>
      <c r="Y2747"/>
      <c r="Z2747"/>
      <c r="AA2747"/>
      <c r="AB2747"/>
      <c r="AC2747"/>
      <c r="AD2747"/>
      <c r="AE2747"/>
      <c r="AF2747"/>
      <c r="BL2747"/>
      <c r="BN2747"/>
      <c r="BP2747" t="s">
        <v>3242</v>
      </c>
      <c r="BQ2747" t="s">
        <v>3228</v>
      </c>
      <c r="BR2747" t="s">
        <v>3435</v>
      </c>
      <c r="BS2747" s="1" t="str">
        <f t="shared" si="84"/>
        <v>PENNSYLVANIA_NORTHUMBERLAND</v>
      </c>
      <c r="BT2747" t="s">
        <v>2586</v>
      </c>
      <c r="BU2747" s="1" t="str">
        <f t="shared" si="85"/>
        <v>PENNSYLVANIA_NORTHUMBERLAND_CORN</v>
      </c>
      <c r="BV2747" s="28">
        <v>6720</v>
      </c>
      <c r="BW2747" s="29">
        <v>89.578772247949772</v>
      </c>
      <c r="BX2747" s="30">
        <v>75.017772976385075</v>
      </c>
    </row>
    <row r="2748" spans="1:76" x14ac:dyDescent="0.25">
      <c r="A2748"/>
      <c r="D2748"/>
      <c r="E2748"/>
      <c r="F2748"/>
      <c r="G2748"/>
      <c r="H2748"/>
      <c r="I2748"/>
      <c r="J2748"/>
      <c r="K2748"/>
      <c r="L2748"/>
      <c r="M2748"/>
      <c r="N2748"/>
      <c r="O2748"/>
      <c r="P2748"/>
      <c r="Q2748"/>
      <c r="R2748"/>
      <c r="S2748"/>
      <c r="T2748"/>
      <c r="U2748"/>
      <c r="V2748"/>
      <c r="W2748"/>
      <c r="X2748"/>
      <c r="Y2748"/>
      <c r="Z2748"/>
      <c r="AA2748"/>
      <c r="AB2748"/>
      <c r="AC2748"/>
      <c r="AD2748"/>
      <c r="AE2748"/>
      <c r="AF2748"/>
      <c r="BL2748"/>
      <c r="BN2748"/>
      <c r="BP2748" t="s">
        <v>3242</v>
      </c>
      <c r="BQ2748" t="s">
        <v>3228</v>
      </c>
      <c r="BR2748" t="s">
        <v>3435</v>
      </c>
      <c r="BS2748" s="1" t="str">
        <f t="shared" si="84"/>
        <v>PENNSYLVANIA_NORTHUMBERLAND</v>
      </c>
      <c r="BT2748" t="s">
        <v>2395</v>
      </c>
      <c r="BU2748" s="1" t="str">
        <f t="shared" si="85"/>
        <v>PENNSYLVANIA_NORTHUMBERLAND_OATS</v>
      </c>
      <c r="BV2748" s="28">
        <v>2069.3333333333335</v>
      </c>
      <c r="BW2748" s="29">
        <v>30.123173925072638</v>
      </c>
      <c r="BX2748" s="30">
        <v>68.695727033297459</v>
      </c>
    </row>
    <row r="2749" spans="1:76" x14ac:dyDescent="0.25">
      <c r="A2749"/>
      <c r="D2749"/>
      <c r="E2749"/>
      <c r="F2749"/>
      <c r="G2749"/>
      <c r="H2749"/>
      <c r="I2749"/>
      <c r="J2749"/>
      <c r="K2749"/>
      <c r="L2749"/>
      <c r="M2749"/>
      <c r="N2749"/>
      <c r="O2749"/>
      <c r="P2749"/>
      <c r="Q2749"/>
      <c r="R2749"/>
      <c r="S2749"/>
      <c r="T2749"/>
      <c r="U2749"/>
      <c r="V2749"/>
      <c r="W2749"/>
      <c r="X2749"/>
      <c r="Y2749"/>
      <c r="Z2749"/>
      <c r="AA2749"/>
      <c r="AB2749"/>
      <c r="AC2749"/>
      <c r="AD2749"/>
      <c r="AE2749"/>
      <c r="AF2749"/>
      <c r="BL2749"/>
      <c r="BN2749"/>
      <c r="BP2749" t="s">
        <v>3242</v>
      </c>
      <c r="BQ2749" t="s">
        <v>3228</v>
      </c>
      <c r="BR2749" t="s">
        <v>3436</v>
      </c>
      <c r="BS2749" s="1" t="str">
        <f t="shared" si="84"/>
        <v>PENNSYLVANIA_PERRY</v>
      </c>
      <c r="BT2749" t="s">
        <v>3101</v>
      </c>
      <c r="BU2749" s="1" t="str">
        <f t="shared" si="85"/>
        <v>PENNSYLVANIA_PERRY_BARLEY</v>
      </c>
      <c r="BV2749" s="28">
        <v>3201.6000000000004</v>
      </c>
      <c r="BW2749" s="29">
        <v>32.04982473810761</v>
      </c>
      <c r="BX2749" s="30">
        <v>99.894462018485271</v>
      </c>
    </row>
    <row r="2750" spans="1:76" x14ac:dyDescent="0.25">
      <c r="A2750"/>
      <c r="D2750"/>
      <c r="E2750"/>
      <c r="F2750"/>
      <c r="G2750"/>
      <c r="H2750"/>
      <c r="I2750"/>
      <c r="J2750"/>
      <c r="K2750"/>
      <c r="L2750"/>
      <c r="M2750"/>
      <c r="N2750"/>
      <c r="O2750"/>
      <c r="P2750"/>
      <c r="Q2750"/>
      <c r="R2750"/>
      <c r="S2750"/>
      <c r="T2750"/>
      <c r="U2750"/>
      <c r="V2750"/>
      <c r="W2750"/>
      <c r="X2750"/>
      <c r="Y2750"/>
      <c r="Z2750"/>
      <c r="AA2750"/>
      <c r="AB2750"/>
      <c r="AC2750"/>
      <c r="AD2750"/>
      <c r="AE2750"/>
      <c r="AF2750"/>
      <c r="BL2750"/>
      <c r="BN2750"/>
      <c r="BP2750" t="s">
        <v>3242</v>
      </c>
      <c r="BQ2750" t="s">
        <v>3228</v>
      </c>
      <c r="BR2750" t="s">
        <v>3436</v>
      </c>
      <c r="BS2750" s="1" t="str">
        <f t="shared" si="84"/>
        <v>PENNSYLVANIA_PERRY</v>
      </c>
      <c r="BT2750" t="s">
        <v>2586</v>
      </c>
      <c r="BU2750" s="1" t="str">
        <f t="shared" si="85"/>
        <v>PENNSYLVANIA_PERRY_CORN</v>
      </c>
      <c r="BV2750" s="28">
        <v>6098.4000000000015</v>
      </c>
      <c r="BW2750" s="29">
        <v>67.987474878248904</v>
      </c>
      <c r="BX2750" s="30">
        <v>89.698874843063933</v>
      </c>
    </row>
    <row r="2751" spans="1:76" x14ac:dyDescent="0.25">
      <c r="A2751"/>
      <c r="D2751"/>
      <c r="E2751"/>
      <c r="F2751"/>
      <c r="G2751"/>
      <c r="H2751"/>
      <c r="I2751"/>
      <c r="J2751"/>
      <c r="K2751"/>
      <c r="L2751"/>
      <c r="M2751"/>
      <c r="N2751"/>
      <c r="O2751"/>
      <c r="P2751"/>
      <c r="Q2751"/>
      <c r="R2751"/>
      <c r="S2751"/>
      <c r="T2751"/>
      <c r="U2751"/>
      <c r="V2751"/>
      <c r="W2751"/>
      <c r="X2751"/>
      <c r="Y2751"/>
      <c r="Z2751"/>
      <c r="AA2751"/>
      <c r="AB2751"/>
      <c r="AC2751"/>
      <c r="AD2751"/>
      <c r="AE2751"/>
      <c r="AF2751"/>
      <c r="BL2751"/>
      <c r="BN2751"/>
      <c r="BP2751" t="s">
        <v>3242</v>
      </c>
      <c r="BQ2751" t="s">
        <v>3228</v>
      </c>
      <c r="BR2751" t="s">
        <v>3436</v>
      </c>
      <c r="BS2751" s="1" t="str">
        <f t="shared" si="84"/>
        <v>PENNSYLVANIA_PERRY</v>
      </c>
      <c r="BT2751" t="s">
        <v>2395</v>
      </c>
      <c r="BU2751" s="1" t="str">
        <f t="shared" si="85"/>
        <v>PENNSYLVANIA_PERRY_OATS</v>
      </c>
      <c r="BV2751" s="28">
        <v>2069.3333333333335</v>
      </c>
      <c r="BW2751" s="29">
        <v>22.862956024351785</v>
      </c>
      <c r="BX2751" s="30">
        <v>90.510314201245265</v>
      </c>
    </row>
    <row r="2752" spans="1:76" x14ac:dyDescent="0.25">
      <c r="A2752"/>
      <c r="D2752"/>
      <c r="E2752"/>
      <c r="F2752"/>
      <c r="G2752"/>
      <c r="H2752"/>
      <c r="I2752"/>
      <c r="J2752"/>
      <c r="K2752"/>
      <c r="L2752"/>
      <c r="M2752"/>
      <c r="N2752"/>
      <c r="O2752"/>
      <c r="P2752"/>
      <c r="Q2752"/>
      <c r="R2752"/>
      <c r="S2752"/>
      <c r="T2752"/>
      <c r="U2752"/>
      <c r="V2752"/>
      <c r="W2752"/>
      <c r="X2752"/>
      <c r="Y2752"/>
      <c r="Z2752"/>
      <c r="AA2752"/>
      <c r="AB2752"/>
      <c r="AC2752"/>
      <c r="AD2752"/>
      <c r="AE2752"/>
      <c r="AF2752"/>
      <c r="BL2752"/>
      <c r="BN2752"/>
      <c r="BP2752" t="s">
        <v>3242</v>
      </c>
      <c r="BQ2752" t="s">
        <v>3228</v>
      </c>
      <c r="BR2752" t="s">
        <v>4093</v>
      </c>
      <c r="BS2752" s="1" t="str">
        <f t="shared" si="84"/>
        <v>PENNSYLVANIA_POTTER</v>
      </c>
      <c r="BT2752" t="s">
        <v>2586</v>
      </c>
      <c r="BU2752" s="1" t="str">
        <f t="shared" si="85"/>
        <v>PENNSYLVANIA_POTTER_CORN</v>
      </c>
      <c r="BV2752" s="28">
        <v>7288.4000000000005</v>
      </c>
      <c r="BW2752" s="29">
        <v>113.90592683950995</v>
      </c>
      <c r="BX2752" s="30">
        <v>63.986134894184559</v>
      </c>
    </row>
    <row r="2753" spans="1:76" x14ac:dyDescent="0.25">
      <c r="A2753"/>
      <c r="D2753"/>
      <c r="E2753"/>
      <c r="F2753"/>
      <c r="G2753"/>
      <c r="H2753"/>
      <c r="I2753"/>
      <c r="J2753"/>
      <c r="K2753"/>
      <c r="L2753"/>
      <c r="M2753"/>
      <c r="N2753"/>
      <c r="O2753"/>
      <c r="P2753"/>
      <c r="Q2753"/>
      <c r="R2753"/>
      <c r="S2753"/>
      <c r="T2753"/>
      <c r="U2753"/>
      <c r="V2753"/>
      <c r="W2753"/>
      <c r="X2753"/>
      <c r="Y2753"/>
      <c r="Z2753"/>
      <c r="AA2753"/>
      <c r="AB2753"/>
      <c r="AC2753"/>
      <c r="AD2753"/>
      <c r="AE2753"/>
      <c r="AF2753"/>
      <c r="BL2753"/>
      <c r="BN2753"/>
      <c r="BP2753" t="s">
        <v>3242</v>
      </c>
      <c r="BQ2753" t="s">
        <v>3228</v>
      </c>
      <c r="BR2753" t="s">
        <v>4093</v>
      </c>
      <c r="BS2753" s="1" t="str">
        <f t="shared" si="84"/>
        <v>PENNSYLVANIA_POTTER</v>
      </c>
      <c r="BT2753" t="s">
        <v>2395</v>
      </c>
      <c r="BU2753" s="1" t="str">
        <f t="shared" si="85"/>
        <v>PENNSYLVANIA_POTTER_OATS</v>
      </c>
      <c r="BV2753" s="28">
        <v>1937.0666666666668</v>
      </c>
      <c r="BW2753" s="29">
        <v>37.073547313618462</v>
      </c>
      <c r="BX2753" s="30">
        <v>52.249293823445697</v>
      </c>
    </row>
    <row r="2754" spans="1:76" x14ac:dyDescent="0.25">
      <c r="A2754"/>
      <c r="D2754"/>
      <c r="E2754"/>
      <c r="F2754"/>
      <c r="G2754"/>
      <c r="H2754"/>
      <c r="I2754"/>
      <c r="J2754"/>
      <c r="K2754"/>
      <c r="L2754"/>
      <c r="M2754"/>
      <c r="N2754"/>
      <c r="O2754"/>
      <c r="P2754"/>
      <c r="Q2754"/>
      <c r="R2754"/>
      <c r="S2754"/>
      <c r="T2754"/>
      <c r="U2754"/>
      <c r="V2754"/>
      <c r="W2754"/>
      <c r="X2754"/>
      <c r="Y2754"/>
      <c r="Z2754"/>
      <c r="AA2754"/>
      <c r="AB2754"/>
      <c r="AC2754"/>
      <c r="AD2754"/>
      <c r="AE2754"/>
      <c r="AF2754"/>
      <c r="BL2754"/>
      <c r="BN2754"/>
      <c r="BP2754" t="s">
        <v>3242</v>
      </c>
      <c r="BQ2754" t="s">
        <v>3228</v>
      </c>
      <c r="BR2754" t="s">
        <v>3438</v>
      </c>
      <c r="BS2754" s="1" t="str">
        <f t="shared" si="84"/>
        <v>PENNSYLVANIA_SCHUYLKILL</v>
      </c>
      <c r="BT2754" t="s">
        <v>3101</v>
      </c>
      <c r="BU2754" s="1" t="str">
        <f t="shared" si="85"/>
        <v>PENNSYLVANIA_SCHUYLKILL_BARLEY</v>
      </c>
      <c r="BV2754" s="28">
        <v>3254.4000000000005</v>
      </c>
      <c r="BW2754" s="29">
        <v>36.526578512715517</v>
      </c>
      <c r="BX2754" s="30">
        <v>89.096765492751786</v>
      </c>
    </row>
    <row r="2755" spans="1:76" x14ac:dyDescent="0.25">
      <c r="A2755"/>
      <c r="D2755"/>
      <c r="E2755"/>
      <c r="F2755"/>
      <c r="G2755"/>
      <c r="H2755"/>
      <c r="I2755"/>
      <c r="J2755"/>
      <c r="K2755"/>
      <c r="L2755"/>
      <c r="M2755"/>
      <c r="N2755"/>
      <c r="O2755"/>
      <c r="P2755"/>
      <c r="Q2755"/>
      <c r="R2755"/>
      <c r="S2755"/>
      <c r="T2755"/>
      <c r="U2755"/>
      <c r="V2755"/>
      <c r="W2755"/>
      <c r="X2755"/>
      <c r="Y2755"/>
      <c r="Z2755"/>
      <c r="AA2755"/>
      <c r="AB2755"/>
      <c r="AC2755"/>
      <c r="AD2755"/>
      <c r="AE2755"/>
      <c r="AF2755"/>
      <c r="BL2755"/>
      <c r="BN2755"/>
      <c r="BP2755" t="s">
        <v>3242</v>
      </c>
      <c r="BQ2755" t="s">
        <v>3228</v>
      </c>
      <c r="BR2755" t="s">
        <v>3438</v>
      </c>
      <c r="BS2755" s="1" t="str">
        <f t="shared" ref="BS2755:BS2818" si="86">BP2755&amp;"_"&amp;BR2755</f>
        <v>PENNSYLVANIA_SCHUYLKILL</v>
      </c>
      <c r="BT2755" t="s">
        <v>2586</v>
      </c>
      <c r="BU2755" s="1" t="str">
        <f t="shared" ref="BU2755:BU2818" si="87">BP2755&amp;"_"&amp;BR2755&amp;"_"&amp;BT2755</f>
        <v>PENNSYLVANIA_SCHUYLKILL_CORN</v>
      </c>
      <c r="BV2755" s="28">
        <v>5883.7333333333336</v>
      </c>
      <c r="BW2755" s="29">
        <v>77.377116800298779</v>
      </c>
      <c r="BX2755" s="30">
        <v>76.039707560034273</v>
      </c>
    </row>
    <row r="2756" spans="1:76" x14ac:dyDescent="0.25">
      <c r="A2756"/>
      <c r="D2756"/>
      <c r="E2756"/>
      <c r="F2756"/>
      <c r="G2756"/>
      <c r="H2756"/>
      <c r="I2756"/>
      <c r="J2756"/>
      <c r="K2756"/>
      <c r="L2756"/>
      <c r="M2756"/>
      <c r="N2756"/>
      <c r="O2756"/>
      <c r="P2756"/>
      <c r="Q2756"/>
      <c r="R2756"/>
      <c r="S2756"/>
      <c r="T2756"/>
      <c r="U2756"/>
      <c r="V2756"/>
      <c r="W2756"/>
      <c r="X2756"/>
      <c r="Y2756"/>
      <c r="Z2756"/>
      <c r="AA2756"/>
      <c r="AB2756"/>
      <c r="AC2756"/>
      <c r="AD2756"/>
      <c r="AE2756"/>
      <c r="AF2756"/>
      <c r="BL2756"/>
      <c r="BN2756"/>
      <c r="BP2756" t="s">
        <v>3242</v>
      </c>
      <c r="BQ2756" t="s">
        <v>3228</v>
      </c>
      <c r="BR2756" t="s">
        <v>3438</v>
      </c>
      <c r="BS2756" s="1" t="str">
        <f t="shared" si="86"/>
        <v>PENNSYLVANIA_SCHUYLKILL</v>
      </c>
      <c r="BT2756" t="s">
        <v>2395</v>
      </c>
      <c r="BU2756" s="1" t="str">
        <f t="shared" si="87"/>
        <v>PENNSYLVANIA_SCHUYLKILL_OATS</v>
      </c>
      <c r="BV2756" s="28">
        <v>1798.3999999999999</v>
      </c>
      <c r="BW2756" s="29">
        <v>25.924132314928247</v>
      </c>
      <c r="BX2756" s="30">
        <v>69.371656422398473</v>
      </c>
    </row>
    <row r="2757" spans="1:76" x14ac:dyDescent="0.25">
      <c r="A2757"/>
      <c r="D2757"/>
      <c r="E2757"/>
      <c r="F2757"/>
      <c r="G2757"/>
      <c r="H2757"/>
      <c r="I2757"/>
      <c r="J2757"/>
      <c r="K2757"/>
      <c r="L2757"/>
      <c r="M2757"/>
      <c r="N2757"/>
      <c r="O2757"/>
      <c r="P2757"/>
      <c r="Q2757"/>
      <c r="R2757"/>
      <c r="S2757"/>
      <c r="T2757"/>
      <c r="U2757"/>
      <c r="V2757"/>
      <c r="W2757"/>
      <c r="X2757"/>
      <c r="Y2757"/>
      <c r="Z2757"/>
      <c r="AA2757"/>
      <c r="AB2757"/>
      <c r="AC2757"/>
      <c r="AD2757"/>
      <c r="AE2757"/>
      <c r="AF2757"/>
      <c r="BL2757"/>
      <c r="BN2757"/>
      <c r="BP2757" t="s">
        <v>3242</v>
      </c>
      <c r="BQ2757" t="s">
        <v>3228</v>
      </c>
      <c r="BR2757" t="s">
        <v>3437</v>
      </c>
      <c r="BS2757" s="1" t="str">
        <f t="shared" si="86"/>
        <v>PENNSYLVANIA_SNYDER</v>
      </c>
      <c r="BT2757" t="s">
        <v>3101</v>
      </c>
      <c r="BU2757" s="1" t="str">
        <f t="shared" si="87"/>
        <v>PENNSYLVANIA_SNYDER_BARLEY</v>
      </c>
      <c r="BV2757" s="28">
        <v>2852.8</v>
      </c>
      <c r="BW2757" s="29">
        <v>31.595765717847456</v>
      </c>
      <c r="BX2757" s="30">
        <v>90.290579613601295</v>
      </c>
    </row>
    <row r="2758" spans="1:76" x14ac:dyDescent="0.25">
      <c r="A2758"/>
      <c r="D2758"/>
      <c r="E2758"/>
      <c r="F2758"/>
      <c r="G2758"/>
      <c r="H2758"/>
      <c r="I2758"/>
      <c r="J2758"/>
      <c r="K2758"/>
      <c r="L2758"/>
      <c r="M2758"/>
      <c r="N2758"/>
      <c r="O2758"/>
      <c r="P2758"/>
      <c r="Q2758"/>
      <c r="R2758"/>
      <c r="S2758"/>
      <c r="T2758"/>
      <c r="U2758"/>
      <c r="V2758"/>
      <c r="W2758"/>
      <c r="X2758"/>
      <c r="Y2758"/>
      <c r="Z2758"/>
      <c r="AA2758"/>
      <c r="AB2758"/>
      <c r="AC2758"/>
      <c r="AD2758"/>
      <c r="AE2758"/>
      <c r="AF2758"/>
      <c r="BL2758"/>
      <c r="BN2758"/>
      <c r="BP2758" t="s">
        <v>3242</v>
      </c>
      <c r="BQ2758" t="s">
        <v>3228</v>
      </c>
      <c r="BR2758" t="s">
        <v>3437</v>
      </c>
      <c r="BS2758" s="1" t="str">
        <f t="shared" si="86"/>
        <v>PENNSYLVANIA_SNYDER</v>
      </c>
      <c r="BT2758" t="s">
        <v>2586</v>
      </c>
      <c r="BU2758" s="1" t="str">
        <f t="shared" si="87"/>
        <v>PENNSYLVANIA_SNYDER_CORN</v>
      </c>
      <c r="BV2758" s="28">
        <v>6074.1333333333323</v>
      </c>
      <c r="BW2758" s="29">
        <v>66.995493169357857</v>
      </c>
      <c r="BX2758" s="30">
        <v>90.664805138138703</v>
      </c>
    </row>
    <row r="2759" spans="1:76" x14ac:dyDescent="0.25">
      <c r="A2759"/>
      <c r="D2759"/>
      <c r="E2759"/>
      <c r="F2759"/>
      <c r="G2759"/>
      <c r="H2759"/>
      <c r="I2759"/>
      <c r="J2759"/>
      <c r="K2759"/>
      <c r="L2759"/>
      <c r="M2759"/>
      <c r="N2759"/>
      <c r="O2759"/>
      <c r="P2759"/>
      <c r="Q2759"/>
      <c r="R2759"/>
      <c r="S2759"/>
      <c r="T2759"/>
      <c r="U2759"/>
      <c r="V2759"/>
      <c r="W2759"/>
      <c r="X2759"/>
      <c r="Y2759"/>
      <c r="Z2759"/>
      <c r="AA2759"/>
      <c r="AB2759"/>
      <c r="AC2759"/>
      <c r="AD2759"/>
      <c r="AE2759"/>
      <c r="AF2759"/>
      <c r="BL2759"/>
      <c r="BN2759"/>
      <c r="BP2759" t="s">
        <v>3242</v>
      </c>
      <c r="BQ2759" t="s">
        <v>3228</v>
      </c>
      <c r="BR2759" t="s">
        <v>3437</v>
      </c>
      <c r="BS2759" s="1" t="str">
        <f t="shared" si="86"/>
        <v>PENNSYLVANIA_SNYDER</v>
      </c>
      <c r="BT2759" t="s">
        <v>2395</v>
      </c>
      <c r="BU2759" s="1" t="str">
        <f t="shared" si="87"/>
        <v>PENNSYLVANIA_SNYDER_OATS</v>
      </c>
      <c r="BV2759" s="28">
        <v>1701.3333333333333</v>
      </c>
      <c r="BW2759" s="29">
        <v>22.559007815813477</v>
      </c>
      <c r="BX2759" s="30">
        <v>75.417028409411159</v>
      </c>
    </row>
    <row r="2760" spans="1:76" x14ac:dyDescent="0.25">
      <c r="A2760"/>
      <c r="D2760"/>
      <c r="E2760"/>
      <c r="F2760"/>
      <c r="G2760"/>
      <c r="H2760"/>
      <c r="I2760"/>
      <c r="J2760"/>
      <c r="K2760"/>
      <c r="L2760"/>
      <c r="M2760"/>
      <c r="N2760"/>
      <c r="O2760"/>
      <c r="P2760"/>
      <c r="Q2760"/>
      <c r="R2760"/>
      <c r="S2760"/>
      <c r="T2760"/>
      <c r="U2760"/>
      <c r="V2760"/>
      <c r="W2760"/>
      <c r="X2760"/>
      <c r="Y2760"/>
      <c r="Z2760"/>
      <c r="AA2760"/>
      <c r="AB2760"/>
      <c r="AC2760"/>
      <c r="AD2760"/>
      <c r="AE2760"/>
      <c r="AF2760"/>
      <c r="BL2760"/>
      <c r="BN2760"/>
      <c r="BP2760" t="s">
        <v>3242</v>
      </c>
      <c r="BQ2760" t="s">
        <v>3228</v>
      </c>
      <c r="BR2760" t="s">
        <v>3439</v>
      </c>
      <c r="BS2760" s="1" t="str">
        <f t="shared" si="86"/>
        <v>PENNSYLVANIA_SOMERSET</v>
      </c>
      <c r="BT2760" t="s">
        <v>3101</v>
      </c>
      <c r="BU2760" s="1" t="str">
        <f t="shared" si="87"/>
        <v>PENNSYLVANIA_SOMERSET_BARLEY</v>
      </c>
      <c r="BV2760" s="28">
        <v>2083.1999999999998</v>
      </c>
      <c r="BW2760" s="29">
        <v>30.879047860731962</v>
      </c>
      <c r="BX2760" s="30">
        <v>67.463220025289317</v>
      </c>
    </row>
    <row r="2761" spans="1:76" x14ac:dyDescent="0.25">
      <c r="A2761"/>
      <c r="D2761"/>
      <c r="E2761"/>
      <c r="F2761"/>
      <c r="G2761"/>
      <c r="H2761"/>
      <c r="I2761"/>
      <c r="J2761"/>
      <c r="K2761"/>
      <c r="L2761"/>
      <c r="M2761"/>
      <c r="N2761"/>
      <c r="O2761"/>
      <c r="P2761"/>
      <c r="Q2761"/>
      <c r="R2761"/>
      <c r="S2761"/>
      <c r="T2761"/>
      <c r="U2761"/>
      <c r="V2761"/>
      <c r="W2761"/>
      <c r="X2761"/>
      <c r="Y2761"/>
      <c r="Z2761"/>
      <c r="AA2761"/>
      <c r="AB2761"/>
      <c r="AC2761"/>
      <c r="AD2761"/>
      <c r="AE2761"/>
      <c r="AF2761"/>
      <c r="BL2761"/>
      <c r="BN2761"/>
      <c r="BP2761" t="s">
        <v>3242</v>
      </c>
      <c r="BQ2761" t="s">
        <v>3228</v>
      </c>
      <c r="BR2761" t="s">
        <v>3439</v>
      </c>
      <c r="BS2761" s="1" t="str">
        <f t="shared" si="86"/>
        <v>PENNSYLVANIA_SOMERSET</v>
      </c>
      <c r="BT2761" t="s">
        <v>2586</v>
      </c>
      <c r="BU2761" s="1" t="str">
        <f t="shared" si="87"/>
        <v>PENNSYLVANIA_SOMERSET_CORN</v>
      </c>
      <c r="BV2761" s="28">
        <v>7147.4666666666662</v>
      </c>
      <c r="BW2761" s="29">
        <v>65.490238588366097</v>
      </c>
      <c r="BX2761" s="30">
        <v>109.13789323003574</v>
      </c>
    </row>
    <row r="2762" spans="1:76" x14ac:dyDescent="0.25">
      <c r="A2762"/>
      <c r="D2762"/>
      <c r="E2762"/>
      <c r="F2762"/>
      <c r="G2762"/>
      <c r="H2762"/>
      <c r="I2762"/>
      <c r="J2762"/>
      <c r="K2762"/>
      <c r="L2762"/>
      <c r="M2762"/>
      <c r="N2762"/>
      <c r="O2762"/>
      <c r="P2762"/>
      <c r="Q2762"/>
      <c r="R2762"/>
      <c r="S2762"/>
      <c r="T2762"/>
      <c r="U2762"/>
      <c r="V2762"/>
      <c r="W2762"/>
      <c r="X2762"/>
      <c r="Y2762"/>
      <c r="Z2762"/>
      <c r="AA2762"/>
      <c r="AB2762"/>
      <c r="AC2762"/>
      <c r="AD2762"/>
      <c r="AE2762"/>
      <c r="AF2762"/>
      <c r="BL2762"/>
      <c r="BN2762"/>
      <c r="BP2762" t="s">
        <v>3242</v>
      </c>
      <c r="BQ2762" t="s">
        <v>3228</v>
      </c>
      <c r="BR2762" t="s">
        <v>3439</v>
      </c>
      <c r="BS2762" s="1" t="str">
        <f t="shared" si="86"/>
        <v>PENNSYLVANIA_SOMERSET</v>
      </c>
      <c r="BT2762" t="s">
        <v>2395</v>
      </c>
      <c r="BU2762" s="1" t="str">
        <f t="shared" si="87"/>
        <v>PENNSYLVANIA_SOMERSET_OATS</v>
      </c>
      <c r="BV2762" s="28">
        <v>2043.7333333333336</v>
      </c>
      <c r="BW2762" s="29">
        <v>22.015254507363778</v>
      </c>
      <c r="BX2762" s="30">
        <v>92.832600806396982</v>
      </c>
    </row>
    <row r="2763" spans="1:76" x14ac:dyDescent="0.25">
      <c r="A2763"/>
      <c r="D2763"/>
      <c r="E2763"/>
      <c r="F2763"/>
      <c r="G2763"/>
      <c r="H2763"/>
      <c r="I2763"/>
      <c r="J2763"/>
      <c r="K2763"/>
      <c r="L2763"/>
      <c r="M2763"/>
      <c r="N2763"/>
      <c r="O2763"/>
      <c r="P2763"/>
      <c r="Q2763"/>
      <c r="R2763"/>
      <c r="S2763"/>
      <c r="T2763"/>
      <c r="U2763"/>
      <c r="V2763"/>
      <c r="W2763"/>
      <c r="X2763"/>
      <c r="Y2763"/>
      <c r="Z2763"/>
      <c r="AA2763"/>
      <c r="AB2763"/>
      <c r="AC2763"/>
      <c r="AD2763"/>
      <c r="AE2763"/>
      <c r="AF2763"/>
      <c r="BL2763"/>
      <c r="BN2763"/>
      <c r="BP2763" t="s">
        <v>3242</v>
      </c>
      <c r="BQ2763" t="s">
        <v>3228</v>
      </c>
      <c r="BR2763" t="s">
        <v>3658</v>
      </c>
      <c r="BS2763" s="1" t="str">
        <f t="shared" si="86"/>
        <v>PENNSYLVANIA_SULLIVAN</v>
      </c>
      <c r="BT2763" t="s">
        <v>2586</v>
      </c>
      <c r="BU2763" s="1" t="str">
        <f t="shared" si="87"/>
        <v>PENNSYLVANIA_SULLIVAN_CORN</v>
      </c>
      <c r="BV2763" s="28">
        <v>6077.8666666666677</v>
      </c>
      <c r="BW2763" s="29">
        <v>70.908908589642422</v>
      </c>
      <c r="BX2763" s="30">
        <v>85.713724658208235</v>
      </c>
    </row>
    <row r="2764" spans="1:76" x14ac:dyDescent="0.25">
      <c r="A2764"/>
      <c r="D2764"/>
      <c r="E2764"/>
      <c r="F2764"/>
      <c r="G2764"/>
      <c r="H2764"/>
      <c r="I2764"/>
      <c r="J2764"/>
      <c r="K2764"/>
      <c r="L2764"/>
      <c r="M2764"/>
      <c r="N2764"/>
      <c r="O2764"/>
      <c r="P2764"/>
      <c r="Q2764"/>
      <c r="R2764"/>
      <c r="S2764"/>
      <c r="T2764"/>
      <c r="U2764"/>
      <c r="V2764"/>
      <c r="W2764"/>
      <c r="X2764"/>
      <c r="Y2764"/>
      <c r="Z2764"/>
      <c r="AA2764"/>
      <c r="AB2764"/>
      <c r="AC2764"/>
      <c r="AD2764"/>
      <c r="AE2764"/>
      <c r="AF2764"/>
      <c r="BL2764"/>
      <c r="BN2764"/>
      <c r="BP2764" t="s">
        <v>3242</v>
      </c>
      <c r="BQ2764" t="s">
        <v>3228</v>
      </c>
      <c r="BR2764" t="s">
        <v>4095</v>
      </c>
      <c r="BS2764" s="1" t="str">
        <f t="shared" si="86"/>
        <v>PENNSYLVANIA_SUSQUEHANNA</v>
      </c>
      <c r="BT2764" t="s">
        <v>2586</v>
      </c>
      <c r="BU2764" s="1" t="str">
        <f t="shared" si="87"/>
        <v>PENNSYLVANIA_SUSQUEHANNA_CORN</v>
      </c>
      <c r="BV2764" s="28">
        <v>6160</v>
      </c>
      <c r="BW2764" s="29">
        <v>84.058635411081084</v>
      </c>
      <c r="BX2764" s="30">
        <v>73.28217939626407</v>
      </c>
    </row>
    <row r="2765" spans="1:76" x14ac:dyDescent="0.25">
      <c r="A2765"/>
      <c r="D2765"/>
      <c r="E2765"/>
      <c r="F2765"/>
      <c r="G2765"/>
      <c r="H2765"/>
      <c r="I2765"/>
      <c r="J2765"/>
      <c r="K2765"/>
      <c r="L2765"/>
      <c r="M2765"/>
      <c r="N2765"/>
      <c r="O2765"/>
      <c r="P2765"/>
      <c r="Q2765"/>
      <c r="R2765"/>
      <c r="S2765"/>
      <c r="T2765"/>
      <c r="U2765"/>
      <c r="V2765"/>
      <c r="W2765"/>
      <c r="X2765"/>
      <c r="Y2765"/>
      <c r="Z2765"/>
      <c r="AA2765"/>
      <c r="AB2765"/>
      <c r="AC2765"/>
      <c r="AD2765"/>
      <c r="AE2765"/>
      <c r="AF2765"/>
      <c r="BL2765"/>
      <c r="BN2765"/>
      <c r="BP2765" t="s">
        <v>3242</v>
      </c>
      <c r="BQ2765" t="s">
        <v>3228</v>
      </c>
      <c r="BR2765" t="s">
        <v>3990</v>
      </c>
      <c r="BS2765" s="1" t="str">
        <f t="shared" si="86"/>
        <v>PENNSYLVANIA_TIOGA</v>
      </c>
      <c r="BT2765" t="s">
        <v>2586</v>
      </c>
      <c r="BU2765" s="1" t="str">
        <f t="shared" si="87"/>
        <v>PENNSYLVANIA_TIOGA_CORN</v>
      </c>
      <c r="BV2765" s="28">
        <v>6326.1333333333323</v>
      </c>
      <c r="BW2765" s="29">
        <v>87.737821193740629</v>
      </c>
      <c r="BX2765" s="30">
        <v>72.10269467900406</v>
      </c>
    </row>
    <row r="2766" spans="1:76" x14ac:dyDescent="0.25">
      <c r="A2766"/>
      <c r="D2766"/>
      <c r="E2766"/>
      <c r="F2766"/>
      <c r="G2766"/>
      <c r="H2766"/>
      <c r="I2766"/>
      <c r="J2766"/>
      <c r="K2766"/>
      <c r="L2766"/>
      <c r="M2766"/>
      <c r="N2766"/>
      <c r="O2766"/>
      <c r="P2766"/>
      <c r="Q2766"/>
      <c r="R2766"/>
      <c r="S2766"/>
      <c r="T2766"/>
      <c r="U2766"/>
      <c r="V2766"/>
      <c r="W2766"/>
      <c r="X2766"/>
      <c r="Y2766"/>
      <c r="Z2766"/>
      <c r="AA2766"/>
      <c r="AB2766"/>
      <c r="AC2766"/>
      <c r="AD2766"/>
      <c r="AE2766"/>
      <c r="AF2766"/>
      <c r="BL2766"/>
      <c r="BN2766"/>
      <c r="BP2766" t="s">
        <v>3242</v>
      </c>
      <c r="BQ2766" t="s">
        <v>3228</v>
      </c>
      <c r="BR2766" t="s">
        <v>3990</v>
      </c>
      <c r="BS2766" s="1" t="str">
        <f t="shared" si="86"/>
        <v>PENNSYLVANIA_TIOGA</v>
      </c>
      <c r="BT2766" t="s">
        <v>2395</v>
      </c>
      <c r="BU2766" s="1" t="str">
        <f t="shared" si="87"/>
        <v>PENNSYLVANIA_TIOGA_OATS</v>
      </c>
      <c r="BV2766" s="28">
        <v>1778.1333333333332</v>
      </c>
      <c r="BW2766" s="29">
        <v>30.296316796240159</v>
      </c>
      <c r="BX2766" s="30">
        <v>58.691402829336781</v>
      </c>
    </row>
    <row r="2767" spans="1:76" x14ac:dyDescent="0.25">
      <c r="A2767"/>
      <c r="D2767"/>
      <c r="E2767"/>
      <c r="F2767"/>
      <c r="G2767"/>
      <c r="H2767"/>
      <c r="I2767"/>
      <c r="J2767"/>
      <c r="K2767"/>
      <c r="L2767"/>
      <c r="M2767"/>
      <c r="N2767"/>
      <c r="O2767"/>
      <c r="P2767"/>
      <c r="Q2767"/>
      <c r="R2767"/>
      <c r="S2767"/>
      <c r="T2767"/>
      <c r="U2767"/>
      <c r="V2767"/>
      <c r="W2767"/>
      <c r="X2767"/>
      <c r="Y2767"/>
      <c r="Z2767"/>
      <c r="AA2767"/>
      <c r="AB2767"/>
      <c r="AC2767"/>
      <c r="AD2767"/>
      <c r="AE2767"/>
      <c r="AF2767"/>
      <c r="BL2767"/>
      <c r="BN2767"/>
      <c r="BP2767" t="s">
        <v>3242</v>
      </c>
      <c r="BQ2767" t="s">
        <v>3228</v>
      </c>
      <c r="BR2767" t="s">
        <v>3423</v>
      </c>
      <c r="BS2767" s="1" t="str">
        <f t="shared" si="86"/>
        <v>PENNSYLVANIA_UNION</v>
      </c>
      <c r="BT2767" t="s">
        <v>3101</v>
      </c>
      <c r="BU2767" s="1" t="str">
        <f t="shared" si="87"/>
        <v>PENNSYLVANIA_UNION_BARLEY</v>
      </c>
      <c r="BV2767" s="28">
        <v>3230.3999999999996</v>
      </c>
      <c r="BW2767" s="29">
        <v>36.73404519509122</v>
      </c>
      <c r="BX2767" s="30">
        <v>87.940219565899568</v>
      </c>
    </row>
    <row r="2768" spans="1:76" x14ac:dyDescent="0.25">
      <c r="A2768"/>
      <c r="D2768"/>
      <c r="E2768"/>
      <c r="F2768"/>
      <c r="G2768"/>
      <c r="H2768"/>
      <c r="I2768"/>
      <c r="J2768"/>
      <c r="K2768"/>
      <c r="L2768"/>
      <c r="M2768"/>
      <c r="N2768"/>
      <c r="O2768"/>
      <c r="P2768"/>
      <c r="Q2768"/>
      <c r="R2768"/>
      <c r="S2768"/>
      <c r="T2768"/>
      <c r="U2768"/>
      <c r="V2768"/>
      <c r="W2768"/>
      <c r="X2768"/>
      <c r="Y2768"/>
      <c r="Z2768"/>
      <c r="AA2768"/>
      <c r="AB2768"/>
      <c r="AC2768"/>
      <c r="AD2768"/>
      <c r="AE2768"/>
      <c r="AF2768"/>
      <c r="BL2768"/>
      <c r="BN2768"/>
      <c r="BP2768" t="s">
        <v>3242</v>
      </c>
      <c r="BQ2768" t="s">
        <v>3228</v>
      </c>
      <c r="BR2768" t="s">
        <v>3423</v>
      </c>
      <c r="BS2768" s="1" t="str">
        <f t="shared" si="86"/>
        <v>PENNSYLVANIA_UNION</v>
      </c>
      <c r="BT2768" t="s">
        <v>2586</v>
      </c>
      <c r="BU2768" s="1" t="str">
        <f t="shared" si="87"/>
        <v>PENNSYLVANIA_UNION_CORN</v>
      </c>
      <c r="BV2768" s="28">
        <v>7126.9333333333334</v>
      </c>
      <c r="BW2768" s="29">
        <v>77.96570977674601</v>
      </c>
      <c r="BX2768" s="30">
        <v>91.411126169969236</v>
      </c>
    </row>
    <row r="2769" spans="1:76" x14ac:dyDescent="0.25">
      <c r="A2769"/>
      <c r="D2769"/>
      <c r="E2769"/>
      <c r="F2769"/>
      <c r="G2769"/>
      <c r="H2769"/>
      <c r="I2769"/>
      <c r="J2769"/>
      <c r="K2769"/>
      <c r="L2769"/>
      <c r="M2769"/>
      <c r="N2769"/>
      <c r="O2769"/>
      <c r="P2769"/>
      <c r="Q2769"/>
      <c r="R2769"/>
      <c r="S2769"/>
      <c r="T2769"/>
      <c r="U2769"/>
      <c r="V2769"/>
      <c r="W2769"/>
      <c r="X2769"/>
      <c r="Y2769"/>
      <c r="Z2769"/>
      <c r="AA2769"/>
      <c r="AB2769"/>
      <c r="AC2769"/>
      <c r="AD2769"/>
      <c r="AE2769"/>
      <c r="AF2769"/>
      <c r="BL2769"/>
      <c r="BN2769"/>
      <c r="BP2769" t="s">
        <v>3242</v>
      </c>
      <c r="BQ2769" t="s">
        <v>3228</v>
      </c>
      <c r="BR2769" t="s">
        <v>3423</v>
      </c>
      <c r="BS2769" s="1" t="str">
        <f t="shared" si="86"/>
        <v>PENNSYLVANIA_UNION</v>
      </c>
      <c r="BT2769" t="s">
        <v>2395</v>
      </c>
      <c r="BU2769" s="1" t="str">
        <f t="shared" si="87"/>
        <v>PENNSYLVANIA_UNION_OATS</v>
      </c>
      <c r="BV2769" s="28">
        <v>1904</v>
      </c>
      <c r="BW2769" s="29">
        <v>26.414492435315669</v>
      </c>
      <c r="BX2769" s="30">
        <v>72.081642479504495</v>
      </c>
    </row>
    <row r="2770" spans="1:76" x14ac:dyDescent="0.25">
      <c r="A2770"/>
      <c r="D2770"/>
      <c r="E2770"/>
      <c r="F2770"/>
      <c r="G2770"/>
      <c r="H2770"/>
      <c r="I2770"/>
      <c r="J2770"/>
      <c r="K2770"/>
      <c r="L2770"/>
      <c r="M2770"/>
      <c r="N2770"/>
      <c r="O2770"/>
      <c r="P2770"/>
      <c r="Q2770"/>
      <c r="R2770"/>
      <c r="S2770"/>
      <c r="T2770"/>
      <c r="U2770"/>
      <c r="V2770"/>
      <c r="W2770"/>
      <c r="X2770"/>
      <c r="Y2770"/>
      <c r="Z2770"/>
      <c r="AA2770"/>
      <c r="AB2770"/>
      <c r="AC2770"/>
      <c r="AD2770"/>
      <c r="AE2770"/>
      <c r="AF2770"/>
      <c r="BL2770"/>
      <c r="BN2770"/>
      <c r="BP2770" t="s">
        <v>3242</v>
      </c>
      <c r="BQ2770" t="s">
        <v>3228</v>
      </c>
      <c r="BR2770" t="s">
        <v>4089</v>
      </c>
      <c r="BS2770" s="1" t="str">
        <f t="shared" si="86"/>
        <v>PENNSYLVANIA_VENANGO</v>
      </c>
      <c r="BT2770" t="s">
        <v>2586</v>
      </c>
      <c r="BU2770" s="1" t="str">
        <f t="shared" si="87"/>
        <v>PENNSYLVANIA_VENANGO_CORN</v>
      </c>
      <c r="BV2770" s="28">
        <v>7026.1333333333323</v>
      </c>
      <c r="BW2770" s="29">
        <v>76.675571235246665</v>
      </c>
      <c r="BX2770" s="30">
        <v>91.634574351935427</v>
      </c>
    </row>
    <row r="2771" spans="1:76" x14ac:dyDescent="0.25">
      <c r="A2771"/>
      <c r="D2771"/>
      <c r="E2771"/>
      <c r="F2771"/>
      <c r="G2771"/>
      <c r="H2771"/>
      <c r="I2771"/>
      <c r="J2771"/>
      <c r="K2771"/>
      <c r="L2771"/>
      <c r="M2771"/>
      <c r="N2771"/>
      <c r="O2771"/>
      <c r="P2771"/>
      <c r="Q2771"/>
      <c r="R2771"/>
      <c r="S2771"/>
      <c r="T2771"/>
      <c r="U2771"/>
      <c r="V2771"/>
      <c r="W2771"/>
      <c r="X2771"/>
      <c r="Y2771"/>
      <c r="Z2771"/>
      <c r="AA2771"/>
      <c r="AB2771"/>
      <c r="AC2771"/>
      <c r="AD2771"/>
      <c r="AE2771"/>
      <c r="AF2771"/>
      <c r="BL2771"/>
      <c r="BN2771"/>
      <c r="BP2771" t="s">
        <v>3242</v>
      </c>
      <c r="BQ2771" t="s">
        <v>3228</v>
      </c>
      <c r="BR2771" t="s">
        <v>4089</v>
      </c>
      <c r="BS2771" s="1" t="str">
        <f t="shared" si="86"/>
        <v>PENNSYLVANIA_VENANGO</v>
      </c>
      <c r="BT2771" t="s">
        <v>2395</v>
      </c>
      <c r="BU2771" s="1" t="str">
        <f t="shared" si="87"/>
        <v>PENNSYLVANIA_VENANGO_OATS</v>
      </c>
      <c r="BV2771" s="28">
        <v>1610.6666666666667</v>
      </c>
      <c r="BW2771" s="29">
        <v>25.527923434833593</v>
      </c>
      <c r="BX2771" s="30">
        <v>63.094308112381178</v>
      </c>
    </row>
    <row r="2772" spans="1:76" x14ac:dyDescent="0.25">
      <c r="A2772"/>
      <c r="D2772"/>
      <c r="E2772"/>
      <c r="F2772"/>
      <c r="G2772"/>
      <c r="H2772"/>
      <c r="I2772"/>
      <c r="J2772"/>
      <c r="K2772"/>
      <c r="L2772"/>
      <c r="M2772"/>
      <c r="N2772"/>
      <c r="O2772"/>
      <c r="P2772"/>
      <c r="Q2772"/>
      <c r="R2772"/>
      <c r="S2772"/>
      <c r="T2772"/>
      <c r="U2772"/>
      <c r="V2772"/>
      <c r="W2772"/>
      <c r="X2772"/>
      <c r="Y2772"/>
      <c r="Z2772"/>
      <c r="AA2772"/>
      <c r="AB2772"/>
      <c r="AC2772"/>
      <c r="AD2772"/>
      <c r="AE2772"/>
      <c r="AF2772"/>
      <c r="BL2772"/>
      <c r="BN2772"/>
      <c r="BP2772" t="s">
        <v>3242</v>
      </c>
      <c r="BQ2772" t="s">
        <v>3228</v>
      </c>
      <c r="BR2772" t="s">
        <v>3583</v>
      </c>
      <c r="BS2772" s="1" t="str">
        <f t="shared" si="86"/>
        <v>PENNSYLVANIA_WARREN</v>
      </c>
      <c r="BT2772" t="s">
        <v>2586</v>
      </c>
      <c r="BU2772" s="1" t="str">
        <f t="shared" si="87"/>
        <v>PENNSYLVANIA_WARREN_CORN</v>
      </c>
      <c r="BV2772" s="28">
        <v>6400.8</v>
      </c>
      <c r="BW2772" s="29">
        <v>138.92662746175415</v>
      </c>
      <c r="BX2772" s="30">
        <v>46.073241083766398</v>
      </c>
    </row>
    <row r="2773" spans="1:76" x14ac:dyDescent="0.25">
      <c r="A2773"/>
      <c r="D2773"/>
      <c r="E2773"/>
      <c r="F2773"/>
      <c r="G2773"/>
      <c r="H2773"/>
      <c r="I2773"/>
      <c r="J2773"/>
      <c r="K2773"/>
      <c r="L2773"/>
      <c r="M2773"/>
      <c r="N2773"/>
      <c r="O2773"/>
      <c r="P2773"/>
      <c r="Q2773"/>
      <c r="R2773"/>
      <c r="S2773"/>
      <c r="T2773"/>
      <c r="U2773"/>
      <c r="V2773"/>
      <c r="W2773"/>
      <c r="X2773"/>
      <c r="Y2773"/>
      <c r="Z2773"/>
      <c r="AA2773"/>
      <c r="AB2773"/>
      <c r="AC2773"/>
      <c r="AD2773"/>
      <c r="AE2773"/>
      <c r="AF2773"/>
      <c r="BL2773"/>
      <c r="BN2773"/>
      <c r="BP2773" t="s">
        <v>3242</v>
      </c>
      <c r="BQ2773" t="s">
        <v>3228</v>
      </c>
      <c r="BR2773" t="s">
        <v>3262</v>
      </c>
      <c r="BS2773" s="1" t="str">
        <f t="shared" si="86"/>
        <v>PENNSYLVANIA_WASHINGTON</v>
      </c>
      <c r="BT2773" t="s">
        <v>2586</v>
      </c>
      <c r="BU2773" s="1" t="str">
        <f t="shared" si="87"/>
        <v>PENNSYLVANIA_WASHINGTON_CORN</v>
      </c>
      <c r="BV2773" s="28">
        <v>4992.4000000000005</v>
      </c>
      <c r="BW2773" s="29">
        <v>66.282625465808295</v>
      </c>
      <c r="BX2773" s="30">
        <v>75.319889109934493</v>
      </c>
    </row>
    <row r="2774" spans="1:76" x14ac:dyDescent="0.25">
      <c r="A2774"/>
      <c r="D2774"/>
      <c r="E2774"/>
      <c r="F2774"/>
      <c r="G2774"/>
      <c r="H2774"/>
      <c r="I2774"/>
      <c r="J2774"/>
      <c r="K2774"/>
      <c r="L2774"/>
      <c r="M2774"/>
      <c r="N2774"/>
      <c r="O2774"/>
      <c r="P2774"/>
      <c r="Q2774"/>
      <c r="R2774"/>
      <c r="S2774"/>
      <c r="T2774"/>
      <c r="U2774"/>
      <c r="V2774"/>
      <c r="W2774"/>
      <c r="X2774"/>
      <c r="Y2774"/>
      <c r="Z2774"/>
      <c r="AA2774"/>
      <c r="AB2774"/>
      <c r="AC2774"/>
      <c r="AD2774"/>
      <c r="AE2774"/>
      <c r="AF2774"/>
      <c r="BL2774"/>
      <c r="BN2774"/>
      <c r="BP2774" t="s">
        <v>3242</v>
      </c>
      <c r="BQ2774" t="s">
        <v>3228</v>
      </c>
      <c r="BR2774" t="s">
        <v>3262</v>
      </c>
      <c r="BS2774" s="1" t="str">
        <f t="shared" si="86"/>
        <v>PENNSYLVANIA_WASHINGTON</v>
      </c>
      <c r="BT2774" t="s">
        <v>2395</v>
      </c>
      <c r="BU2774" s="1" t="str">
        <f t="shared" si="87"/>
        <v>PENNSYLVANIA_WASHINGTON_OATS</v>
      </c>
      <c r="BV2774" s="28">
        <v>1694.4</v>
      </c>
      <c r="BW2774" s="29">
        <v>22.517860383786488</v>
      </c>
      <c r="BX2774" s="30">
        <v>75.246936037493924</v>
      </c>
    </row>
    <row r="2775" spans="1:76" x14ac:dyDescent="0.25">
      <c r="A2775"/>
      <c r="D2775"/>
      <c r="E2775"/>
      <c r="F2775"/>
      <c r="G2775"/>
      <c r="H2775"/>
      <c r="I2775"/>
      <c r="J2775"/>
      <c r="K2775"/>
      <c r="L2775"/>
      <c r="M2775"/>
      <c r="N2775"/>
      <c r="O2775"/>
      <c r="P2775"/>
      <c r="Q2775"/>
      <c r="R2775"/>
      <c r="S2775"/>
      <c r="T2775"/>
      <c r="U2775"/>
      <c r="V2775"/>
      <c r="W2775"/>
      <c r="X2775"/>
      <c r="Y2775"/>
      <c r="Z2775"/>
      <c r="AA2775"/>
      <c r="AB2775"/>
      <c r="AC2775"/>
      <c r="AD2775"/>
      <c r="AE2775"/>
      <c r="AF2775"/>
      <c r="BL2775"/>
      <c r="BN2775"/>
      <c r="BP2775" t="s">
        <v>3242</v>
      </c>
      <c r="BQ2775" t="s">
        <v>3228</v>
      </c>
      <c r="BR2775" t="s">
        <v>3559</v>
      </c>
      <c r="BS2775" s="1" t="str">
        <f t="shared" si="86"/>
        <v>PENNSYLVANIA_WAYNE</v>
      </c>
      <c r="BT2775" t="s">
        <v>2586</v>
      </c>
      <c r="BU2775" s="1" t="str">
        <f t="shared" si="87"/>
        <v>PENNSYLVANIA_WAYNE_CORN</v>
      </c>
      <c r="BV2775" s="28">
        <v>7016.8</v>
      </c>
      <c r="BW2775" s="29">
        <v>114.1128135938357</v>
      </c>
      <c r="BX2775" s="30">
        <v>61.490027097001168</v>
      </c>
    </row>
    <row r="2776" spans="1:76" x14ac:dyDescent="0.25">
      <c r="A2776"/>
      <c r="D2776"/>
      <c r="E2776"/>
      <c r="F2776"/>
      <c r="G2776"/>
      <c r="H2776"/>
      <c r="I2776"/>
      <c r="J2776"/>
      <c r="K2776"/>
      <c r="L2776"/>
      <c r="M2776"/>
      <c r="N2776"/>
      <c r="O2776"/>
      <c r="P2776"/>
      <c r="Q2776"/>
      <c r="R2776"/>
      <c r="S2776"/>
      <c r="T2776"/>
      <c r="U2776"/>
      <c r="V2776"/>
      <c r="W2776"/>
      <c r="X2776"/>
      <c r="Y2776"/>
      <c r="Z2776"/>
      <c r="AA2776"/>
      <c r="AB2776"/>
      <c r="AC2776"/>
      <c r="AD2776"/>
      <c r="AE2776"/>
      <c r="AF2776"/>
      <c r="BL2776"/>
      <c r="BN2776"/>
      <c r="BP2776" t="s">
        <v>3242</v>
      </c>
      <c r="BQ2776" t="s">
        <v>3228</v>
      </c>
      <c r="BR2776" t="s">
        <v>3469</v>
      </c>
      <c r="BS2776" s="1" t="str">
        <f t="shared" si="86"/>
        <v>PENNSYLVANIA_WESTMORELAND</v>
      </c>
      <c r="BT2776" t="s">
        <v>2586</v>
      </c>
      <c r="BU2776" s="1" t="str">
        <f t="shared" si="87"/>
        <v>PENNSYLVANIA_WESTMORELAND_CORN</v>
      </c>
      <c r="BV2776" s="28">
        <v>6516.5333333333338</v>
      </c>
      <c r="BW2776" s="29">
        <v>95.645826612423875</v>
      </c>
      <c r="BX2776" s="30">
        <v>68.131915046744666</v>
      </c>
    </row>
    <row r="2777" spans="1:76" x14ac:dyDescent="0.25">
      <c r="A2777"/>
      <c r="D2777"/>
      <c r="E2777"/>
      <c r="F2777"/>
      <c r="G2777"/>
      <c r="H2777"/>
      <c r="I2777"/>
      <c r="J2777"/>
      <c r="K2777"/>
      <c r="L2777"/>
      <c r="M2777"/>
      <c r="N2777"/>
      <c r="O2777"/>
      <c r="P2777"/>
      <c r="Q2777"/>
      <c r="R2777"/>
      <c r="S2777"/>
      <c r="T2777"/>
      <c r="U2777"/>
      <c r="V2777"/>
      <c r="W2777"/>
      <c r="X2777"/>
      <c r="Y2777"/>
      <c r="Z2777"/>
      <c r="AA2777"/>
      <c r="AB2777"/>
      <c r="AC2777"/>
      <c r="AD2777"/>
      <c r="AE2777"/>
      <c r="AF2777"/>
      <c r="BL2777"/>
      <c r="BN2777"/>
      <c r="BP2777" t="s">
        <v>3242</v>
      </c>
      <c r="BQ2777" t="s">
        <v>3228</v>
      </c>
      <c r="BR2777" t="s">
        <v>3469</v>
      </c>
      <c r="BS2777" s="1" t="str">
        <f t="shared" si="86"/>
        <v>PENNSYLVANIA_WESTMORELAND</v>
      </c>
      <c r="BT2777" t="s">
        <v>2395</v>
      </c>
      <c r="BU2777" s="1" t="str">
        <f t="shared" si="87"/>
        <v>PENNSYLVANIA_WESTMORELAND_OATS</v>
      </c>
      <c r="BV2777" s="28">
        <v>1609.6000000000001</v>
      </c>
      <c r="BW2777" s="29">
        <v>32.827784867905599</v>
      </c>
      <c r="BX2777" s="30">
        <v>49.031636050888132</v>
      </c>
    </row>
    <row r="2778" spans="1:76" x14ac:dyDescent="0.25">
      <c r="A2778"/>
      <c r="D2778"/>
      <c r="E2778"/>
      <c r="F2778"/>
      <c r="G2778"/>
      <c r="H2778"/>
      <c r="I2778"/>
      <c r="J2778"/>
      <c r="K2778"/>
      <c r="L2778"/>
      <c r="M2778"/>
      <c r="N2778"/>
      <c r="O2778"/>
      <c r="P2778"/>
      <c r="Q2778"/>
      <c r="R2778"/>
      <c r="S2778"/>
      <c r="T2778"/>
      <c r="U2778"/>
      <c r="V2778"/>
      <c r="W2778"/>
      <c r="X2778"/>
      <c r="Y2778"/>
      <c r="Z2778"/>
      <c r="AA2778"/>
      <c r="AB2778"/>
      <c r="AC2778"/>
      <c r="AD2778"/>
      <c r="AE2778"/>
      <c r="AF2778"/>
      <c r="BL2778"/>
      <c r="BN2778"/>
      <c r="BP2778" t="s">
        <v>3242</v>
      </c>
      <c r="BQ2778" t="s">
        <v>3228</v>
      </c>
      <c r="BR2778" t="s">
        <v>3263</v>
      </c>
      <c r="BS2778" s="1" t="str">
        <f t="shared" si="86"/>
        <v>PENNSYLVANIA_WYOMING</v>
      </c>
      <c r="BT2778" t="s">
        <v>2586</v>
      </c>
      <c r="BU2778" s="1" t="str">
        <f t="shared" si="87"/>
        <v>PENNSYLVANIA_WYOMING_CORN</v>
      </c>
      <c r="BV2778" s="28">
        <v>6104</v>
      </c>
      <c r="BW2778" s="29">
        <v>94.194201493549954</v>
      </c>
      <c r="BX2778" s="30">
        <v>64.802290408693338</v>
      </c>
    </row>
    <row r="2779" spans="1:76" x14ac:dyDescent="0.25">
      <c r="A2779"/>
      <c r="D2779"/>
      <c r="E2779"/>
      <c r="F2779"/>
      <c r="G2779"/>
      <c r="H2779"/>
      <c r="I2779"/>
      <c r="J2779"/>
      <c r="K2779"/>
      <c r="L2779"/>
      <c r="M2779"/>
      <c r="N2779"/>
      <c r="O2779"/>
      <c r="P2779"/>
      <c r="Q2779"/>
      <c r="R2779"/>
      <c r="S2779"/>
      <c r="T2779"/>
      <c r="U2779"/>
      <c r="V2779"/>
      <c r="W2779"/>
      <c r="X2779"/>
      <c r="Y2779"/>
      <c r="Z2779"/>
      <c r="AA2779"/>
      <c r="AB2779"/>
      <c r="AC2779"/>
      <c r="AD2779"/>
      <c r="AE2779"/>
      <c r="AF2779"/>
      <c r="BL2779"/>
      <c r="BN2779"/>
      <c r="BP2779" t="s">
        <v>3242</v>
      </c>
      <c r="BQ2779" t="s">
        <v>3228</v>
      </c>
      <c r="BR2779" t="s">
        <v>3443</v>
      </c>
      <c r="BS2779" s="1" t="str">
        <f t="shared" si="86"/>
        <v>PENNSYLVANIA_YORK</v>
      </c>
      <c r="BT2779" t="s">
        <v>3101</v>
      </c>
      <c r="BU2779" s="1" t="str">
        <f t="shared" si="87"/>
        <v>PENNSYLVANIA_YORK_BARLEY</v>
      </c>
      <c r="BV2779" s="28">
        <v>3641.6000000000004</v>
      </c>
      <c r="BW2779" s="29">
        <v>42.252489318708037</v>
      </c>
      <c r="BX2779" s="30">
        <v>86.186637964254047</v>
      </c>
    </row>
    <row r="2780" spans="1:76" x14ac:dyDescent="0.25">
      <c r="A2780"/>
      <c r="D2780"/>
      <c r="E2780"/>
      <c r="F2780"/>
      <c r="G2780"/>
      <c r="H2780"/>
      <c r="I2780"/>
      <c r="J2780"/>
      <c r="K2780"/>
      <c r="L2780"/>
      <c r="M2780"/>
      <c r="N2780"/>
      <c r="O2780"/>
      <c r="P2780"/>
      <c r="Q2780"/>
      <c r="R2780"/>
      <c r="S2780"/>
      <c r="T2780"/>
      <c r="U2780"/>
      <c r="V2780"/>
      <c r="W2780"/>
      <c r="X2780"/>
      <c r="Y2780"/>
      <c r="Z2780"/>
      <c r="AA2780"/>
      <c r="AB2780"/>
      <c r="AC2780"/>
      <c r="AD2780"/>
      <c r="AE2780"/>
      <c r="AF2780"/>
      <c r="BL2780"/>
      <c r="BN2780"/>
      <c r="BP2780" t="s">
        <v>3242</v>
      </c>
      <c r="BQ2780" t="s">
        <v>3228</v>
      </c>
      <c r="BR2780" t="s">
        <v>3443</v>
      </c>
      <c r="BS2780" s="1" t="str">
        <f t="shared" si="86"/>
        <v>PENNSYLVANIA_YORK</v>
      </c>
      <c r="BT2780" t="s">
        <v>2586</v>
      </c>
      <c r="BU2780" s="1" t="str">
        <f t="shared" si="87"/>
        <v>PENNSYLVANIA_YORK_CORN</v>
      </c>
      <c r="BV2780" s="28">
        <v>7192.2666666666664</v>
      </c>
      <c r="BW2780" s="29">
        <v>89.587572167238932</v>
      </c>
      <c r="BX2780" s="30">
        <v>80.281968722630367</v>
      </c>
    </row>
    <row r="2781" spans="1:76" x14ac:dyDescent="0.25">
      <c r="A2781"/>
      <c r="D2781"/>
      <c r="E2781"/>
      <c r="F2781"/>
      <c r="G2781"/>
      <c r="H2781"/>
      <c r="I2781"/>
      <c r="J2781"/>
      <c r="K2781"/>
      <c r="L2781"/>
      <c r="M2781"/>
      <c r="N2781"/>
      <c r="O2781"/>
      <c r="P2781"/>
      <c r="Q2781"/>
      <c r="R2781"/>
      <c r="S2781"/>
      <c r="T2781"/>
      <c r="U2781"/>
      <c r="V2781"/>
      <c r="W2781"/>
      <c r="X2781"/>
      <c r="Y2781"/>
      <c r="Z2781"/>
      <c r="AA2781"/>
      <c r="AB2781"/>
      <c r="AC2781"/>
      <c r="AD2781"/>
      <c r="AE2781"/>
      <c r="AF2781"/>
      <c r="BL2781"/>
      <c r="BN2781"/>
      <c r="BP2781" t="s">
        <v>3242</v>
      </c>
      <c r="BQ2781" t="s">
        <v>3228</v>
      </c>
      <c r="BR2781" t="s">
        <v>3443</v>
      </c>
      <c r="BS2781" s="1" t="str">
        <f t="shared" si="86"/>
        <v>PENNSYLVANIA_YORK</v>
      </c>
      <c r="BT2781" t="s">
        <v>2395</v>
      </c>
      <c r="BU2781" s="1" t="str">
        <f t="shared" si="87"/>
        <v>PENNSYLVANIA_YORK_OATS</v>
      </c>
      <c r="BV2781" s="28">
        <v>1962.6666666666667</v>
      </c>
      <c r="BW2781" s="29">
        <v>30.356579932556496</v>
      </c>
      <c r="BX2781" s="30">
        <v>64.6537479197967</v>
      </c>
    </row>
    <row r="2782" spans="1:76" x14ac:dyDescent="0.25">
      <c r="A2782"/>
      <c r="D2782"/>
      <c r="E2782"/>
      <c r="F2782"/>
      <c r="G2782"/>
      <c r="H2782"/>
      <c r="I2782"/>
      <c r="J2782"/>
      <c r="K2782"/>
      <c r="L2782"/>
      <c r="M2782"/>
      <c r="N2782"/>
      <c r="O2782"/>
      <c r="P2782"/>
      <c r="Q2782"/>
      <c r="R2782"/>
      <c r="S2782"/>
      <c r="T2782"/>
      <c r="U2782"/>
      <c r="V2782"/>
      <c r="W2782"/>
      <c r="X2782"/>
      <c r="Y2782"/>
      <c r="Z2782"/>
      <c r="AA2782"/>
      <c r="AB2782"/>
      <c r="AC2782"/>
      <c r="AD2782"/>
      <c r="AE2782"/>
      <c r="AF2782"/>
      <c r="BL2782"/>
      <c r="BN2782"/>
      <c r="BP2782" t="s">
        <v>4391</v>
      </c>
      <c r="BQ2782" t="s">
        <v>3213</v>
      </c>
      <c r="BR2782" t="s">
        <v>4118</v>
      </c>
      <c r="BS2782" s="1" t="str">
        <f t="shared" si="86"/>
        <v>SOUTH_DAKOTA_AURORA</v>
      </c>
      <c r="BT2782" t="s">
        <v>2586</v>
      </c>
      <c r="BU2782" s="1" t="str">
        <f t="shared" si="87"/>
        <v>SOUTH_DAKOTA_AURORA_CORN</v>
      </c>
      <c r="BV2782" s="28">
        <v>5706.4</v>
      </c>
      <c r="BW2782" s="29">
        <v>139.31123097593431</v>
      </c>
      <c r="BX2782" s="30">
        <v>40.961521623376989</v>
      </c>
    </row>
    <row r="2783" spans="1:76" x14ac:dyDescent="0.25">
      <c r="A2783"/>
      <c r="D2783"/>
      <c r="E2783"/>
      <c r="F2783"/>
      <c r="G2783"/>
      <c r="H2783"/>
      <c r="I2783"/>
      <c r="J2783"/>
      <c r="K2783"/>
      <c r="L2783"/>
      <c r="M2783"/>
      <c r="N2783"/>
      <c r="O2783"/>
      <c r="P2783"/>
      <c r="Q2783"/>
      <c r="R2783"/>
      <c r="S2783"/>
      <c r="T2783"/>
      <c r="U2783"/>
      <c r="V2783"/>
      <c r="W2783"/>
      <c r="X2783"/>
      <c r="Y2783"/>
      <c r="Z2783"/>
      <c r="AA2783"/>
      <c r="AB2783"/>
      <c r="AC2783"/>
      <c r="AD2783"/>
      <c r="AE2783"/>
      <c r="AF2783"/>
      <c r="BL2783"/>
      <c r="BN2783"/>
      <c r="BP2783" t="s">
        <v>4391</v>
      </c>
      <c r="BQ2783" t="s">
        <v>3213</v>
      </c>
      <c r="BR2783" t="s">
        <v>4118</v>
      </c>
      <c r="BS2783" s="1" t="str">
        <f t="shared" si="86"/>
        <v>SOUTH_DAKOTA_AURORA</v>
      </c>
      <c r="BT2783" t="s">
        <v>2395</v>
      </c>
      <c r="BU2783" s="1" t="str">
        <f t="shared" si="87"/>
        <v>SOUTH_DAKOTA_AURORA_OATS</v>
      </c>
      <c r="BV2783" s="28">
        <v>2785.6</v>
      </c>
      <c r="BW2783" s="29">
        <v>32.733556086343782</v>
      </c>
      <c r="BX2783" s="30">
        <v>85.099217226879091</v>
      </c>
    </row>
    <row r="2784" spans="1:76" x14ac:dyDescent="0.25">
      <c r="A2784"/>
      <c r="D2784"/>
      <c r="E2784"/>
      <c r="F2784"/>
      <c r="G2784"/>
      <c r="H2784"/>
      <c r="I2784"/>
      <c r="J2784"/>
      <c r="K2784"/>
      <c r="L2784"/>
      <c r="M2784"/>
      <c r="N2784"/>
      <c r="O2784"/>
      <c r="P2784"/>
      <c r="Q2784"/>
      <c r="R2784"/>
      <c r="S2784"/>
      <c r="T2784"/>
      <c r="U2784"/>
      <c r="V2784"/>
      <c r="W2784"/>
      <c r="X2784"/>
      <c r="Y2784"/>
      <c r="Z2784"/>
      <c r="AA2784"/>
      <c r="AB2784"/>
      <c r="AC2784"/>
      <c r="AD2784"/>
      <c r="AE2784"/>
      <c r="AF2784"/>
      <c r="BL2784"/>
      <c r="BN2784"/>
      <c r="BP2784" t="s">
        <v>4391</v>
      </c>
      <c r="BQ2784" t="s">
        <v>3213</v>
      </c>
      <c r="BR2784" t="s">
        <v>4118</v>
      </c>
      <c r="BS2784" s="1" t="str">
        <f t="shared" si="86"/>
        <v>SOUTH_DAKOTA_AURORA</v>
      </c>
      <c r="BT2784" t="s">
        <v>1214</v>
      </c>
      <c r="BU2784" s="1" t="str">
        <f t="shared" si="87"/>
        <v>SOUTH_DAKOTA_AURORA_WINTER WHEAT</v>
      </c>
      <c r="BV2784" s="28">
        <v>3830</v>
      </c>
      <c r="BW2784" s="29">
        <v>75.068443258650902</v>
      </c>
      <c r="BX2784" s="30">
        <v>51.020106901692408</v>
      </c>
    </row>
    <row r="2785" spans="1:76" x14ac:dyDescent="0.25">
      <c r="A2785"/>
      <c r="D2785"/>
      <c r="E2785"/>
      <c r="F2785"/>
      <c r="G2785"/>
      <c r="H2785"/>
      <c r="I2785"/>
      <c r="J2785"/>
      <c r="K2785"/>
      <c r="L2785"/>
      <c r="M2785"/>
      <c r="N2785"/>
      <c r="O2785"/>
      <c r="P2785"/>
      <c r="Q2785"/>
      <c r="R2785"/>
      <c r="S2785"/>
      <c r="T2785"/>
      <c r="U2785"/>
      <c r="V2785"/>
      <c r="W2785"/>
      <c r="X2785"/>
      <c r="Y2785"/>
      <c r="Z2785"/>
      <c r="AA2785"/>
      <c r="AB2785"/>
      <c r="AC2785"/>
      <c r="AD2785"/>
      <c r="AE2785"/>
      <c r="AF2785"/>
      <c r="BL2785"/>
      <c r="BN2785"/>
      <c r="BP2785" t="s">
        <v>4391</v>
      </c>
      <c r="BQ2785" t="s">
        <v>3213</v>
      </c>
      <c r="BR2785" t="s">
        <v>4119</v>
      </c>
      <c r="BS2785" s="1" t="str">
        <f t="shared" si="86"/>
        <v>SOUTH_DAKOTA_BEADLE</v>
      </c>
      <c r="BT2785" t="s">
        <v>2586</v>
      </c>
      <c r="BU2785" s="1" t="str">
        <f t="shared" si="87"/>
        <v>SOUTH_DAKOTA_BEADLE_CORN</v>
      </c>
      <c r="BV2785" s="28">
        <v>6593.0666666666675</v>
      </c>
      <c r="BW2785" s="29">
        <v>151.11236997600406</v>
      </c>
      <c r="BX2785" s="30">
        <v>43.630224763952917</v>
      </c>
    </row>
    <row r="2786" spans="1:76" x14ac:dyDescent="0.25">
      <c r="A2786"/>
      <c r="D2786"/>
      <c r="E2786"/>
      <c r="F2786"/>
      <c r="G2786"/>
      <c r="H2786"/>
      <c r="I2786"/>
      <c r="J2786"/>
      <c r="K2786"/>
      <c r="L2786"/>
      <c r="M2786"/>
      <c r="N2786"/>
      <c r="O2786"/>
      <c r="P2786"/>
      <c r="Q2786"/>
      <c r="R2786"/>
      <c r="S2786"/>
      <c r="T2786"/>
      <c r="U2786"/>
      <c r="V2786"/>
      <c r="W2786"/>
      <c r="X2786"/>
      <c r="Y2786"/>
      <c r="Z2786"/>
      <c r="AA2786"/>
      <c r="AB2786"/>
      <c r="AC2786"/>
      <c r="AD2786"/>
      <c r="AE2786"/>
      <c r="AF2786"/>
      <c r="BL2786"/>
      <c r="BN2786"/>
      <c r="BP2786" t="s">
        <v>4391</v>
      </c>
      <c r="BQ2786" t="s">
        <v>3213</v>
      </c>
      <c r="BR2786" t="s">
        <v>4119</v>
      </c>
      <c r="BS2786" s="1" t="str">
        <f t="shared" si="86"/>
        <v>SOUTH_DAKOTA_BEADLE</v>
      </c>
      <c r="BT2786" t="s">
        <v>2395</v>
      </c>
      <c r="BU2786" s="1" t="str">
        <f t="shared" si="87"/>
        <v>SOUTH_DAKOTA_BEADLE_OATS</v>
      </c>
      <c r="BV2786" s="28">
        <v>2408</v>
      </c>
      <c r="BW2786" s="29">
        <v>35.583011282386721</v>
      </c>
      <c r="BX2786" s="30">
        <v>67.672743627292135</v>
      </c>
    </row>
    <row r="2787" spans="1:76" x14ac:dyDescent="0.25">
      <c r="A2787"/>
      <c r="D2787"/>
      <c r="E2787"/>
      <c r="F2787"/>
      <c r="G2787"/>
      <c r="H2787"/>
      <c r="I2787"/>
      <c r="J2787"/>
      <c r="K2787"/>
      <c r="L2787"/>
      <c r="M2787"/>
      <c r="N2787"/>
      <c r="O2787"/>
      <c r="P2787"/>
      <c r="Q2787"/>
      <c r="R2787"/>
      <c r="S2787"/>
      <c r="T2787"/>
      <c r="U2787"/>
      <c r="V2787"/>
      <c r="W2787"/>
      <c r="X2787"/>
      <c r="Y2787"/>
      <c r="Z2787"/>
      <c r="AA2787"/>
      <c r="AB2787"/>
      <c r="AC2787"/>
      <c r="AD2787"/>
      <c r="AE2787"/>
      <c r="AF2787"/>
      <c r="BL2787"/>
      <c r="BN2787"/>
      <c r="BP2787" t="s">
        <v>4391</v>
      </c>
      <c r="BQ2787" t="s">
        <v>3213</v>
      </c>
      <c r="BR2787" t="s">
        <v>4119</v>
      </c>
      <c r="BS2787" s="1" t="str">
        <f t="shared" si="86"/>
        <v>SOUTH_DAKOTA_BEADLE</v>
      </c>
      <c r="BT2787" t="s">
        <v>2314</v>
      </c>
      <c r="BU2787" s="1" t="str">
        <f t="shared" si="87"/>
        <v>SOUTH_DAKOTA_BEADLE_SPRING WHEAT (EXCL DURUM)</v>
      </c>
      <c r="BV2787" s="28">
        <v>2688.0000000000005</v>
      </c>
      <c r="BW2787" s="29">
        <v>95.429212376431551</v>
      </c>
      <c r="BX2787" s="30">
        <v>28.167475483260557</v>
      </c>
    </row>
    <row r="2788" spans="1:76" x14ac:dyDescent="0.25">
      <c r="A2788"/>
      <c r="D2788"/>
      <c r="E2788"/>
      <c r="F2788"/>
      <c r="G2788"/>
      <c r="H2788"/>
      <c r="I2788"/>
      <c r="J2788"/>
      <c r="K2788"/>
      <c r="L2788"/>
      <c r="M2788"/>
      <c r="N2788"/>
      <c r="O2788"/>
      <c r="P2788"/>
      <c r="Q2788"/>
      <c r="R2788"/>
      <c r="S2788"/>
      <c r="T2788"/>
      <c r="U2788"/>
      <c r="V2788"/>
      <c r="W2788"/>
      <c r="X2788"/>
      <c r="Y2788"/>
      <c r="Z2788"/>
      <c r="AA2788"/>
      <c r="AB2788"/>
      <c r="AC2788"/>
      <c r="AD2788"/>
      <c r="AE2788"/>
      <c r="AF2788"/>
      <c r="BL2788"/>
      <c r="BN2788"/>
      <c r="BP2788" t="s">
        <v>4391</v>
      </c>
      <c r="BQ2788" t="s">
        <v>3213</v>
      </c>
      <c r="BR2788" t="s">
        <v>4119</v>
      </c>
      <c r="BS2788" s="1" t="str">
        <f t="shared" si="86"/>
        <v>SOUTH_DAKOTA_BEADLE</v>
      </c>
      <c r="BT2788" t="s">
        <v>1214</v>
      </c>
      <c r="BU2788" s="1" t="str">
        <f t="shared" si="87"/>
        <v>SOUTH_DAKOTA_BEADLE_WINTER WHEAT</v>
      </c>
      <c r="BV2788" s="28">
        <v>3453</v>
      </c>
      <c r="BW2788" s="29">
        <v>81.491648008207207</v>
      </c>
      <c r="BX2788" s="30">
        <v>42.372440420547647</v>
      </c>
    </row>
    <row r="2789" spans="1:76" x14ac:dyDescent="0.25">
      <c r="A2789"/>
      <c r="D2789"/>
      <c r="E2789"/>
      <c r="F2789"/>
      <c r="G2789"/>
      <c r="H2789"/>
      <c r="I2789"/>
      <c r="J2789"/>
      <c r="K2789"/>
      <c r="L2789"/>
      <c r="M2789"/>
      <c r="N2789"/>
      <c r="O2789"/>
      <c r="P2789"/>
      <c r="Q2789"/>
      <c r="R2789"/>
      <c r="S2789"/>
      <c r="T2789"/>
      <c r="U2789"/>
      <c r="V2789"/>
      <c r="W2789"/>
      <c r="X2789"/>
      <c r="Y2789"/>
      <c r="Z2789"/>
      <c r="AA2789"/>
      <c r="AB2789"/>
      <c r="AC2789"/>
      <c r="AD2789"/>
      <c r="AE2789"/>
      <c r="AF2789"/>
      <c r="BL2789"/>
      <c r="BN2789"/>
      <c r="BP2789" t="s">
        <v>4391</v>
      </c>
      <c r="BQ2789" t="s">
        <v>3213</v>
      </c>
      <c r="BR2789" t="s">
        <v>4134</v>
      </c>
      <c r="BS2789" s="1" t="str">
        <f t="shared" si="86"/>
        <v>SOUTH_DAKOTA_BENNETT</v>
      </c>
      <c r="BT2789" t="s">
        <v>2586</v>
      </c>
      <c r="BU2789" s="1" t="str">
        <f t="shared" si="87"/>
        <v>SOUTH_DAKOTA_BENNETT_CORN</v>
      </c>
      <c r="BV2789" s="28">
        <v>4880.4000000000005</v>
      </c>
      <c r="BW2789" s="29">
        <v>105.12302133635971</v>
      </c>
      <c r="BX2789" s="30">
        <v>46.425606284510195</v>
      </c>
    </row>
    <row r="2790" spans="1:76" x14ac:dyDescent="0.25">
      <c r="A2790"/>
      <c r="D2790"/>
      <c r="E2790"/>
      <c r="F2790"/>
      <c r="G2790"/>
      <c r="H2790"/>
      <c r="I2790"/>
      <c r="J2790"/>
      <c r="K2790"/>
      <c r="L2790"/>
      <c r="M2790"/>
      <c r="N2790"/>
      <c r="O2790"/>
      <c r="P2790"/>
      <c r="Q2790"/>
      <c r="R2790"/>
      <c r="S2790"/>
      <c r="T2790"/>
      <c r="U2790"/>
      <c r="V2790"/>
      <c r="W2790"/>
      <c r="X2790"/>
      <c r="Y2790"/>
      <c r="Z2790"/>
      <c r="AA2790"/>
      <c r="AB2790"/>
      <c r="AC2790"/>
      <c r="AD2790"/>
      <c r="AE2790"/>
      <c r="AF2790"/>
      <c r="BL2790"/>
      <c r="BN2790"/>
      <c r="BP2790" t="s">
        <v>4391</v>
      </c>
      <c r="BQ2790" t="s">
        <v>3213</v>
      </c>
      <c r="BR2790" t="s">
        <v>4134</v>
      </c>
      <c r="BS2790" s="1" t="str">
        <f t="shared" si="86"/>
        <v>SOUTH_DAKOTA_BENNETT</v>
      </c>
      <c r="BT2790" t="s">
        <v>1214</v>
      </c>
      <c r="BU2790" s="1" t="str">
        <f t="shared" si="87"/>
        <v>SOUTH_DAKOTA_BENNETT_WINTER WHEAT</v>
      </c>
      <c r="BV2790" s="28">
        <v>1986</v>
      </c>
      <c r="BW2790" s="29">
        <v>55.691066927181758</v>
      </c>
      <c r="BX2790" s="30">
        <v>35.661015483807709</v>
      </c>
    </row>
    <row r="2791" spans="1:76" x14ac:dyDescent="0.25">
      <c r="A2791"/>
      <c r="D2791"/>
      <c r="E2791"/>
      <c r="F2791"/>
      <c r="G2791"/>
      <c r="H2791"/>
      <c r="I2791"/>
      <c r="J2791"/>
      <c r="K2791"/>
      <c r="L2791"/>
      <c r="M2791"/>
      <c r="N2791"/>
      <c r="O2791"/>
      <c r="P2791"/>
      <c r="Q2791"/>
      <c r="R2791"/>
      <c r="S2791"/>
      <c r="T2791"/>
      <c r="U2791"/>
      <c r="V2791"/>
      <c r="W2791"/>
      <c r="X2791"/>
      <c r="Y2791"/>
      <c r="Z2791"/>
      <c r="AA2791"/>
      <c r="AB2791"/>
      <c r="AC2791"/>
      <c r="AD2791"/>
      <c r="AE2791"/>
      <c r="AF2791"/>
      <c r="BL2791"/>
      <c r="BN2791"/>
      <c r="BP2791" t="s">
        <v>4391</v>
      </c>
      <c r="BQ2791" t="s">
        <v>3213</v>
      </c>
      <c r="BR2791" t="s">
        <v>4139</v>
      </c>
      <c r="BS2791" s="1" t="str">
        <f t="shared" si="86"/>
        <v>SOUTH_DAKOTA_BON HOMME</v>
      </c>
      <c r="BT2791" t="s">
        <v>2586</v>
      </c>
      <c r="BU2791" s="1" t="str">
        <f t="shared" si="87"/>
        <v>SOUTH_DAKOTA_BON HOMME_CORN</v>
      </c>
      <c r="BV2791" s="28">
        <v>5575.7333333333336</v>
      </c>
      <c r="BW2791" s="29">
        <v>130.17029527544415</v>
      </c>
      <c r="BX2791" s="30">
        <v>42.834145236706419</v>
      </c>
    </row>
    <row r="2792" spans="1:76" x14ac:dyDescent="0.25">
      <c r="A2792"/>
      <c r="D2792"/>
      <c r="E2792"/>
      <c r="F2792"/>
      <c r="G2792"/>
      <c r="H2792"/>
      <c r="I2792"/>
      <c r="J2792"/>
      <c r="K2792"/>
      <c r="L2792"/>
      <c r="M2792"/>
      <c r="N2792"/>
      <c r="O2792"/>
      <c r="P2792"/>
      <c r="Q2792"/>
      <c r="R2792"/>
      <c r="S2792"/>
      <c r="T2792"/>
      <c r="U2792"/>
      <c r="V2792"/>
      <c r="W2792"/>
      <c r="X2792"/>
      <c r="Y2792"/>
      <c r="Z2792"/>
      <c r="AA2792"/>
      <c r="AB2792"/>
      <c r="AC2792"/>
      <c r="AD2792"/>
      <c r="AE2792"/>
      <c r="AF2792"/>
      <c r="BL2792"/>
      <c r="BN2792"/>
      <c r="BP2792" t="s">
        <v>4391</v>
      </c>
      <c r="BQ2792" t="s">
        <v>3213</v>
      </c>
      <c r="BR2792" t="s">
        <v>4139</v>
      </c>
      <c r="BS2792" s="1" t="str">
        <f t="shared" si="86"/>
        <v>SOUTH_DAKOTA_BON HOMME</v>
      </c>
      <c r="BT2792" t="s">
        <v>2395</v>
      </c>
      <c r="BU2792" s="1" t="str">
        <f t="shared" si="87"/>
        <v>SOUTH_DAKOTA_BON HOMME_OATS</v>
      </c>
      <c r="BV2792" s="28">
        <v>2080</v>
      </c>
      <c r="BW2792" s="29">
        <v>30.701170552820994</v>
      </c>
      <c r="BX2792" s="30">
        <v>67.749859778844097</v>
      </c>
    </row>
    <row r="2793" spans="1:76" x14ac:dyDescent="0.25">
      <c r="A2793"/>
      <c r="D2793"/>
      <c r="E2793"/>
      <c r="F2793"/>
      <c r="G2793"/>
      <c r="H2793"/>
      <c r="I2793"/>
      <c r="J2793"/>
      <c r="K2793"/>
      <c r="L2793"/>
      <c r="M2793"/>
      <c r="N2793"/>
      <c r="O2793"/>
      <c r="P2793"/>
      <c r="Q2793"/>
      <c r="R2793"/>
      <c r="S2793"/>
      <c r="T2793"/>
      <c r="U2793"/>
      <c r="V2793"/>
      <c r="W2793"/>
      <c r="X2793"/>
      <c r="Y2793"/>
      <c r="Z2793"/>
      <c r="AA2793"/>
      <c r="AB2793"/>
      <c r="AC2793"/>
      <c r="AD2793"/>
      <c r="AE2793"/>
      <c r="AF2793"/>
      <c r="BL2793"/>
      <c r="BN2793"/>
      <c r="BP2793" t="s">
        <v>4391</v>
      </c>
      <c r="BQ2793" t="s">
        <v>3213</v>
      </c>
      <c r="BR2793" t="s">
        <v>4139</v>
      </c>
      <c r="BS2793" s="1" t="str">
        <f t="shared" si="86"/>
        <v>SOUTH_DAKOTA_BON HOMME</v>
      </c>
      <c r="BT2793" t="s">
        <v>1214</v>
      </c>
      <c r="BU2793" s="1" t="str">
        <f t="shared" si="87"/>
        <v>SOUTH_DAKOTA_BON HOMME_WINTER WHEAT</v>
      </c>
      <c r="BV2793" s="28">
        <v>3703.9999999999995</v>
      </c>
      <c r="BW2793" s="29">
        <v>70.268583428572356</v>
      </c>
      <c r="BX2793" s="30">
        <v>52.712034586055033</v>
      </c>
    </row>
    <row r="2794" spans="1:76" x14ac:dyDescent="0.25">
      <c r="A2794"/>
      <c r="D2794"/>
      <c r="E2794"/>
      <c r="F2794"/>
      <c r="G2794"/>
      <c r="H2794"/>
      <c r="I2794"/>
      <c r="J2794"/>
      <c r="K2794"/>
      <c r="L2794"/>
      <c r="M2794"/>
      <c r="N2794"/>
      <c r="O2794"/>
      <c r="P2794"/>
      <c r="Q2794"/>
      <c r="R2794"/>
      <c r="S2794"/>
      <c r="T2794"/>
      <c r="U2794"/>
      <c r="V2794"/>
      <c r="W2794"/>
      <c r="X2794"/>
      <c r="Y2794"/>
      <c r="Z2794"/>
      <c r="AA2794"/>
      <c r="AB2794"/>
      <c r="AC2794"/>
      <c r="AD2794"/>
      <c r="AE2794"/>
      <c r="AF2794"/>
      <c r="BL2794"/>
      <c r="BN2794"/>
      <c r="BP2794" t="s">
        <v>4391</v>
      </c>
      <c r="BQ2794" t="s">
        <v>3213</v>
      </c>
      <c r="BR2794" t="s">
        <v>4125</v>
      </c>
      <c r="BS2794" s="1" t="str">
        <f t="shared" si="86"/>
        <v>SOUTH_DAKOTA_BROOKINGS</v>
      </c>
      <c r="BT2794" t="s">
        <v>2586</v>
      </c>
      <c r="BU2794" s="1" t="str">
        <f t="shared" si="87"/>
        <v>SOUTH_DAKOTA_BROOKINGS_CORN</v>
      </c>
      <c r="BV2794" s="28">
        <v>8332.7999999999993</v>
      </c>
      <c r="BW2794" s="29">
        <v>213.00076490743348</v>
      </c>
      <c r="BX2794" s="30">
        <v>39.120986272614061</v>
      </c>
    </row>
    <row r="2795" spans="1:76" x14ac:dyDescent="0.25">
      <c r="A2795"/>
      <c r="D2795"/>
      <c r="E2795"/>
      <c r="F2795"/>
      <c r="G2795"/>
      <c r="H2795"/>
      <c r="I2795"/>
      <c r="J2795"/>
      <c r="K2795"/>
      <c r="L2795"/>
      <c r="M2795"/>
      <c r="N2795"/>
      <c r="O2795"/>
      <c r="P2795"/>
      <c r="Q2795"/>
      <c r="R2795"/>
      <c r="S2795"/>
      <c r="T2795"/>
      <c r="U2795"/>
      <c r="V2795"/>
      <c r="W2795"/>
      <c r="X2795"/>
      <c r="Y2795"/>
      <c r="Z2795"/>
      <c r="AA2795"/>
      <c r="AB2795"/>
      <c r="AC2795"/>
      <c r="AD2795"/>
      <c r="AE2795"/>
      <c r="AF2795"/>
      <c r="BL2795"/>
      <c r="BN2795"/>
      <c r="BP2795" t="s">
        <v>4391</v>
      </c>
      <c r="BQ2795" t="s">
        <v>3213</v>
      </c>
      <c r="BR2795" t="s">
        <v>4125</v>
      </c>
      <c r="BS2795" s="1" t="str">
        <f t="shared" si="86"/>
        <v>SOUTH_DAKOTA_BROOKINGS</v>
      </c>
      <c r="BT2795" t="s">
        <v>2395</v>
      </c>
      <c r="BU2795" s="1" t="str">
        <f t="shared" si="87"/>
        <v>SOUTH_DAKOTA_BROOKINGS_OATS</v>
      </c>
      <c r="BV2795" s="28">
        <v>3320</v>
      </c>
      <c r="BW2795" s="29">
        <v>49.172451241544479</v>
      </c>
      <c r="BX2795" s="30">
        <v>67.517480137232241</v>
      </c>
    </row>
    <row r="2796" spans="1:76" x14ac:dyDescent="0.25">
      <c r="A2796"/>
      <c r="D2796"/>
      <c r="E2796"/>
      <c r="F2796"/>
      <c r="G2796"/>
      <c r="H2796"/>
      <c r="I2796"/>
      <c r="J2796"/>
      <c r="K2796"/>
      <c r="L2796"/>
      <c r="M2796"/>
      <c r="N2796"/>
      <c r="O2796"/>
      <c r="P2796"/>
      <c r="Q2796"/>
      <c r="R2796"/>
      <c r="S2796"/>
      <c r="T2796"/>
      <c r="U2796"/>
      <c r="V2796"/>
      <c r="W2796"/>
      <c r="X2796"/>
      <c r="Y2796"/>
      <c r="Z2796"/>
      <c r="AA2796"/>
      <c r="AB2796"/>
      <c r="AC2796"/>
      <c r="AD2796"/>
      <c r="AE2796"/>
      <c r="AF2796"/>
      <c r="BL2796"/>
      <c r="BN2796"/>
      <c r="BP2796" t="s">
        <v>4391</v>
      </c>
      <c r="BQ2796" t="s">
        <v>3213</v>
      </c>
      <c r="BR2796" t="s">
        <v>4125</v>
      </c>
      <c r="BS2796" s="1" t="str">
        <f t="shared" si="86"/>
        <v>SOUTH_DAKOTA_BROOKINGS</v>
      </c>
      <c r="BT2796" t="s">
        <v>2314</v>
      </c>
      <c r="BU2796" s="1" t="str">
        <f t="shared" si="87"/>
        <v>SOUTH_DAKOTA_BROOKINGS_SPRING WHEAT (EXCL DURUM)</v>
      </c>
      <c r="BV2796" s="28">
        <v>3207</v>
      </c>
      <c r="BW2796" s="29">
        <v>132.18926864321884</v>
      </c>
      <c r="BX2796" s="30">
        <v>24.260668304745291</v>
      </c>
    </row>
    <row r="2797" spans="1:76" x14ac:dyDescent="0.25">
      <c r="A2797"/>
      <c r="D2797"/>
      <c r="E2797"/>
      <c r="F2797"/>
      <c r="G2797"/>
      <c r="H2797"/>
      <c r="I2797"/>
      <c r="J2797"/>
      <c r="K2797"/>
      <c r="L2797"/>
      <c r="M2797"/>
      <c r="N2797"/>
      <c r="O2797"/>
      <c r="P2797"/>
      <c r="Q2797"/>
      <c r="R2797"/>
      <c r="S2797"/>
      <c r="T2797"/>
      <c r="U2797"/>
      <c r="V2797"/>
      <c r="W2797"/>
      <c r="X2797"/>
      <c r="Y2797"/>
      <c r="Z2797"/>
      <c r="AA2797"/>
      <c r="AB2797"/>
      <c r="AC2797"/>
      <c r="AD2797"/>
      <c r="AE2797"/>
      <c r="AF2797"/>
      <c r="BL2797"/>
      <c r="BN2797"/>
      <c r="BP2797" t="s">
        <v>4391</v>
      </c>
      <c r="BQ2797" t="s">
        <v>3213</v>
      </c>
      <c r="BR2797" t="s">
        <v>4125</v>
      </c>
      <c r="BS2797" s="1" t="str">
        <f t="shared" si="86"/>
        <v>SOUTH_DAKOTA_BROOKINGS</v>
      </c>
      <c r="BT2797" t="s">
        <v>1214</v>
      </c>
      <c r="BU2797" s="1" t="str">
        <f t="shared" si="87"/>
        <v>SOUTH_DAKOTA_BROOKINGS_WINTER WHEAT</v>
      </c>
      <c r="BV2797" s="28">
        <v>3120</v>
      </c>
      <c r="BW2797" s="29">
        <v>114.3624868658773</v>
      </c>
      <c r="BX2797" s="30">
        <v>27.281673261085093</v>
      </c>
    </row>
    <row r="2798" spans="1:76" x14ac:dyDescent="0.25">
      <c r="A2798"/>
      <c r="D2798"/>
      <c r="E2798"/>
      <c r="F2798"/>
      <c r="G2798"/>
      <c r="H2798"/>
      <c r="I2798"/>
      <c r="J2798"/>
      <c r="K2798"/>
      <c r="L2798"/>
      <c r="M2798"/>
      <c r="N2798"/>
      <c r="O2798"/>
      <c r="P2798"/>
      <c r="Q2798"/>
      <c r="R2798"/>
      <c r="S2798"/>
      <c r="T2798"/>
      <c r="U2798"/>
      <c r="V2798"/>
      <c r="W2798"/>
      <c r="X2798"/>
      <c r="Y2798"/>
      <c r="Z2798"/>
      <c r="AA2798"/>
      <c r="AB2798"/>
      <c r="AC2798"/>
      <c r="AD2798"/>
      <c r="AE2798"/>
      <c r="AF2798"/>
      <c r="BL2798"/>
      <c r="BN2798"/>
      <c r="BP2798" t="s">
        <v>4391</v>
      </c>
      <c r="BQ2798" t="s">
        <v>3213</v>
      </c>
      <c r="BR2798" t="s">
        <v>3577</v>
      </c>
      <c r="BS2798" s="1" t="str">
        <f t="shared" si="86"/>
        <v>SOUTH_DAKOTA_BROWN</v>
      </c>
      <c r="BT2798" t="s">
        <v>2586</v>
      </c>
      <c r="BU2798" s="1" t="str">
        <f t="shared" si="87"/>
        <v>SOUTH_DAKOTA_BROWN_CORN</v>
      </c>
      <c r="BV2798" s="28">
        <v>8278.6666666666679</v>
      </c>
      <c r="BW2798" s="29">
        <v>152.42927938962814</v>
      </c>
      <c r="BX2798" s="30">
        <v>54.311525317293992</v>
      </c>
    </row>
    <row r="2799" spans="1:76" x14ac:dyDescent="0.25">
      <c r="A2799"/>
      <c r="D2799"/>
      <c r="E2799"/>
      <c r="F2799"/>
      <c r="G2799"/>
      <c r="H2799"/>
      <c r="I2799"/>
      <c r="J2799"/>
      <c r="K2799"/>
      <c r="L2799"/>
      <c r="M2799"/>
      <c r="N2799"/>
      <c r="O2799"/>
      <c r="P2799"/>
      <c r="Q2799"/>
      <c r="R2799"/>
      <c r="S2799"/>
      <c r="T2799"/>
      <c r="U2799"/>
      <c r="V2799"/>
      <c r="W2799"/>
      <c r="X2799"/>
      <c r="Y2799"/>
      <c r="Z2799"/>
      <c r="AA2799"/>
      <c r="AB2799"/>
      <c r="AC2799"/>
      <c r="AD2799"/>
      <c r="AE2799"/>
      <c r="AF2799"/>
      <c r="BL2799"/>
      <c r="BN2799"/>
      <c r="BP2799" t="s">
        <v>4391</v>
      </c>
      <c r="BQ2799" t="s">
        <v>3213</v>
      </c>
      <c r="BR2799" t="s">
        <v>3577</v>
      </c>
      <c r="BS2799" s="1" t="str">
        <f t="shared" si="86"/>
        <v>SOUTH_DAKOTA_BROWN</v>
      </c>
      <c r="BT2799" t="s">
        <v>2395</v>
      </c>
      <c r="BU2799" s="1" t="str">
        <f t="shared" si="87"/>
        <v>SOUTH_DAKOTA_BROWN_OATS</v>
      </c>
      <c r="BV2799" s="28">
        <v>1838.3999999999999</v>
      </c>
      <c r="BW2799" s="29">
        <v>35.481520929464644</v>
      </c>
      <c r="BX2799" s="30">
        <v>51.812886027480054</v>
      </c>
    </row>
    <row r="2800" spans="1:76" x14ac:dyDescent="0.25">
      <c r="A2800"/>
      <c r="D2800"/>
      <c r="E2800"/>
      <c r="F2800"/>
      <c r="G2800"/>
      <c r="H2800"/>
      <c r="I2800"/>
      <c r="J2800"/>
      <c r="K2800"/>
      <c r="L2800"/>
      <c r="M2800"/>
      <c r="N2800"/>
      <c r="O2800"/>
      <c r="P2800"/>
      <c r="Q2800"/>
      <c r="R2800"/>
      <c r="S2800"/>
      <c r="T2800"/>
      <c r="U2800"/>
      <c r="V2800"/>
      <c r="W2800"/>
      <c r="X2800"/>
      <c r="Y2800"/>
      <c r="Z2800"/>
      <c r="AA2800"/>
      <c r="AB2800"/>
      <c r="AC2800"/>
      <c r="AD2800"/>
      <c r="AE2800"/>
      <c r="AF2800"/>
      <c r="BL2800"/>
      <c r="BN2800"/>
      <c r="BP2800" t="s">
        <v>4391</v>
      </c>
      <c r="BQ2800" t="s">
        <v>3213</v>
      </c>
      <c r="BR2800" t="s">
        <v>3577</v>
      </c>
      <c r="BS2800" s="1" t="str">
        <f t="shared" si="86"/>
        <v>SOUTH_DAKOTA_BROWN</v>
      </c>
      <c r="BT2800" t="s">
        <v>2314</v>
      </c>
      <c r="BU2800" s="1" t="str">
        <f t="shared" si="87"/>
        <v>SOUTH_DAKOTA_BROWN_SPRING WHEAT (EXCL DURUM)</v>
      </c>
      <c r="BV2800" s="28">
        <v>3144</v>
      </c>
      <c r="BW2800" s="29">
        <v>95.07244734024863</v>
      </c>
      <c r="BX2800" s="30">
        <v>33.069517909307017</v>
      </c>
    </row>
    <row r="2801" spans="1:76" x14ac:dyDescent="0.25">
      <c r="A2801"/>
      <c r="D2801"/>
      <c r="E2801"/>
      <c r="F2801"/>
      <c r="G2801"/>
      <c r="H2801"/>
      <c r="I2801"/>
      <c r="J2801"/>
      <c r="K2801"/>
      <c r="L2801"/>
      <c r="M2801"/>
      <c r="N2801"/>
      <c r="O2801"/>
      <c r="P2801"/>
      <c r="Q2801"/>
      <c r="R2801"/>
      <c r="S2801"/>
      <c r="T2801"/>
      <c r="U2801"/>
      <c r="V2801"/>
      <c r="W2801"/>
      <c r="X2801"/>
      <c r="Y2801"/>
      <c r="Z2801"/>
      <c r="AA2801"/>
      <c r="AB2801"/>
      <c r="AC2801"/>
      <c r="AD2801"/>
      <c r="AE2801"/>
      <c r="AF2801"/>
      <c r="BL2801"/>
      <c r="BN2801"/>
      <c r="BP2801" t="s">
        <v>4391</v>
      </c>
      <c r="BQ2801" t="s">
        <v>3213</v>
      </c>
      <c r="BR2801" t="s">
        <v>3577</v>
      </c>
      <c r="BS2801" s="1" t="str">
        <f t="shared" si="86"/>
        <v>SOUTH_DAKOTA_BROWN</v>
      </c>
      <c r="BT2801" t="s">
        <v>1214</v>
      </c>
      <c r="BU2801" s="1" t="str">
        <f t="shared" si="87"/>
        <v>SOUTH_DAKOTA_BROWN_WINTER WHEAT</v>
      </c>
      <c r="BV2801" s="28">
        <v>2784</v>
      </c>
      <c r="BW2801" s="29">
        <v>81.790571368325018</v>
      </c>
      <c r="BX2801" s="30">
        <v>34.038153217721103</v>
      </c>
    </row>
    <row r="2802" spans="1:76" x14ac:dyDescent="0.25">
      <c r="A2802"/>
      <c r="D2802"/>
      <c r="E2802"/>
      <c r="F2802"/>
      <c r="G2802"/>
      <c r="H2802"/>
      <c r="I2802"/>
      <c r="J2802"/>
      <c r="K2802"/>
      <c r="L2802"/>
      <c r="M2802"/>
      <c r="N2802"/>
      <c r="O2802"/>
      <c r="P2802"/>
      <c r="Q2802"/>
      <c r="R2802"/>
      <c r="S2802"/>
      <c r="T2802"/>
      <c r="U2802"/>
      <c r="V2802"/>
      <c r="W2802"/>
      <c r="X2802"/>
      <c r="Y2802"/>
      <c r="Z2802"/>
      <c r="AA2802"/>
      <c r="AB2802"/>
      <c r="AC2802"/>
      <c r="AD2802"/>
      <c r="AE2802"/>
      <c r="AF2802"/>
      <c r="BL2802"/>
      <c r="BN2802"/>
      <c r="BP2802" t="s">
        <v>4391</v>
      </c>
      <c r="BQ2802" t="s">
        <v>3213</v>
      </c>
      <c r="BR2802" t="s">
        <v>4120</v>
      </c>
      <c r="BS2802" s="1" t="str">
        <f t="shared" si="86"/>
        <v>SOUTH_DAKOTA_BRULE</v>
      </c>
      <c r="BT2802" t="s">
        <v>2586</v>
      </c>
      <c r="BU2802" s="1" t="str">
        <f t="shared" si="87"/>
        <v>SOUTH_DAKOTA_BRULE_CORN</v>
      </c>
      <c r="BV2802" s="28">
        <v>5936</v>
      </c>
      <c r="BW2802" s="29">
        <v>144.20911186432258</v>
      </c>
      <c r="BX2802" s="30">
        <v>41.162447526788839</v>
      </c>
    </row>
    <row r="2803" spans="1:76" x14ac:dyDescent="0.25">
      <c r="A2803"/>
      <c r="D2803"/>
      <c r="E2803"/>
      <c r="F2803"/>
      <c r="G2803"/>
      <c r="H2803"/>
      <c r="I2803"/>
      <c r="J2803"/>
      <c r="K2803"/>
      <c r="L2803"/>
      <c r="M2803"/>
      <c r="N2803"/>
      <c r="O2803"/>
      <c r="P2803"/>
      <c r="Q2803"/>
      <c r="R2803"/>
      <c r="S2803"/>
      <c r="T2803"/>
      <c r="U2803"/>
      <c r="V2803"/>
      <c r="W2803"/>
      <c r="X2803"/>
      <c r="Y2803"/>
      <c r="Z2803"/>
      <c r="AA2803"/>
      <c r="AB2803"/>
      <c r="AC2803"/>
      <c r="AD2803"/>
      <c r="AE2803"/>
      <c r="AF2803"/>
      <c r="BL2803"/>
      <c r="BN2803"/>
      <c r="BP2803" t="s">
        <v>4391</v>
      </c>
      <c r="BQ2803" t="s">
        <v>3213</v>
      </c>
      <c r="BR2803" t="s">
        <v>4120</v>
      </c>
      <c r="BS2803" s="1" t="str">
        <f t="shared" si="86"/>
        <v>SOUTH_DAKOTA_BRULE</v>
      </c>
      <c r="BT2803" t="s">
        <v>2395</v>
      </c>
      <c r="BU2803" s="1" t="str">
        <f t="shared" si="87"/>
        <v>SOUTH_DAKOTA_BRULE_OATS</v>
      </c>
      <c r="BV2803" s="28">
        <v>2053.3333333333335</v>
      </c>
      <c r="BW2803" s="29">
        <v>33.444320437380235</v>
      </c>
      <c r="BX2803" s="30">
        <v>61.395576482946041</v>
      </c>
    </row>
    <row r="2804" spans="1:76" x14ac:dyDescent="0.25">
      <c r="A2804"/>
      <c r="D2804"/>
      <c r="E2804"/>
      <c r="F2804"/>
      <c r="G2804"/>
      <c r="H2804"/>
      <c r="I2804"/>
      <c r="J2804"/>
      <c r="K2804"/>
      <c r="L2804"/>
      <c r="M2804"/>
      <c r="N2804"/>
      <c r="O2804"/>
      <c r="P2804"/>
      <c r="Q2804"/>
      <c r="R2804"/>
      <c r="S2804"/>
      <c r="T2804"/>
      <c r="U2804"/>
      <c r="V2804"/>
      <c r="W2804"/>
      <c r="X2804"/>
      <c r="Y2804"/>
      <c r="Z2804"/>
      <c r="AA2804"/>
      <c r="AB2804"/>
      <c r="AC2804"/>
      <c r="AD2804"/>
      <c r="AE2804"/>
      <c r="AF2804"/>
      <c r="BL2804"/>
      <c r="BN2804"/>
      <c r="BP2804" t="s">
        <v>4391</v>
      </c>
      <c r="BQ2804" t="s">
        <v>3213</v>
      </c>
      <c r="BR2804" t="s">
        <v>4120</v>
      </c>
      <c r="BS2804" s="1" t="str">
        <f t="shared" si="86"/>
        <v>SOUTH_DAKOTA_BRULE</v>
      </c>
      <c r="BT2804" t="s">
        <v>2386</v>
      </c>
      <c r="BU2804" s="1" t="str">
        <f t="shared" si="87"/>
        <v>SOUTH_DAKOTA_BRULE_SORGHUM</v>
      </c>
      <c r="BV2804" s="28">
        <v>3360</v>
      </c>
      <c r="BW2804" s="29">
        <v>69.607494653052854</v>
      </c>
      <c r="BX2804" s="30">
        <v>48.27066419711511</v>
      </c>
    </row>
    <row r="2805" spans="1:76" x14ac:dyDescent="0.25">
      <c r="A2805"/>
      <c r="D2805"/>
      <c r="E2805"/>
      <c r="F2805"/>
      <c r="G2805"/>
      <c r="H2805"/>
      <c r="I2805"/>
      <c r="J2805"/>
      <c r="K2805"/>
      <c r="L2805"/>
      <c r="M2805"/>
      <c r="N2805"/>
      <c r="O2805"/>
      <c r="P2805"/>
      <c r="Q2805"/>
      <c r="R2805"/>
      <c r="S2805"/>
      <c r="T2805"/>
      <c r="U2805"/>
      <c r="V2805"/>
      <c r="W2805"/>
      <c r="X2805"/>
      <c r="Y2805"/>
      <c r="Z2805"/>
      <c r="AA2805"/>
      <c r="AB2805"/>
      <c r="AC2805"/>
      <c r="AD2805"/>
      <c r="AE2805"/>
      <c r="AF2805"/>
      <c r="BL2805"/>
      <c r="BN2805"/>
      <c r="BP2805" t="s">
        <v>4391</v>
      </c>
      <c r="BQ2805" t="s">
        <v>3213</v>
      </c>
      <c r="BR2805" t="s">
        <v>4120</v>
      </c>
      <c r="BS2805" s="1" t="str">
        <f t="shared" si="86"/>
        <v>SOUTH_DAKOTA_BRULE</v>
      </c>
      <c r="BT2805" t="s">
        <v>2314</v>
      </c>
      <c r="BU2805" s="1" t="str">
        <f t="shared" si="87"/>
        <v>SOUTH_DAKOTA_BRULE_SPRING WHEAT (EXCL DURUM)</v>
      </c>
      <c r="BV2805" s="28">
        <v>1635</v>
      </c>
      <c r="BW2805" s="29">
        <v>89.640236332341033</v>
      </c>
      <c r="BX2805" s="30">
        <v>18.239577079407066</v>
      </c>
    </row>
    <row r="2806" spans="1:76" x14ac:dyDescent="0.25">
      <c r="A2806"/>
      <c r="D2806"/>
      <c r="E2806"/>
      <c r="F2806"/>
      <c r="G2806"/>
      <c r="H2806"/>
      <c r="I2806"/>
      <c r="J2806"/>
      <c r="K2806"/>
      <c r="L2806"/>
      <c r="M2806"/>
      <c r="N2806"/>
      <c r="O2806"/>
      <c r="P2806"/>
      <c r="Q2806"/>
      <c r="R2806"/>
      <c r="S2806"/>
      <c r="T2806"/>
      <c r="U2806"/>
      <c r="V2806"/>
      <c r="W2806"/>
      <c r="X2806"/>
      <c r="Y2806"/>
      <c r="Z2806"/>
      <c r="AA2806"/>
      <c r="AB2806"/>
      <c r="AC2806"/>
      <c r="AD2806"/>
      <c r="AE2806"/>
      <c r="AF2806"/>
      <c r="BL2806"/>
      <c r="BN2806"/>
      <c r="BP2806" t="s">
        <v>4391</v>
      </c>
      <c r="BQ2806" t="s">
        <v>3213</v>
      </c>
      <c r="BR2806" t="s">
        <v>4120</v>
      </c>
      <c r="BS2806" s="1" t="str">
        <f t="shared" si="86"/>
        <v>SOUTH_DAKOTA_BRULE</v>
      </c>
      <c r="BT2806" t="s">
        <v>1214</v>
      </c>
      <c r="BU2806" s="1" t="str">
        <f t="shared" si="87"/>
        <v>SOUTH_DAKOTA_BRULE_WINTER WHEAT</v>
      </c>
      <c r="BV2806" s="28">
        <v>3454</v>
      </c>
      <c r="BW2806" s="29">
        <v>77.304433153551841</v>
      </c>
      <c r="BX2806" s="30">
        <v>44.680490614803787</v>
      </c>
    </row>
    <row r="2807" spans="1:76" x14ac:dyDescent="0.25">
      <c r="A2807"/>
      <c r="D2807"/>
      <c r="E2807"/>
      <c r="F2807"/>
      <c r="G2807"/>
      <c r="H2807"/>
      <c r="I2807"/>
      <c r="J2807"/>
      <c r="K2807"/>
      <c r="L2807"/>
      <c r="M2807"/>
      <c r="N2807"/>
      <c r="O2807"/>
      <c r="P2807"/>
      <c r="Q2807"/>
      <c r="R2807"/>
      <c r="S2807"/>
      <c r="T2807"/>
      <c r="U2807"/>
      <c r="V2807"/>
      <c r="W2807"/>
      <c r="X2807"/>
      <c r="Y2807"/>
      <c r="Z2807"/>
      <c r="AA2807"/>
      <c r="AB2807"/>
      <c r="AC2807"/>
      <c r="AD2807"/>
      <c r="AE2807"/>
      <c r="AF2807"/>
      <c r="BL2807"/>
      <c r="BN2807"/>
      <c r="BP2807" t="s">
        <v>4391</v>
      </c>
      <c r="BQ2807" t="s">
        <v>3213</v>
      </c>
      <c r="BR2807" t="s">
        <v>3307</v>
      </c>
      <c r="BS2807" s="1" t="str">
        <f t="shared" si="86"/>
        <v>SOUTH_DAKOTA_BUTTE</v>
      </c>
      <c r="BT2807" t="s">
        <v>2586</v>
      </c>
      <c r="BU2807" s="1" t="str">
        <f t="shared" si="87"/>
        <v>SOUTH_DAKOTA_BUTTE_CORN</v>
      </c>
      <c r="BV2807" s="28">
        <v>6710.6666666666661</v>
      </c>
      <c r="BW2807" s="29">
        <v>112.94030625640077</v>
      </c>
      <c r="BX2807" s="30">
        <v>59.417818926680539</v>
      </c>
    </row>
    <row r="2808" spans="1:76" x14ac:dyDescent="0.25">
      <c r="A2808"/>
      <c r="D2808"/>
      <c r="E2808"/>
      <c r="F2808"/>
      <c r="G2808"/>
      <c r="H2808"/>
      <c r="I2808"/>
      <c r="J2808"/>
      <c r="K2808"/>
      <c r="L2808"/>
      <c r="M2808"/>
      <c r="N2808"/>
      <c r="O2808"/>
      <c r="P2808"/>
      <c r="Q2808"/>
      <c r="R2808"/>
      <c r="S2808"/>
      <c r="T2808"/>
      <c r="U2808"/>
      <c r="V2808"/>
      <c r="W2808"/>
      <c r="X2808"/>
      <c r="Y2808"/>
      <c r="Z2808"/>
      <c r="AA2808"/>
      <c r="AB2808"/>
      <c r="AC2808"/>
      <c r="AD2808"/>
      <c r="AE2808"/>
      <c r="AF2808"/>
      <c r="BL2808"/>
      <c r="BN2808"/>
      <c r="BP2808" t="s">
        <v>4391</v>
      </c>
      <c r="BQ2808" t="s">
        <v>3213</v>
      </c>
      <c r="BR2808" t="s">
        <v>3307</v>
      </c>
      <c r="BS2808" s="1" t="str">
        <f t="shared" si="86"/>
        <v>SOUTH_DAKOTA_BUTTE</v>
      </c>
      <c r="BT2808" t="s">
        <v>2395</v>
      </c>
      <c r="BU2808" s="1" t="str">
        <f t="shared" si="87"/>
        <v>SOUTH_DAKOTA_BUTTE_OATS</v>
      </c>
      <c r="BV2808" s="28">
        <v>1366.4</v>
      </c>
      <c r="BW2808" s="29">
        <v>25.361668576744247</v>
      </c>
      <c r="BX2808" s="30">
        <v>53.876581340272722</v>
      </c>
    </row>
    <row r="2809" spans="1:76" x14ac:dyDescent="0.25">
      <c r="A2809"/>
      <c r="D2809"/>
      <c r="E2809"/>
      <c r="F2809"/>
      <c r="G2809"/>
      <c r="H2809"/>
      <c r="I2809"/>
      <c r="J2809"/>
      <c r="K2809"/>
      <c r="L2809"/>
      <c r="M2809"/>
      <c r="N2809"/>
      <c r="O2809"/>
      <c r="P2809"/>
      <c r="Q2809"/>
      <c r="R2809"/>
      <c r="S2809"/>
      <c r="T2809"/>
      <c r="U2809"/>
      <c r="V2809"/>
      <c r="W2809"/>
      <c r="X2809"/>
      <c r="Y2809"/>
      <c r="Z2809"/>
      <c r="AA2809"/>
      <c r="AB2809"/>
      <c r="AC2809"/>
      <c r="AD2809"/>
      <c r="AE2809"/>
      <c r="AF2809"/>
      <c r="BL2809"/>
      <c r="BN2809"/>
      <c r="BP2809" t="s">
        <v>4391</v>
      </c>
      <c r="BQ2809" t="s">
        <v>3213</v>
      </c>
      <c r="BR2809" t="s">
        <v>3307</v>
      </c>
      <c r="BS2809" s="1" t="str">
        <f t="shared" si="86"/>
        <v>SOUTH_DAKOTA_BUTTE</v>
      </c>
      <c r="BT2809" t="s">
        <v>2314</v>
      </c>
      <c r="BU2809" s="1" t="str">
        <f t="shared" si="87"/>
        <v>SOUTH_DAKOTA_BUTTE_SPRING WHEAT (EXCL DURUM)</v>
      </c>
      <c r="BV2809" s="28">
        <v>1758</v>
      </c>
      <c r="BW2809" s="29">
        <v>68.005565025450025</v>
      </c>
      <c r="BX2809" s="30">
        <v>25.850825580849094</v>
      </c>
    </row>
    <row r="2810" spans="1:76" x14ac:dyDescent="0.25">
      <c r="A2810"/>
      <c r="D2810"/>
      <c r="E2810"/>
      <c r="F2810"/>
      <c r="G2810"/>
      <c r="H2810"/>
      <c r="I2810"/>
      <c r="J2810"/>
      <c r="K2810"/>
      <c r="L2810"/>
      <c r="M2810"/>
      <c r="N2810"/>
      <c r="O2810"/>
      <c r="P2810"/>
      <c r="Q2810"/>
      <c r="R2810"/>
      <c r="S2810"/>
      <c r="T2810"/>
      <c r="U2810"/>
      <c r="V2810"/>
      <c r="W2810"/>
      <c r="X2810"/>
      <c r="Y2810"/>
      <c r="Z2810"/>
      <c r="AA2810"/>
      <c r="AB2810"/>
      <c r="AC2810"/>
      <c r="AD2810"/>
      <c r="AE2810"/>
      <c r="AF2810"/>
      <c r="BL2810"/>
      <c r="BN2810"/>
      <c r="BP2810" t="s">
        <v>4391</v>
      </c>
      <c r="BQ2810" t="s">
        <v>3213</v>
      </c>
      <c r="BR2810" t="s">
        <v>3456</v>
      </c>
      <c r="BS2810" s="1" t="str">
        <f t="shared" si="86"/>
        <v>SOUTH_DAKOTA_CAMPBELL</v>
      </c>
      <c r="BT2810" t="s">
        <v>2586</v>
      </c>
      <c r="BU2810" s="1" t="str">
        <f t="shared" si="87"/>
        <v>SOUTH_DAKOTA_CAMPBELL_CORN</v>
      </c>
      <c r="BV2810" s="28">
        <v>5622.4</v>
      </c>
      <c r="BW2810" s="29">
        <v>113.86147440631537</v>
      </c>
      <c r="BX2810" s="30">
        <v>49.379300850579462</v>
      </c>
    </row>
    <row r="2811" spans="1:76" x14ac:dyDescent="0.25">
      <c r="A2811"/>
      <c r="D2811"/>
      <c r="E2811"/>
      <c r="F2811"/>
      <c r="G2811"/>
      <c r="H2811"/>
      <c r="I2811"/>
      <c r="J2811"/>
      <c r="K2811"/>
      <c r="L2811"/>
      <c r="M2811"/>
      <c r="N2811"/>
      <c r="O2811"/>
      <c r="P2811"/>
      <c r="Q2811"/>
      <c r="R2811"/>
      <c r="S2811"/>
      <c r="T2811"/>
      <c r="U2811"/>
      <c r="V2811"/>
      <c r="W2811"/>
      <c r="X2811"/>
      <c r="Y2811"/>
      <c r="Z2811"/>
      <c r="AA2811"/>
      <c r="AB2811"/>
      <c r="AC2811"/>
      <c r="AD2811"/>
      <c r="AE2811"/>
      <c r="AF2811"/>
      <c r="BL2811"/>
      <c r="BN2811"/>
      <c r="BP2811" t="s">
        <v>4391</v>
      </c>
      <c r="BQ2811" t="s">
        <v>3213</v>
      </c>
      <c r="BR2811" t="s">
        <v>3456</v>
      </c>
      <c r="BS2811" s="1" t="str">
        <f t="shared" si="86"/>
        <v>SOUTH_DAKOTA_CAMPBELL</v>
      </c>
      <c r="BT2811" t="s">
        <v>2395</v>
      </c>
      <c r="BU2811" s="1" t="str">
        <f t="shared" si="87"/>
        <v>SOUTH_DAKOTA_CAMPBELL_OATS</v>
      </c>
      <c r="BV2811" s="28">
        <v>1998.9333333333334</v>
      </c>
      <c r="BW2811" s="29">
        <v>26.576254305170295</v>
      </c>
      <c r="BX2811" s="30">
        <v>75.215013763036183</v>
      </c>
    </row>
    <row r="2812" spans="1:76" x14ac:dyDescent="0.25">
      <c r="A2812"/>
      <c r="D2812"/>
      <c r="E2812"/>
      <c r="F2812"/>
      <c r="G2812"/>
      <c r="H2812"/>
      <c r="I2812"/>
      <c r="J2812"/>
      <c r="K2812"/>
      <c r="L2812"/>
      <c r="M2812"/>
      <c r="N2812"/>
      <c r="O2812"/>
      <c r="P2812"/>
      <c r="Q2812"/>
      <c r="R2812"/>
      <c r="S2812"/>
      <c r="T2812"/>
      <c r="U2812"/>
      <c r="V2812"/>
      <c r="W2812"/>
      <c r="X2812"/>
      <c r="Y2812"/>
      <c r="Z2812"/>
      <c r="AA2812"/>
      <c r="AB2812"/>
      <c r="AC2812"/>
      <c r="AD2812"/>
      <c r="AE2812"/>
      <c r="AF2812"/>
      <c r="BL2812"/>
      <c r="BN2812"/>
      <c r="BP2812" t="s">
        <v>4391</v>
      </c>
      <c r="BQ2812" t="s">
        <v>3213</v>
      </c>
      <c r="BR2812" t="s">
        <v>3456</v>
      </c>
      <c r="BS2812" s="1" t="str">
        <f t="shared" si="86"/>
        <v>SOUTH_DAKOTA_CAMPBELL</v>
      </c>
      <c r="BT2812" t="s">
        <v>2314</v>
      </c>
      <c r="BU2812" s="1" t="str">
        <f t="shared" si="87"/>
        <v>SOUTH_DAKOTA_CAMPBELL_SPRING WHEAT (EXCL DURUM)</v>
      </c>
      <c r="BV2812" s="28">
        <v>2410</v>
      </c>
      <c r="BW2812" s="29">
        <v>71.330256484529059</v>
      </c>
      <c r="BX2812" s="30">
        <v>33.786504055578561</v>
      </c>
    </row>
    <row r="2813" spans="1:76" x14ac:dyDescent="0.25">
      <c r="A2813"/>
      <c r="D2813"/>
      <c r="E2813"/>
      <c r="F2813"/>
      <c r="G2813"/>
      <c r="H2813"/>
      <c r="I2813"/>
      <c r="J2813"/>
      <c r="K2813"/>
      <c r="L2813"/>
      <c r="M2813"/>
      <c r="N2813"/>
      <c r="O2813"/>
      <c r="P2813"/>
      <c r="Q2813"/>
      <c r="R2813"/>
      <c r="S2813"/>
      <c r="T2813"/>
      <c r="U2813"/>
      <c r="V2813"/>
      <c r="W2813"/>
      <c r="X2813"/>
      <c r="Y2813"/>
      <c r="Z2813"/>
      <c r="AA2813"/>
      <c r="AB2813"/>
      <c r="AC2813"/>
      <c r="AD2813"/>
      <c r="AE2813"/>
      <c r="AF2813"/>
      <c r="BL2813"/>
      <c r="BN2813"/>
      <c r="BP2813" t="s">
        <v>4391</v>
      </c>
      <c r="BQ2813" t="s">
        <v>3213</v>
      </c>
      <c r="BR2813" t="s">
        <v>3456</v>
      </c>
      <c r="BS2813" s="1" t="str">
        <f t="shared" si="86"/>
        <v>SOUTH_DAKOTA_CAMPBELL</v>
      </c>
      <c r="BT2813" t="s">
        <v>1214</v>
      </c>
      <c r="BU2813" s="1" t="str">
        <f t="shared" si="87"/>
        <v>SOUTH_DAKOTA_CAMPBELL_WINTER WHEAT</v>
      </c>
      <c r="BV2813" s="28">
        <v>2364</v>
      </c>
      <c r="BW2813" s="29">
        <v>61.264706348671673</v>
      </c>
      <c r="BX2813" s="30">
        <v>38.5866535709145</v>
      </c>
    </row>
    <row r="2814" spans="1:76" x14ac:dyDescent="0.25">
      <c r="A2814"/>
      <c r="D2814"/>
      <c r="E2814"/>
      <c r="F2814"/>
      <c r="G2814"/>
      <c r="H2814"/>
      <c r="I2814"/>
      <c r="J2814"/>
      <c r="K2814"/>
      <c r="L2814"/>
      <c r="M2814"/>
      <c r="N2814"/>
      <c r="O2814"/>
      <c r="P2814"/>
      <c r="Q2814"/>
      <c r="R2814"/>
      <c r="S2814"/>
      <c r="T2814"/>
      <c r="U2814"/>
      <c r="V2814"/>
      <c r="W2814"/>
      <c r="X2814"/>
      <c r="Y2814"/>
      <c r="Z2814"/>
      <c r="AA2814"/>
      <c r="AB2814"/>
      <c r="AC2814"/>
      <c r="AD2814"/>
      <c r="AE2814"/>
      <c r="AF2814"/>
      <c r="BL2814"/>
      <c r="BN2814"/>
      <c r="BP2814" t="s">
        <v>4391</v>
      </c>
      <c r="BQ2814" t="s">
        <v>3213</v>
      </c>
      <c r="BR2814" t="s">
        <v>4140</v>
      </c>
      <c r="BS2814" s="1" t="str">
        <f t="shared" si="86"/>
        <v>SOUTH_DAKOTA_CHARLES MIX</v>
      </c>
      <c r="BT2814" t="s">
        <v>2586</v>
      </c>
      <c r="BU2814" s="1" t="str">
        <f t="shared" si="87"/>
        <v>SOUTH_DAKOTA_CHARLES MIX_CORN</v>
      </c>
      <c r="BV2814" s="28">
        <v>5768</v>
      </c>
      <c r="BW2814" s="29">
        <v>126.84354748935976</v>
      </c>
      <c r="BX2814" s="30">
        <v>45.473341877984353</v>
      </c>
    </row>
    <row r="2815" spans="1:76" x14ac:dyDescent="0.25">
      <c r="A2815"/>
      <c r="D2815"/>
      <c r="E2815"/>
      <c r="F2815"/>
      <c r="G2815"/>
      <c r="H2815"/>
      <c r="I2815"/>
      <c r="J2815"/>
      <c r="K2815"/>
      <c r="L2815"/>
      <c r="M2815"/>
      <c r="N2815"/>
      <c r="O2815"/>
      <c r="P2815"/>
      <c r="Q2815"/>
      <c r="R2815"/>
      <c r="S2815"/>
      <c r="T2815"/>
      <c r="U2815"/>
      <c r="V2815"/>
      <c r="W2815"/>
      <c r="X2815"/>
      <c r="Y2815"/>
      <c r="Z2815"/>
      <c r="AA2815"/>
      <c r="AB2815"/>
      <c r="AC2815"/>
      <c r="AD2815"/>
      <c r="AE2815"/>
      <c r="AF2815"/>
      <c r="BL2815"/>
      <c r="BN2815"/>
      <c r="BP2815" t="s">
        <v>4391</v>
      </c>
      <c r="BQ2815" t="s">
        <v>3213</v>
      </c>
      <c r="BR2815" t="s">
        <v>4140</v>
      </c>
      <c r="BS2815" s="1" t="str">
        <f t="shared" si="86"/>
        <v>SOUTH_DAKOTA_CHARLES MIX</v>
      </c>
      <c r="BT2815" t="s">
        <v>2395</v>
      </c>
      <c r="BU2815" s="1" t="str">
        <f t="shared" si="87"/>
        <v>SOUTH_DAKOTA_CHARLES MIX_OATS</v>
      </c>
      <c r="BV2815" s="28">
        <v>1830.4</v>
      </c>
      <c r="BW2815" s="29">
        <v>29.814775074607851</v>
      </c>
      <c r="BX2815" s="30">
        <v>61.392379966632198</v>
      </c>
    </row>
    <row r="2816" spans="1:76" x14ac:dyDescent="0.25">
      <c r="A2816"/>
      <c r="D2816"/>
      <c r="E2816"/>
      <c r="F2816"/>
      <c r="G2816"/>
      <c r="H2816"/>
      <c r="I2816"/>
      <c r="J2816"/>
      <c r="K2816"/>
      <c r="L2816"/>
      <c r="M2816"/>
      <c r="N2816"/>
      <c r="O2816"/>
      <c r="P2816"/>
      <c r="Q2816"/>
      <c r="R2816"/>
      <c r="S2816"/>
      <c r="T2816"/>
      <c r="U2816"/>
      <c r="V2816"/>
      <c r="W2816"/>
      <c r="X2816"/>
      <c r="Y2816"/>
      <c r="Z2816"/>
      <c r="AA2816"/>
      <c r="AB2816"/>
      <c r="AC2816"/>
      <c r="AD2816"/>
      <c r="AE2816"/>
      <c r="AF2816"/>
      <c r="BL2816"/>
      <c r="BN2816"/>
      <c r="BP2816" t="s">
        <v>4391</v>
      </c>
      <c r="BQ2816" t="s">
        <v>3213</v>
      </c>
      <c r="BR2816" t="s">
        <v>4140</v>
      </c>
      <c r="BS2816" s="1" t="str">
        <f t="shared" si="86"/>
        <v>SOUTH_DAKOTA_CHARLES MIX</v>
      </c>
      <c r="BT2816" t="s">
        <v>1214</v>
      </c>
      <c r="BU2816" s="1" t="str">
        <f t="shared" si="87"/>
        <v>SOUTH_DAKOTA_CHARLES MIX_WINTER WHEAT</v>
      </c>
      <c r="BV2816" s="28">
        <v>3392</v>
      </c>
      <c r="BW2816" s="29">
        <v>68.368005977676262</v>
      </c>
      <c r="BX2816" s="30">
        <v>49.613850096894247</v>
      </c>
    </row>
    <row r="2817" spans="1:76" x14ac:dyDescent="0.25">
      <c r="A2817"/>
      <c r="D2817"/>
      <c r="E2817"/>
      <c r="F2817"/>
      <c r="G2817"/>
      <c r="H2817"/>
      <c r="I2817"/>
      <c r="J2817"/>
      <c r="K2817"/>
      <c r="L2817"/>
      <c r="M2817"/>
      <c r="N2817"/>
      <c r="O2817"/>
      <c r="P2817"/>
      <c r="Q2817"/>
      <c r="R2817"/>
      <c r="S2817"/>
      <c r="T2817"/>
      <c r="U2817"/>
      <c r="V2817"/>
      <c r="W2817"/>
      <c r="X2817"/>
      <c r="Y2817"/>
      <c r="Z2817"/>
      <c r="AA2817"/>
      <c r="AB2817"/>
      <c r="AC2817"/>
      <c r="AD2817"/>
      <c r="AE2817"/>
      <c r="AF2817"/>
      <c r="BL2817"/>
      <c r="BN2817"/>
      <c r="BP2817" t="s">
        <v>4391</v>
      </c>
      <c r="BQ2817" t="s">
        <v>3213</v>
      </c>
      <c r="BR2817" t="s">
        <v>3606</v>
      </c>
      <c r="BS2817" s="1" t="str">
        <f t="shared" si="86"/>
        <v>SOUTH_DAKOTA_CLARK</v>
      </c>
      <c r="BT2817" t="s">
        <v>2586</v>
      </c>
      <c r="BU2817" s="1" t="str">
        <f t="shared" si="87"/>
        <v>SOUTH_DAKOTA_CLARK_CORN</v>
      </c>
      <c r="BV2817" s="28">
        <v>6882.4000000000015</v>
      </c>
      <c r="BW2817" s="29">
        <v>143.32539372319562</v>
      </c>
      <c r="BX2817" s="30">
        <v>48.019404107076674</v>
      </c>
    </row>
    <row r="2818" spans="1:76" x14ac:dyDescent="0.25">
      <c r="A2818"/>
      <c r="D2818"/>
      <c r="E2818"/>
      <c r="F2818"/>
      <c r="G2818"/>
      <c r="H2818"/>
      <c r="I2818"/>
      <c r="J2818"/>
      <c r="K2818"/>
      <c r="L2818"/>
      <c r="M2818"/>
      <c r="N2818"/>
      <c r="O2818"/>
      <c r="P2818"/>
      <c r="Q2818"/>
      <c r="R2818"/>
      <c r="S2818"/>
      <c r="T2818"/>
      <c r="U2818"/>
      <c r="V2818"/>
      <c r="W2818"/>
      <c r="X2818"/>
      <c r="Y2818"/>
      <c r="Z2818"/>
      <c r="AA2818"/>
      <c r="AB2818"/>
      <c r="AC2818"/>
      <c r="AD2818"/>
      <c r="AE2818"/>
      <c r="AF2818"/>
      <c r="BL2818"/>
      <c r="BN2818"/>
      <c r="BP2818" t="s">
        <v>4391</v>
      </c>
      <c r="BQ2818" t="s">
        <v>3213</v>
      </c>
      <c r="BR2818" t="s">
        <v>3606</v>
      </c>
      <c r="BS2818" s="1" t="str">
        <f t="shared" si="86"/>
        <v>SOUTH_DAKOTA_CLARK</v>
      </c>
      <c r="BT2818" t="s">
        <v>2395</v>
      </c>
      <c r="BU2818" s="1" t="str">
        <f t="shared" si="87"/>
        <v>SOUTH_DAKOTA_CLARK_OATS</v>
      </c>
      <c r="BV2818" s="28">
        <v>1600</v>
      </c>
      <c r="BW2818" s="29">
        <v>33.705116525724428</v>
      </c>
      <c r="BX2818" s="30">
        <v>47.470537560042182</v>
      </c>
    </row>
    <row r="2819" spans="1:76" x14ac:dyDescent="0.25">
      <c r="A2819"/>
      <c r="D2819"/>
      <c r="E2819"/>
      <c r="F2819"/>
      <c r="G2819"/>
      <c r="H2819"/>
      <c r="I2819"/>
      <c r="J2819"/>
      <c r="K2819"/>
      <c r="L2819"/>
      <c r="M2819"/>
      <c r="N2819"/>
      <c r="O2819"/>
      <c r="P2819"/>
      <c r="Q2819"/>
      <c r="R2819"/>
      <c r="S2819"/>
      <c r="T2819"/>
      <c r="U2819"/>
      <c r="V2819"/>
      <c r="W2819"/>
      <c r="X2819"/>
      <c r="Y2819"/>
      <c r="Z2819"/>
      <c r="AA2819"/>
      <c r="AB2819"/>
      <c r="AC2819"/>
      <c r="AD2819"/>
      <c r="AE2819"/>
      <c r="AF2819"/>
      <c r="BL2819"/>
      <c r="BN2819"/>
      <c r="BP2819" t="s">
        <v>4391</v>
      </c>
      <c r="BQ2819" t="s">
        <v>3213</v>
      </c>
      <c r="BR2819" t="s">
        <v>3606</v>
      </c>
      <c r="BS2819" s="1" t="str">
        <f t="shared" ref="BS2819:BS2882" si="88">BP2819&amp;"_"&amp;BR2819</f>
        <v>SOUTH_DAKOTA_CLARK</v>
      </c>
      <c r="BT2819" t="s">
        <v>2314</v>
      </c>
      <c r="BU2819" s="1" t="str">
        <f t="shared" ref="BU2819:BU2882" si="89">BP2819&amp;"_"&amp;BR2819&amp;"_"&amp;BT2819</f>
        <v>SOUTH_DAKOTA_CLARK_SPRING WHEAT (EXCL DURUM)</v>
      </c>
      <c r="BV2819" s="28">
        <v>2506</v>
      </c>
      <c r="BW2819" s="29">
        <v>90.389019430226142</v>
      </c>
      <c r="BX2819" s="30">
        <v>27.724606548414354</v>
      </c>
    </row>
    <row r="2820" spans="1:76" x14ac:dyDescent="0.25">
      <c r="A2820"/>
      <c r="D2820"/>
      <c r="E2820"/>
      <c r="F2820"/>
      <c r="G2820"/>
      <c r="H2820"/>
      <c r="I2820"/>
      <c r="J2820"/>
      <c r="K2820"/>
      <c r="L2820"/>
      <c r="M2820"/>
      <c r="N2820"/>
      <c r="O2820"/>
      <c r="P2820"/>
      <c r="Q2820"/>
      <c r="R2820"/>
      <c r="S2820"/>
      <c r="T2820"/>
      <c r="U2820"/>
      <c r="V2820"/>
      <c r="W2820"/>
      <c r="X2820"/>
      <c r="Y2820"/>
      <c r="Z2820"/>
      <c r="AA2820"/>
      <c r="AB2820"/>
      <c r="AC2820"/>
      <c r="AD2820"/>
      <c r="AE2820"/>
      <c r="AF2820"/>
      <c r="BL2820"/>
      <c r="BN2820"/>
      <c r="BP2820" t="s">
        <v>4391</v>
      </c>
      <c r="BQ2820" t="s">
        <v>3213</v>
      </c>
      <c r="BR2820" t="s">
        <v>3318</v>
      </c>
      <c r="BS2820" s="1" t="str">
        <f t="shared" si="88"/>
        <v>SOUTH_DAKOTA_CLAY</v>
      </c>
      <c r="BT2820" t="s">
        <v>2586</v>
      </c>
      <c r="BU2820" s="1" t="str">
        <f t="shared" si="89"/>
        <v>SOUTH_DAKOTA_CLAY_CORN</v>
      </c>
      <c r="BV2820" s="28">
        <v>6494.1333333333323</v>
      </c>
      <c r="BW2820" s="29">
        <v>199.53241827998917</v>
      </c>
      <c r="BX2820" s="30">
        <v>32.546758012127093</v>
      </c>
    </row>
    <row r="2821" spans="1:76" x14ac:dyDescent="0.25">
      <c r="A2821"/>
      <c r="D2821"/>
      <c r="E2821"/>
      <c r="F2821"/>
      <c r="G2821"/>
      <c r="H2821"/>
      <c r="I2821"/>
      <c r="J2821"/>
      <c r="K2821"/>
      <c r="L2821"/>
      <c r="M2821"/>
      <c r="N2821"/>
      <c r="O2821"/>
      <c r="P2821"/>
      <c r="Q2821"/>
      <c r="R2821"/>
      <c r="S2821"/>
      <c r="T2821"/>
      <c r="U2821"/>
      <c r="V2821"/>
      <c r="W2821"/>
      <c r="X2821"/>
      <c r="Y2821"/>
      <c r="Z2821"/>
      <c r="AA2821"/>
      <c r="AB2821"/>
      <c r="AC2821"/>
      <c r="AD2821"/>
      <c r="AE2821"/>
      <c r="AF2821"/>
      <c r="BL2821"/>
      <c r="BN2821"/>
      <c r="BP2821" t="s">
        <v>4391</v>
      </c>
      <c r="BQ2821" t="s">
        <v>3213</v>
      </c>
      <c r="BR2821" t="s">
        <v>4112</v>
      </c>
      <c r="BS2821" s="1" t="str">
        <f t="shared" si="88"/>
        <v>SOUTH_DAKOTA_CODINGTON</v>
      </c>
      <c r="BT2821" t="s">
        <v>2586</v>
      </c>
      <c r="BU2821" s="1" t="str">
        <f t="shared" si="89"/>
        <v>SOUTH_DAKOTA_CODINGTON_CORN</v>
      </c>
      <c r="BV2821" s="28">
        <v>7840</v>
      </c>
      <c r="BW2821" s="29">
        <v>192.62160961258419</v>
      </c>
      <c r="BX2821" s="30">
        <v>40.701559995103494</v>
      </c>
    </row>
    <row r="2822" spans="1:76" x14ac:dyDescent="0.25">
      <c r="A2822"/>
      <c r="D2822"/>
      <c r="E2822"/>
      <c r="F2822"/>
      <c r="G2822"/>
      <c r="H2822"/>
      <c r="I2822"/>
      <c r="J2822"/>
      <c r="K2822"/>
      <c r="L2822"/>
      <c r="M2822"/>
      <c r="N2822"/>
      <c r="O2822"/>
      <c r="P2822"/>
      <c r="Q2822"/>
      <c r="R2822"/>
      <c r="S2822"/>
      <c r="T2822"/>
      <c r="U2822"/>
      <c r="V2822"/>
      <c r="W2822"/>
      <c r="X2822"/>
      <c r="Y2822"/>
      <c r="Z2822"/>
      <c r="AA2822"/>
      <c r="AB2822"/>
      <c r="AC2822"/>
      <c r="AD2822"/>
      <c r="AE2822"/>
      <c r="AF2822"/>
      <c r="BL2822"/>
      <c r="BN2822"/>
      <c r="BP2822" t="s">
        <v>4391</v>
      </c>
      <c r="BQ2822" t="s">
        <v>3213</v>
      </c>
      <c r="BR2822" t="s">
        <v>4112</v>
      </c>
      <c r="BS2822" s="1" t="str">
        <f t="shared" si="88"/>
        <v>SOUTH_DAKOTA_CODINGTON</v>
      </c>
      <c r="BT2822" t="s">
        <v>2395</v>
      </c>
      <c r="BU2822" s="1" t="str">
        <f t="shared" si="89"/>
        <v>SOUTH_DAKOTA_CODINGTON_OATS</v>
      </c>
      <c r="BV2822" s="28">
        <v>2936</v>
      </c>
      <c r="BW2822" s="29">
        <v>44.942597467736618</v>
      </c>
      <c r="BX2822" s="30">
        <v>65.327777329908329</v>
      </c>
    </row>
    <row r="2823" spans="1:76" x14ac:dyDescent="0.25">
      <c r="A2823"/>
      <c r="D2823"/>
      <c r="E2823"/>
      <c r="F2823"/>
      <c r="G2823"/>
      <c r="H2823"/>
      <c r="I2823"/>
      <c r="J2823"/>
      <c r="K2823"/>
      <c r="L2823"/>
      <c r="M2823"/>
      <c r="N2823"/>
      <c r="O2823"/>
      <c r="P2823"/>
      <c r="Q2823"/>
      <c r="R2823"/>
      <c r="S2823"/>
      <c r="T2823"/>
      <c r="U2823"/>
      <c r="V2823"/>
      <c r="W2823"/>
      <c r="X2823"/>
      <c r="Y2823"/>
      <c r="Z2823"/>
      <c r="AA2823"/>
      <c r="AB2823"/>
      <c r="AC2823"/>
      <c r="AD2823"/>
      <c r="AE2823"/>
      <c r="AF2823"/>
      <c r="BL2823"/>
      <c r="BN2823"/>
      <c r="BP2823" t="s">
        <v>4391</v>
      </c>
      <c r="BQ2823" t="s">
        <v>3213</v>
      </c>
      <c r="BR2823" t="s">
        <v>4112</v>
      </c>
      <c r="BS2823" s="1" t="str">
        <f t="shared" si="88"/>
        <v>SOUTH_DAKOTA_CODINGTON</v>
      </c>
      <c r="BT2823" t="s">
        <v>2314</v>
      </c>
      <c r="BU2823" s="1" t="str">
        <f t="shared" si="89"/>
        <v>SOUTH_DAKOTA_CODINGTON_SPRING WHEAT (EXCL DURUM)</v>
      </c>
      <c r="BV2823" s="28">
        <v>2802.0000000000005</v>
      </c>
      <c r="BW2823" s="29">
        <v>120.51225269231254</v>
      </c>
      <c r="BX2823" s="30">
        <v>23.250747848469516</v>
      </c>
    </row>
    <row r="2824" spans="1:76" x14ac:dyDescent="0.25">
      <c r="A2824"/>
      <c r="D2824"/>
      <c r="E2824"/>
      <c r="F2824"/>
      <c r="G2824"/>
      <c r="H2824"/>
      <c r="I2824"/>
      <c r="J2824"/>
      <c r="K2824"/>
      <c r="L2824"/>
      <c r="M2824"/>
      <c r="N2824"/>
      <c r="O2824"/>
      <c r="P2824"/>
      <c r="Q2824"/>
      <c r="R2824"/>
      <c r="S2824"/>
      <c r="T2824"/>
      <c r="U2824"/>
      <c r="V2824"/>
      <c r="W2824"/>
      <c r="X2824"/>
      <c r="Y2824"/>
      <c r="Z2824"/>
      <c r="AA2824"/>
      <c r="AB2824"/>
      <c r="AC2824"/>
      <c r="AD2824"/>
      <c r="AE2824"/>
      <c r="AF2824"/>
      <c r="BL2824"/>
      <c r="BN2824"/>
      <c r="BP2824" t="s">
        <v>4391</v>
      </c>
      <c r="BQ2824" t="s">
        <v>3213</v>
      </c>
      <c r="BR2824" t="s">
        <v>4112</v>
      </c>
      <c r="BS2824" s="1" t="str">
        <f t="shared" si="88"/>
        <v>SOUTH_DAKOTA_CODINGTON</v>
      </c>
      <c r="BT2824" t="s">
        <v>1214</v>
      </c>
      <c r="BU2824" s="1" t="str">
        <f t="shared" si="89"/>
        <v>SOUTH_DAKOTA_CODINGTON_WINTER WHEAT</v>
      </c>
      <c r="BV2824" s="28">
        <v>3552</v>
      </c>
      <c r="BW2824" s="29">
        <v>103.52431568226568</v>
      </c>
      <c r="BX2824" s="30">
        <v>34.310779806569428</v>
      </c>
    </row>
    <row r="2825" spans="1:76" x14ac:dyDescent="0.25">
      <c r="A2825"/>
      <c r="D2825"/>
      <c r="E2825"/>
      <c r="F2825"/>
      <c r="G2825"/>
      <c r="H2825"/>
      <c r="I2825"/>
      <c r="J2825"/>
      <c r="K2825"/>
      <c r="L2825"/>
      <c r="M2825"/>
      <c r="N2825"/>
      <c r="O2825"/>
      <c r="P2825"/>
      <c r="Q2825"/>
      <c r="R2825"/>
      <c r="S2825"/>
      <c r="T2825"/>
      <c r="U2825"/>
      <c r="V2825"/>
      <c r="W2825"/>
      <c r="X2825"/>
      <c r="Y2825"/>
      <c r="Z2825"/>
      <c r="AA2825"/>
      <c r="AB2825"/>
      <c r="AC2825"/>
      <c r="AD2825"/>
      <c r="AE2825"/>
      <c r="AF2825"/>
      <c r="BL2825"/>
      <c r="BN2825"/>
      <c r="BP2825" t="s">
        <v>4391</v>
      </c>
      <c r="BQ2825" t="s">
        <v>3213</v>
      </c>
      <c r="BR2825" t="s">
        <v>4105</v>
      </c>
      <c r="BS2825" s="1" t="str">
        <f t="shared" si="88"/>
        <v>SOUTH_DAKOTA_CORSON</v>
      </c>
      <c r="BT2825" t="s">
        <v>2586</v>
      </c>
      <c r="BU2825" s="1" t="str">
        <f t="shared" si="89"/>
        <v>SOUTH_DAKOTA_CORSON_CORN</v>
      </c>
      <c r="BV2825" s="28">
        <v>4339.9999999999991</v>
      </c>
      <c r="BW2825" s="29">
        <v>86.688426735813451</v>
      </c>
      <c r="BX2825" s="30">
        <v>50.06435303326392</v>
      </c>
    </row>
    <row r="2826" spans="1:76" x14ac:dyDescent="0.25">
      <c r="A2826"/>
      <c r="D2826"/>
      <c r="E2826"/>
      <c r="F2826"/>
      <c r="G2826"/>
      <c r="H2826"/>
      <c r="I2826"/>
      <c r="J2826"/>
      <c r="K2826"/>
      <c r="L2826"/>
      <c r="M2826"/>
      <c r="N2826"/>
      <c r="O2826"/>
      <c r="P2826"/>
      <c r="Q2826"/>
      <c r="R2826"/>
      <c r="S2826"/>
      <c r="T2826"/>
      <c r="U2826"/>
      <c r="V2826"/>
      <c r="W2826"/>
      <c r="X2826"/>
      <c r="Y2826"/>
      <c r="Z2826"/>
      <c r="AA2826"/>
      <c r="AB2826"/>
      <c r="AC2826"/>
      <c r="AD2826"/>
      <c r="AE2826"/>
      <c r="AF2826"/>
      <c r="BL2826"/>
      <c r="BN2826"/>
      <c r="BP2826" t="s">
        <v>4391</v>
      </c>
      <c r="BQ2826" t="s">
        <v>3213</v>
      </c>
      <c r="BR2826" t="s">
        <v>4105</v>
      </c>
      <c r="BS2826" s="1" t="str">
        <f t="shared" si="88"/>
        <v>SOUTH_DAKOTA_CORSON</v>
      </c>
      <c r="BT2826" t="s">
        <v>2395</v>
      </c>
      <c r="BU2826" s="1" t="str">
        <f t="shared" si="89"/>
        <v>SOUTH_DAKOTA_CORSON_OATS</v>
      </c>
      <c r="BV2826" s="28">
        <v>1213.8666666666668</v>
      </c>
      <c r="BW2826" s="29">
        <v>19.863683710541594</v>
      </c>
      <c r="BX2826" s="30">
        <v>61.109846710984009</v>
      </c>
    </row>
    <row r="2827" spans="1:76" x14ac:dyDescent="0.25">
      <c r="A2827"/>
      <c r="D2827"/>
      <c r="E2827"/>
      <c r="F2827"/>
      <c r="G2827"/>
      <c r="H2827"/>
      <c r="I2827"/>
      <c r="J2827"/>
      <c r="K2827"/>
      <c r="L2827"/>
      <c r="M2827"/>
      <c r="N2827"/>
      <c r="O2827"/>
      <c r="P2827"/>
      <c r="Q2827"/>
      <c r="R2827"/>
      <c r="S2827"/>
      <c r="T2827"/>
      <c r="U2827"/>
      <c r="V2827"/>
      <c r="W2827"/>
      <c r="X2827"/>
      <c r="Y2827"/>
      <c r="Z2827"/>
      <c r="AA2827"/>
      <c r="AB2827"/>
      <c r="AC2827"/>
      <c r="AD2827"/>
      <c r="AE2827"/>
      <c r="AF2827"/>
      <c r="BL2827"/>
      <c r="BN2827"/>
      <c r="BP2827" t="s">
        <v>4391</v>
      </c>
      <c r="BQ2827" t="s">
        <v>3213</v>
      </c>
      <c r="BR2827" t="s">
        <v>4105</v>
      </c>
      <c r="BS2827" s="1" t="str">
        <f t="shared" si="88"/>
        <v>SOUTH_DAKOTA_CORSON</v>
      </c>
      <c r="BT2827" t="s">
        <v>2314</v>
      </c>
      <c r="BU2827" s="1" t="str">
        <f t="shared" si="89"/>
        <v>SOUTH_DAKOTA_CORSON_SPRING WHEAT (EXCL DURUM)</v>
      </c>
      <c r="BV2827" s="28">
        <v>1671.9999999999998</v>
      </c>
      <c r="BW2827" s="29">
        <v>53.471422569923611</v>
      </c>
      <c r="BX2827" s="30">
        <v>31.269039042556905</v>
      </c>
    </row>
    <row r="2828" spans="1:76" x14ac:dyDescent="0.25">
      <c r="A2828"/>
      <c r="D2828"/>
      <c r="E2828"/>
      <c r="F2828"/>
      <c r="G2828"/>
      <c r="H2828"/>
      <c r="I2828"/>
      <c r="J2828"/>
      <c r="K2828"/>
      <c r="L2828"/>
      <c r="M2828"/>
      <c r="N2828"/>
      <c r="O2828"/>
      <c r="P2828"/>
      <c r="Q2828"/>
      <c r="R2828"/>
      <c r="S2828"/>
      <c r="T2828"/>
      <c r="U2828"/>
      <c r="V2828"/>
      <c r="W2828"/>
      <c r="X2828"/>
      <c r="Y2828"/>
      <c r="Z2828"/>
      <c r="AA2828"/>
      <c r="AB2828"/>
      <c r="AC2828"/>
      <c r="AD2828"/>
      <c r="AE2828"/>
      <c r="AF2828"/>
      <c r="BL2828"/>
      <c r="BN2828"/>
      <c r="BP2828" t="s">
        <v>4391</v>
      </c>
      <c r="BQ2828" t="s">
        <v>3213</v>
      </c>
      <c r="BR2828" t="s">
        <v>4105</v>
      </c>
      <c r="BS2828" s="1" t="str">
        <f t="shared" si="88"/>
        <v>SOUTH_DAKOTA_CORSON</v>
      </c>
      <c r="BT2828" t="s">
        <v>1214</v>
      </c>
      <c r="BU2828" s="1" t="str">
        <f t="shared" si="89"/>
        <v>SOUTH_DAKOTA_CORSON_WINTER WHEAT</v>
      </c>
      <c r="BV2828" s="28">
        <v>2734</v>
      </c>
      <c r="BW2828" s="29">
        <v>46.489629577300263</v>
      </c>
      <c r="BX2828" s="30">
        <v>58.808814457298766</v>
      </c>
    </row>
    <row r="2829" spans="1:76" x14ac:dyDescent="0.25">
      <c r="A2829"/>
      <c r="D2829"/>
      <c r="E2829"/>
      <c r="F2829"/>
      <c r="G2829"/>
      <c r="H2829"/>
      <c r="I2829"/>
      <c r="J2829"/>
      <c r="K2829"/>
      <c r="L2829"/>
      <c r="M2829"/>
      <c r="N2829"/>
      <c r="O2829"/>
      <c r="P2829"/>
      <c r="Q2829"/>
      <c r="R2829"/>
      <c r="S2829"/>
      <c r="T2829"/>
      <c r="U2829"/>
      <c r="V2829"/>
      <c r="W2829"/>
      <c r="X2829"/>
      <c r="Y2829"/>
      <c r="Z2829"/>
      <c r="AA2829"/>
      <c r="AB2829"/>
      <c r="AC2829"/>
      <c r="AD2829"/>
      <c r="AE2829"/>
      <c r="AF2829"/>
      <c r="BL2829"/>
      <c r="BN2829"/>
      <c r="BP2829" t="s">
        <v>4391</v>
      </c>
      <c r="BQ2829" t="s">
        <v>3213</v>
      </c>
      <c r="BR2829" t="s">
        <v>3309</v>
      </c>
      <c r="BS2829" s="1" t="str">
        <f t="shared" si="88"/>
        <v>SOUTH_DAKOTA_CUSTER</v>
      </c>
      <c r="BT2829" t="s">
        <v>2586</v>
      </c>
      <c r="BU2829" s="1" t="str">
        <f t="shared" si="89"/>
        <v>SOUTH_DAKOTA_CUSTER_CORN</v>
      </c>
      <c r="BV2829" s="28">
        <v>4144</v>
      </c>
      <c r="BW2829" s="29">
        <v>61.433078012195118</v>
      </c>
      <c r="BX2829" s="30">
        <v>67.455516377958006</v>
      </c>
    </row>
    <row r="2830" spans="1:76" x14ac:dyDescent="0.25">
      <c r="A2830"/>
      <c r="D2830"/>
      <c r="E2830"/>
      <c r="F2830"/>
      <c r="G2830"/>
      <c r="H2830"/>
      <c r="I2830"/>
      <c r="J2830"/>
      <c r="K2830"/>
      <c r="L2830"/>
      <c r="M2830"/>
      <c r="N2830"/>
      <c r="O2830"/>
      <c r="P2830"/>
      <c r="Q2830"/>
      <c r="R2830"/>
      <c r="S2830"/>
      <c r="T2830"/>
      <c r="U2830"/>
      <c r="V2830"/>
      <c r="W2830"/>
      <c r="X2830"/>
      <c r="Y2830"/>
      <c r="Z2830"/>
      <c r="AA2830"/>
      <c r="AB2830"/>
      <c r="AC2830"/>
      <c r="AD2830"/>
      <c r="AE2830"/>
      <c r="AF2830"/>
      <c r="BL2830"/>
      <c r="BN2830"/>
      <c r="BP2830" t="s">
        <v>4391</v>
      </c>
      <c r="BQ2830" t="s">
        <v>3213</v>
      </c>
      <c r="BR2830" t="s">
        <v>3309</v>
      </c>
      <c r="BS2830" s="1" t="str">
        <f t="shared" si="88"/>
        <v>SOUTH_DAKOTA_CUSTER</v>
      </c>
      <c r="BT2830" t="s">
        <v>2314</v>
      </c>
      <c r="BU2830" s="1" t="str">
        <f t="shared" si="89"/>
        <v>SOUTH_DAKOTA_CUSTER_SPRING WHEAT (EXCL DURUM)</v>
      </c>
      <c r="BV2830" s="28">
        <v>1200</v>
      </c>
      <c r="BW2830" s="29">
        <v>35.743723877861534</v>
      </c>
      <c r="BX2830" s="30">
        <v>33.572327385374635</v>
      </c>
    </row>
    <row r="2831" spans="1:76" x14ac:dyDescent="0.25">
      <c r="A2831"/>
      <c r="D2831"/>
      <c r="E2831"/>
      <c r="F2831"/>
      <c r="G2831"/>
      <c r="H2831"/>
      <c r="I2831"/>
      <c r="J2831"/>
      <c r="K2831"/>
      <c r="L2831"/>
      <c r="M2831"/>
      <c r="N2831"/>
      <c r="O2831"/>
      <c r="P2831"/>
      <c r="Q2831"/>
      <c r="R2831"/>
      <c r="S2831"/>
      <c r="T2831"/>
      <c r="U2831"/>
      <c r="V2831"/>
      <c r="W2831"/>
      <c r="X2831"/>
      <c r="Y2831"/>
      <c r="Z2831"/>
      <c r="AA2831"/>
      <c r="AB2831"/>
      <c r="AC2831"/>
      <c r="AD2831"/>
      <c r="AE2831"/>
      <c r="AF2831"/>
      <c r="BL2831"/>
      <c r="BN2831"/>
      <c r="BP2831" t="s">
        <v>4391</v>
      </c>
      <c r="BQ2831" t="s">
        <v>3213</v>
      </c>
      <c r="BR2831" t="s">
        <v>3309</v>
      </c>
      <c r="BS2831" s="1" t="str">
        <f t="shared" si="88"/>
        <v>SOUTH_DAKOTA_CUSTER</v>
      </c>
      <c r="BT2831" t="s">
        <v>1214</v>
      </c>
      <c r="BU2831" s="1" t="str">
        <f t="shared" si="89"/>
        <v>SOUTH_DAKOTA_CUSTER_WINTER WHEAT</v>
      </c>
      <c r="BV2831" s="28">
        <v>1653.9999999999998</v>
      </c>
      <c r="BW2831" s="29">
        <v>32.282613058876827</v>
      </c>
      <c r="BX2831" s="30">
        <v>51.235009910240073</v>
      </c>
    </row>
    <row r="2832" spans="1:76" x14ac:dyDescent="0.25">
      <c r="A2832"/>
      <c r="D2832"/>
      <c r="E2832"/>
      <c r="F2832"/>
      <c r="G2832"/>
      <c r="H2832"/>
      <c r="I2832"/>
      <c r="J2832"/>
      <c r="K2832"/>
      <c r="L2832"/>
      <c r="M2832"/>
      <c r="N2832"/>
      <c r="O2832"/>
      <c r="P2832"/>
      <c r="Q2832"/>
      <c r="R2832"/>
      <c r="S2832"/>
      <c r="T2832"/>
      <c r="U2832"/>
      <c r="V2832"/>
      <c r="W2832"/>
      <c r="X2832"/>
      <c r="Y2832"/>
      <c r="Z2832"/>
      <c r="AA2832"/>
      <c r="AB2832"/>
      <c r="AC2832"/>
      <c r="AD2832"/>
      <c r="AE2832"/>
      <c r="AF2832"/>
      <c r="BL2832"/>
      <c r="BN2832"/>
      <c r="BP2832" t="s">
        <v>4391</v>
      </c>
      <c r="BQ2832" t="s">
        <v>3213</v>
      </c>
      <c r="BR2832" t="s">
        <v>4126</v>
      </c>
      <c r="BS2832" s="1" t="str">
        <f t="shared" si="88"/>
        <v>SOUTH_DAKOTA_DAVISON</v>
      </c>
      <c r="BT2832" t="s">
        <v>2586</v>
      </c>
      <c r="BU2832" s="1" t="str">
        <f t="shared" si="89"/>
        <v>SOUTH_DAKOTA_DAVISON_CORN</v>
      </c>
      <c r="BV2832" s="28">
        <v>7106.4000000000005</v>
      </c>
      <c r="BW2832" s="29">
        <v>152.52631391588778</v>
      </c>
      <c r="BX2832" s="30">
        <v>46.591304920139216</v>
      </c>
    </row>
    <row r="2833" spans="1:76" x14ac:dyDescent="0.25">
      <c r="A2833"/>
      <c r="D2833"/>
      <c r="E2833"/>
      <c r="F2833"/>
      <c r="G2833"/>
      <c r="H2833"/>
      <c r="I2833"/>
      <c r="J2833"/>
      <c r="K2833"/>
      <c r="L2833"/>
      <c r="M2833"/>
      <c r="N2833"/>
      <c r="O2833"/>
      <c r="P2833"/>
      <c r="Q2833"/>
      <c r="R2833"/>
      <c r="S2833"/>
      <c r="T2833"/>
      <c r="U2833"/>
      <c r="V2833"/>
      <c r="W2833"/>
      <c r="X2833"/>
      <c r="Y2833"/>
      <c r="Z2833"/>
      <c r="AA2833"/>
      <c r="AB2833"/>
      <c r="AC2833"/>
      <c r="AD2833"/>
      <c r="AE2833"/>
      <c r="AF2833"/>
      <c r="BL2833"/>
      <c r="BN2833"/>
      <c r="BP2833" t="s">
        <v>4391</v>
      </c>
      <c r="BQ2833" t="s">
        <v>3213</v>
      </c>
      <c r="BR2833" t="s">
        <v>4126</v>
      </c>
      <c r="BS2833" s="1" t="str">
        <f t="shared" si="88"/>
        <v>SOUTH_DAKOTA_DAVISON</v>
      </c>
      <c r="BT2833" t="s">
        <v>2395</v>
      </c>
      <c r="BU2833" s="1" t="str">
        <f t="shared" si="89"/>
        <v>SOUTH_DAKOTA_DAVISON_OATS</v>
      </c>
      <c r="BV2833" s="28">
        <v>2880</v>
      </c>
      <c r="BW2833" s="29">
        <v>35.564655308392908</v>
      </c>
      <c r="BX2833" s="30">
        <v>80.979274929746012</v>
      </c>
    </row>
    <row r="2834" spans="1:76" x14ac:dyDescent="0.25">
      <c r="A2834"/>
      <c r="D2834"/>
      <c r="E2834"/>
      <c r="F2834"/>
      <c r="G2834"/>
      <c r="H2834"/>
      <c r="I2834"/>
      <c r="J2834"/>
      <c r="K2834"/>
      <c r="L2834"/>
      <c r="M2834"/>
      <c r="N2834"/>
      <c r="O2834"/>
      <c r="P2834"/>
      <c r="Q2834"/>
      <c r="R2834"/>
      <c r="S2834"/>
      <c r="T2834"/>
      <c r="U2834"/>
      <c r="V2834"/>
      <c r="W2834"/>
      <c r="X2834"/>
      <c r="Y2834"/>
      <c r="Z2834"/>
      <c r="AA2834"/>
      <c r="AB2834"/>
      <c r="AC2834"/>
      <c r="AD2834"/>
      <c r="AE2834"/>
      <c r="AF2834"/>
      <c r="BL2834"/>
      <c r="BN2834"/>
      <c r="BP2834" t="s">
        <v>4391</v>
      </c>
      <c r="BQ2834" t="s">
        <v>3213</v>
      </c>
      <c r="BR2834" t="s">
        <v>4126</v>
      </c>
      <c r="BS2834" s="1" t="str">
        <f t="shared" si="88"/>
        <v>SOUTH_DAKOTA_DAVISON</v>
      </c>
      <c r="BT2834" t="s">
        <v>1214</v>
      </c>
      <c r="BU2834" s="1" t="str">
        <f t="shared" si="89"/>
        <v>SOUTH_DAKOTA_DAVISON_WINTER WHEAT</v>
      </c>
      <c r="BV2834" s="28">
        <v>3699.0000000000005</v>
      </c>
      <c r="BW2834" s="29">
        <v>81.945717755594558</v>
      </c>
      <c r="BX2834" s="30">
        <v>45.139637571207487</v>
      </c>
    </row>
    <row r="2835" spans="1:76" x14ac:dyDescent="0.25">
      <c r="A2835"/>
      <c r="D2835"/>
      <c r="E2835"/>
      <c r="F2835"/>
      <c r="G2835"/>
      <c r="H2835"/>
      <c r="I2835"/>
      <c r="J2835"/>
      <c r="K2835"/>
      <c r="L2835"/>
      <c r="M2835"/>
      <c r="N2835"/>
      <c r="O2835"/>
      <c r="P2835"/>
      <c r="Q2835"/>
      <c r="R2835"/>
      <c r="S2835"/>
      <c r="T2835"/>
      <c r="U2835"/>
      <c r="V2835"/>
      <c r="W2835"/>
      <c r="X2835"/>
      <c r="Y2835"/>
      <c r="Z2835"/>
      <c r="AA2835"/>
      <c r="AB2835"/>
      <c r="AC2835"/>
      <c r="AD2835"/>
      <c r="AE2835"/>
      <c r="AF2835"/>
      <c r="BL2835"/>
      <c r="BN2835"/>
      <c r="BP2835" t="s">
        <v>4391</v>
      </c>
      <c r="BQ2835" t="s">
        <v>3213</v>
      </c>
      <c r="BR2835" t="s">
        <v>4113</v>
      </c>
      <c r="BS2835" s="1" t="str">
        <f t="shared" si="88"/>
        <v>SOUTH_DAKOTA_DAY</v>
      </c>
      <c r="BT2835" t="s">
        <v>2586</v>
      </c>
      <c r="BU2835" s="1" t="str">
        <f t="shared" si="89"/>
        <v>SOUTH_DAKOTA_DAY_CORN</v>
      </c>
      <c r="BV2835" s="28">
        <v>7854.9333333333325</v>
      </c>
      <c r="BW2835" s="29">
        <v>165.92313726829281</v>
      </c>
      <c r="BX2835" s="30">
        <v>47.340795639803616</v>
      </c>
    </row>
    <row r="2836" spans="1:76" x14ac:dyDescent="0.25">
      <c r="A2836"/>
      <c r="D2836"/>
      <c r="E2836"/>
      <c r="F2836"/>
      <c r="G2836"/>
      <c r="H2836"/>
      <c r="I2836"/>
      <c r="J2836"/>
      <c r="K2836"/>
      <c r="L2836"/>
      <c r="M2836"/>
      <c r="N2836"/>
      <c r="O2836"/>
      <c r="P2836"/>
      <c r="Q2836"/>
      <c r="R2836"/>
      <c r="S2836"/>
      <c r="T2836"/>
      <c r="U2836"/>
      <c r="V2836"/>
      <c r="W2836"/>
      <c r="X2836"/>
      <c r="Y2836"/>
      <c r="Z2836"/>
      <c r="AA2836"/>
      <c r="AB2836"/>
      <c r="AC2836"/>
      <c r="AD2836"/>
      <c r="AE2836"/>
      <c r="AF2836"/>
      <c r="BL2836"/>
      <c r="BN2836"/>
      <c r="BP2836" t="s">
        <v>4391</v>
      </c>
      <c r="BQ2836" t="s">
        <v>3213</v>
      </c>
      <c r="BR2836" t="s">
        <v>4113</v>
      </c>
      <c r="BS2836" s="1" t="str">
        <f t="shared" si="88"/>
        <v>SOUTH_DAKOTA_DAY</v>
      </c>
      <c r="BT2836" t="s">
        <v>2395</v>
      </c>
      <c r="BU2836" s="1" t="str">
        <f t="shared" si="89"/>
        <v>SOUTH_DAKOTA_DAY_OATS</v>
      </c>
      <c r="BV2836" s="28">
        <v>2526.4</v>
      </c>
      <c r="BW2836" s="29">
        <v>38.610770545962616</v>
      </c>
      <c r="BX2836" s="30">
        <v>65.432519586537396</v>
      </c>
    </row>
    <row r="2837" spans="1:76" x14ac:dyDescent="0.25">
      <c r="A2837"/>
      <c r="D2837"/>
      <c r="E2837"/>
      <c r="F2837"/>
      <c r="G2837"/>
      <c r="H2837"/>
      <c r="I2837"/>
      <c r="J2837"/>
      <c r="K2837"/>
      <c r="L2837"/>
      <c r="M2837"/>
      <c r="N2837"/>
      <c r="O2837"/>
      <c r="P2837"/>
      <c r="Q2837"/>
      <c r="R2837"/>
      <c r="S2837"/>
      <c r="T2837"/>
      <c r="U2837"/>
      <c r="V2837"/>
      <c r="W2837"/>
      <c r="X2837"/>
      <c r="Y2837"/>
      <c r="Z2837"/>
      <c r="AA2837"/>
      <c r="AB2837"/>
      <c r="AC2837"/>
      <c r="AD2837"/>
      <c r="AE2837"/>
      <c r="AF2837"/>
      <c r="BL2837"/>
      <c r="BN2837"/>
      <c r="BP2837" t="s">
        <v>4391</v>
      </c>
      <c r="BQ2837" t="s">
        <v>3213</v>
      </c>
      <c r="BR2837" t="s">
        <v>4113</v>
      </c>
      <c r="BS2837" s="1" t="str">
        <f t="shared" si="88"/>
        <v>SOUTH_DAKOTA_DAY</v>
      </c>
      <c r="BT2837" t="s">
        <v>2314</v>
      </c>
      <c r="BU2837" s="1" t="str">
        <f t="shared" si="89"/>
        <v>SOUTH_DAKOTA_DAY_SPRING WHEAT (EXCL DURUM)</v>
      </c>
      <c r="BV2837" s="28">
        <v>2796</v>
      </c>
      <c r="BW2837" s="29">
        <v>103.53574336099018</v>
      </c>
      <c r="BX2837" s="30">
        <v>27.005166614310191</v>
      </c>
    </row>
    <row r="2838" spans="1:76" x14ac:dyDescent="0.25">
      <c r="A2838"/>
      <c r="D2838"/>
      <c r="E2838"/>
      <c r="F2838"/>
      <c r="G2838"/>
      <c r="H2838"/>
      <c r="I2838"/>
      <c r="J2838"/>
      <c r="K2838"/>
      <c r="L2838"/>
      <c r="M2838"/>
      <c r="N2838"/>
      <c r="O2838"/>
      <c r="P2838"/>
      <c r="Q2838"/>
      <c r="R2838"/>
      <c r="S2838"/>
      <c r="T2838"/>
      <c r="U2838"/>
      <c r="V2838"/>
      <c r="W2838"/>
      <c r="X2838"/>
      <c r="Y2838"/>
      <c r="Z2838"/>
      <c r="AA2838"/>
      <c r="AB2838"/>
      <c r="AC2838"/>
      <c r="AD2838"/>
      <c r="AE2838"/>
      <c r="AF2838"/>
      <c r="BL2838"/>
      <c r="BN2838"/>
      <c r="BP2838" t="s">
        <v>4391</v>
      </c>
      <c r="BQ2838" t="s">
        <v>3213</v>
      </c>
      <c r="BR2838" t="s">
        <v>4113</v>
      </c>
      <c r="BS2838" s="1" t="str">
        <f t="shared" si="88"/>
        <v>SOUTH_DAKOTA_DAY</v>
      </c>
      <c r="BT2838" t="s">
        <v>1214</v>
      </c>
      <c r="BU2838" s="1" t="str">
        <f t="shared" si="89"/>
        <v>SOUTH_DAKOTA_DAY_WINTER WHEAT</v>
      </c>
      <c r="BV2838" s="28">
        <v>3744</v>
      </c>
      <c r="BW2838" s="29">
        <v>89.094290253167586</v>
      </c>
      <c r="BX2838" s="30">
        <v>42.022894950520005</v>
      </c>
    </row>
    <row r="2839" spans="1:76" x14ac:dyDescent="0.25">
      <c r="A2839"/>
      <c r="D2839"/>
      <c r="E2839"/>
      <c r="F2839"/>
      <c r="G2839"/>
      <c r="H2839"/>
      <c r="I2839"/>
      <c r="J2839"/>
      <c r="K2839"/>
      <c r="L2839"/>
      <c r="M2839"/>
      <c r="N2839"/>
      <c r="O2839"/>
      <c r="P2839"/>
      <c r="Q2839"/>
      <c r="R2839"/>
      <c r="S2839"/>
      <c r="T2839"/>
      <c r="U2839"/>
      <c r="V2839"/>
      <c r="W2839"/>
      <c r="X2839"/>
      <c r="Y2839"/>
      <c r="Z2839"/>
      <c r="AA2839"/>
      <c r="AB2839"/>
      <c r="AC2839"/>
      <c r="AD2839"/>
      <c r="AE2839"/>
      <c r="AF2839"/>
      <c r="BL2839"/>
      <c r="BN2839"/>
      <c r="BP2839" t="s">
        <v>4391</v>
      </c>
      <c r="BQ2839" t="s">
        <v>3213</v>
      </c>
      <c r="BR2839" t="s">
        <v>4114</v>
      </c>
      <c r="BS2839" s="1" t="str">
        <f t="shared" si="88"/>
        <v>SOUTH_DAKOTA_DEUEL</v>
      </c>
      <c r="BT2839" t="s">
        <v>2586</v>
      </c>
      <c r="BU2839" s="1" t="str">
        <f t="shared" si="89"/>
        <v>SOUTH_DAKOTA_DEUEL_CORN</v>
      </c>
      <c r="BV2839" s="28">
        <v>7726.1333333333332</v>
      </c>
      <c r="BW2839" s="29">
        <v>175.55929120990197</v>
      </c>
      <c r="BX2839" s="30">
        <v>44.008683790456999</v>
      </c>
    </row>
    <row r="2840" spans="1:76" x14ac:dyDescent="0.25">
      <c r="A2840"/>
      <c r="D2840"/>
      <c r="E2840"/>
      <c r="F2840"/>
      <c r="G2840"/>
      <c r="H2840"/>
      <c r="I2840"/>
      <c r="J2840"/>
      <c r="K2840"/>
      <c r="L2840"/>
      <c r="M2840"/>
      <c r="N2840"/>
      <c r="O2840"/>
      <c r="P2840"/>
      <c r="Q2840"/>
      <c r="R2840"/>
      <c r="S2840"/>
      <c r="T2840"/>
      <c r="U2840"/>
      <c r="V2840"/>
      <c r="W2840"/>
      <c r="X2840"/>
      <c r="Y2840"/>
      <c r="Z2840"/>
      <c r="AA2840"/>
      <c r="AB2840"/>
      <c r="AC2840"/>
      <c r="AD2840"/>
      <c r="AE2840"/>
      <c r="AF2840"/>
      <c r="BL2840"/>
      <c r="BN2840"/>
      <c r="BP2840" t="s">
        <v>4391</v>
      </c>
      <c r="BQ2840" t="s">
        <v>3213</v>
      </c>
      <c r="BR2840" t="s">
        <v>4114</v>
      </c>
      <c r="BS2840" s="1" t="str">
        <f t="shared" si="88"/>
        <v>SOUTH_DAKOTA_DEUEL</v>
      </c>
      <c r="BT2840" t="s">
        <v>2395</v>
      </c>
      <c r="BU2840" s="1" t="str">
        <f t="shared" si="89"/>
        <v>SOUTH_DAKOTA_DEUEL_OATS</v>
      </c>
      <c r="BV2840" s="28">
        <v>2721.0666666666666</v>
      </c>
      <c r="BW2840" s="29">
        <v>40.893206233938926</v>
      </c>
      <c r="BX2840" s="30">
        <v>66.540800227308736</v>
      </c>
    </row>
    <row r="2841" spans="1:76" x14ac:dyDescent="0.25">
      <c r="A2841"/>
      <c r="D2841"/>
      <c r="E2841"/>
      <c r="F2841"/>
      <c r="G2841"/>
      <c r="H2841"/>
      <c r="I2841"/>
      <c r="J2841"/>
      <c r="K2841"/>
      <c r="L2841"/>
      <c r="M2841"/>
      <c r="N2841"/>
      <c r="O2841"/>
      <c r="P2841"/>
      <c r="Q2841"/>
      <c r="R2841"/>
      <c r="S2841"/>
      <c r="T2841"/>
      <c r="U2841"/>
      <c r="V2841"/>
      <c r="W2841"/>
      <c r="X2841"/>
      <c r="Y2841"/>
      <c r="Z2841"/>
      <c r="AA2841"/>
      <c r="AB2841"/>
      <c r="AC2841"/>
      <c r="AD2841"/>
      <c r="AE2841"/>
      <c r="AF2841"/>
      <c r="BL2841"/>
      <c r="BN2841"/>
      <c r="BP2841" t="s">
        <v>4391</v>
      </c>
      <c r="BQ2841" t="s">
        <v>3213</v>
      </c>
      <c r="BR2841" t="s">
        <v>4114</v>
      </c>
      <c r="BS2841" s="1" t="str">
        <f t="shared" si="88"/>
        <v>SOUTH_DAKOTA_DEUEL</v>
      </c>
      <c r="BT2841" t="s">
        <v>2314</v>
      </c>
      <c r="BU2841" s="1" t="str">
        <f t="shared" si="89"/>
        <v>SOUTH_DAKOTA_DEUEL_SPRING WHEAT (EXCL DURUM)</v>
      </c>
      <c r="BV2841" s="28">
        <v>3150</v>
      </c>
      <c r="BW2841" s="29">
        <v>109.8292744061737</v>
      </c>
      <c r="BX2841" s="30">
        <v>28.680877817243715</v>
      </c>
    </row>
    <row r="2842" spans="1:76" x14ac:dyDescent="0.25">
      <c r="A2842"/>
      <c r="D2842"/>
      <c r="E2842"/>
      <c r="F2842"/>
      <c r="G2842"/>
      <c r="H2842"/>
      <c r="I2842"/>
      <c r="J2842"/>
      <c r="K2842"/>
      <c r="L2842"/>
      <c r="M2842"/>
      <c r="N2842"/>
      <c r="O2842"/>
      <c r="P2842"/>
      <c r="Q2842"/>
      <c r="R2842"/>
      <c r="S2842"/>
      <c r="T2842"/>
      <c r="U2842"/>
      <c r="V2842"/>
      <c r="W2842"/>
      <c r="X2842"/>
      <c r="Y2842"/>
      <c r="Z2842"/>
      <c r="AA2842"/>
      <c r="AB2842"/>
      <c r="AC2842"/>
      <c r="AD2842"/>
      <c r="AE2842"/>
      <c r="AF2842"/>
      <c r="BL2842"/>
      <c r="BN2842"/>
      <c r="BP2842" t="s">
        <v>4391</v>
      </c>
      <c r="BQ2842" t="s">
        <v>3213</v>
      </c>
      <c r="BR2842" t="s">
        <v>4114</v>
      </c>
      <c r="BS2842" s="1" t="str">
        <f t="shared" si="88"/>
        <v>SOUTH_DAKOTA_DEUEL</v>
      </c>
      <c r="BT2842" t="s">
        <v>1214</v>
      </c>
      <c r="BU2842" s="1" t="str">
        <f t="shared" si="89"/>
        <v>SOUTH_DAKOTA_DEUEL_WINTER WHEAT</v>
      </c>
      <c r="BV2842" s="28">
        <v>3516</v>
      </c>
      <c r="BW2842" s="29">
        <v>94.461209325914453</v>
      </c>
      <c r="BX2842" s="30">
        <v>37.221628063948806</v>
      </c>
    </row>
    <row r="2843" spans="1:76" x14ac:dyDescent="0.25">
      <c r="A2843"/>
      <c r="D2843"/>
      <c r="E2843"/>
      <c r="F2843"/>
      <c r="G2843"/>
      <c r="H2843"/>
      <c r="I2843"/>
      <c r="J2843"/>
      <c r="K2843"/>
      <c r="L2843"/>
      <c r="M2843"/>
      <c r="N2843"/>
      <c r="O2843"/>
      <c r="P2843"/>
      <c r="Q2843"/>
      <c r="R2843"/>
      <c r="S2843"/>
      <c r="T2843"/>
      <c r="U2843"/>
      <c r="V2843"/>
      <c r="W2843"/>
      <c r="X2843"/>
      <c r="Y2843"/>
      <c r="Z2843"/>
      <c r="AA2843"/>
      <c r="AB2843"/>
      <c r="AC2843"/>
      <c r="AD2843"/>
      <c r="AE2843"/>
      <c r="AF2843"/>
      <c r="BL2843"/>
      <c r="BN2843"/>
      <c r="BP2843" t="s">
        <v>4391</v>
      </c>
      <c r="BQ2843" t="s">
        <v>3213</v>
      </c>
      <c r="BR2843" t="s">
        <v>4106</v>
      </c>
      <c r="BS2843" s="1" t="str">
        <f t="shared" si="88"/>
        <v>SOUTH_DAKOTA_DEWEY</v>
      </c>
      <c r="BT2843" t="s">
        <v>2586</v>
      </c>
      <c r="BU2843" s="1" t="str">
        <f t="shared" si="89"/>
        <v>SOUTH_DAKOTA_DEWEY_CORN</v>
      </c>
      <c r="BV2843" s="28">
        <v>3837.8666666666668</v>
      </c>
      <c r="BW2843" s="29">
        <v>142.86436113830428</v>
      </c>
      <c r="BX2843" s="30">
        <v>26.863709298019405</v>
      </c>
    </row>
    <row r="2844" spans="1:76" x14ac:dyDescent="0.25">
      <c r="A2844"/>
      <c r="D2844"/>
      <c r="E2844"/>
      <c r="F2844"/>
      <c r="G2844"/>
      <c r="H2844"/>
      <c r="I2844"/>
      <c r="J2844"/>
      <c r="K2844"/>
      <c r="L2844"/>
      <c r="M2844"/>
      <c r="N2844"/>
      <c r="O2844"/>
      <c r="P2844"/>
      <c r="Q2844"/>
      <c r="R2844"/>
      <c r="S2844"/>
      <c r="T2844"/>
      <c r="U2844"/>
      <c r="V2844"/>
      <c r="W2844"/>
      <c r="X2844"/>
      <c r="Y2844"/>
      <c r="Z2844"/>
      <c r="AA2844"/>
      <c r="AB2844"/>
      <c r="AC2844"/>
      <c r="AD2844"/>
      <c r="AE2844"/>
      <c r="AF2844"/>
      <c r="BL2844"/>
      <c r="BN2844"/>
      <c r="BP2844" t="s">
        <v>4391</v>
      </c>
      <c r="BQ2844" t="s">
        <v>3213</v>
      </c>
      <c r="BR2844" t="s">
        <v>4106</v>
      </c>
      <c r="BS2844" s="1" t="str">
        <f t="shared" si="88"/>
        <v>SOUTH_DAKOTA_DEWEY</v>
      </c>
      <c r="BT2844" t="s">
        <v>2395</v>
      </c>
      <c r="BU2844" s="1" t="str">
        <f t="shared" si="89"/>
        <v>SOUTH_DAKOTA_DEWEY_OATS</v>
      </c>
      <c r="BV2844" s="28">
        <v>1317.3333333333333</v>
      </c>
      <c r="BW2844" s="29">
        <v>32.030421936093738</v>
      </c>
      <c r="BX2844" s="30">
        <v>41.127567284678371</v>
      </c>
    </row>
    <row r="2845" spans="1:76" x14ac:dyDescent="0.25">
      <c r="A2845"/>
      <c r="D2845"/>
      <c r="E2845"/>
      <c r="F2845"/>
      <c r="G2845"/>
      <c r="H2845"/>
      <c r="I2845"/>
      <c r="J2845"/>
      <c r="K2845"/>
      <c r="L2845"/>
      <c r="M2845"/>
      <c r="N2845"/>
      <c r="O2845"/>
      <c r="P2845"/>
      <c r="Q2845"/>
      <c r="R2845"/>
      <c r="S2845"/>
      <c r="T2845"/>
      <c r="U2845"/>
      <c r="V2845"/>
      <c r="W2845"/>
      <c r="X2845"/>
      <c r="Y2845"/>
      <c r="Z2845"/>
      <c r="AA2845"/>
      <c r="AB2845"/>
      <c r="AC2845"/>
      <c r="AD2845"/>
      <c r="AE2845"/>
      <c r="AF2845"/>
      <c r="BL2845"/>
      <c r="BN2845"/>
      <c r="BP2845" t="s">
        <v>4391</v>
      </c>
      <c r="BQ2845" t="s">
        <v>3213</v>
      </c>
      <c r="BR2845" t="s">
        <v>4106</v>
      </c>
      <c r="BS2845" s="1" t="str">
        <f t="shared" si="88"/>
        <v>SOUTH_DAKOTA_DEWEY</v>
      </c>
      <c r="BT2845" t="s">
        <v>2314</v>
      </c>
      <c r="BU2845" s="1" t="str">
        <f t="shared" si="89"/>
        <v>SOUTH_DAKOTA_DEWEY_SPRING WHEAT (EXCL DURUM)</v>
      </c>
      <c r="BV2845" s="28">
        <v>1734.0000000000002</v>
      </c>
      <c r="BW2845" s="29">
        <v>86.047130664158246</v>
      </c>
      <c r="BX2845" s="30">
        <v>20.151746916091813</v>
      </c>
    </row>
    <row r="2846" spans="1:76" x14ac:dyDescent="0.25">
      <c r="A2846"/>
      <c r="D2846"/>
      <c r="E2846"/>
      <c r="F2846"/>
      <c r="G2846"/>
      <c r="H2846"/>
      <c r="I2846"/>
      <c r="J2846"/>
      <c r="K2846"/>
      <c r="L2846"/>
      <c r="M2846"/>
      <c r="N2846"/>
      <c r="O2846"/>
      <c r="P2846"/>
      <c r="Q2846"/>
      <c r="R2846"/>
      <c r="S2846"/>
      <c r="T2846"/>
      <c r="U2846"/>
      <c r="V2846"/>
      <c r="W2846"/>
      <c r="X2846"/>
      <c r="Y2846"/>
      <c r="Z2846"/>
      <c r="AA2846"/>
      <c r="AB2846"/>
      <c r="AC2846"/>
      <c r="AD2846"/>
      <c r="AE2846"/>
      <c r="AF2846"/>
      <c r="BL2846"/>
      <c r="BN2846"/>
      <c r="BP2846" t="s">
        <v>4391</v>
      </c>
      <c r="BQ2846" t="s">
        <v>3213</v>
      </c>
      <c r="BR2846" t="s">
        <v>4106</v>
      </c>
      <c r="BS2846" s="1" t="str">
        <f t="shared" si="88"/>
        <v>SOUTH_DAKOTA_DEWEY</v>
      </c>
      <c r="BT2846" t="s">
        <v>1214</v>
      </c>
      <c r="BU2846" s="1" t="str">
        <f t="shared" si="89"/>
        <v>SOUTH_DAKOTA_DEWEY_WINTER WHEAT</v>
      </c>
      <c r="BV2846" s="28">
        <v>2487.9999999999995</v>
      </c>
      <c r="BW2846" s="29">
        <v>75.875654814740287</v>
      </c>
      <c r="BX2846" s="30">
        <v>32.7904913120652</v>
      </c>
    </row>
    <row r="2847" spans="1:76" x14ac:dyDescent="0.25">
      <c r="A2847"/>
      <c r="D2847"/>
      <c r="E2847"/>
      <c r="F2847"/>
      <c r="G2847"/>
      <c r="H2847"/>
      <c r="I2847"/>
      <c r="J2847"/>
      <c r="K2847"/>
      <c r="L2847"/>
      <c r="M2847"/>
      <c r="N2847"/>
      <c r="O2847"/>
      <c r="P2847"/>
      <c r="Q2847"/>
      <c r="R2847"/>
      <c r="S2847"/>
      <c r="T2847"/>
      <c r="U2847"/>
      <c r="V2847"/>
      <c r="W2847"/>
      <c r="X2847"/>
      <c r="Y2847"/>
      <c r="Z2847"/>
      <c r="AA2847"/>
      <c r="AB2847"/>
      <c r="AC2847"/>
      <c r="AD2847"/>
      <c r="AE2847"/>
      <c r="AF2847"/>
      <c r="BL2847"/>
      <c r="BN2847"/>
      <c r="BP2847" t="s">
        <v>4391</v>
      </c>
      <c r="BQ2847" t="s">
        <v>3213</v>
      </c>
      <c r="BR2847" t="s">
        <v>3325</v>
      </c>
      <c r="BS2847" s="1" t="str">
        <f t="shared" si="88"/>
        <v>SOUTH_DAKOTA_DOUGLAS</v>
      </c>
      <c r="BT2847" t="s">
        <v>2586</v>
      </c>
      <c r="BU2847" s="1" t="str">
        <f t="shared" si="89"/>
        <v>SOUTH_DAKOTA_DOUGLAS_CORN</v>
      </c>
      <c r="BV2847" s="28">
        <v>6034.9333333333334</v>
      </c>
      <c r="BW2847" s="29">
        <v>128.76070084448111</v>
      </c>
      <c r="BX2847" s="30">
        <v>46.869373137556984</v>
      </c>
    </row>
    <row r="2848" spans="1:76" x14ac:dyDescent="0.25">
      <c r="A2848"/>
      <c r="D2848"/>
      <c r="E2848"/>
      <c r="F2848"/>
      <c r="G2848"/>
      <c r="H2848"/>
      <c r="I2848"/>
      <c r="J2848"/>
      <c r="K2848"/>
      <c r="L2848"/>
      <c r="M2848"/>
      <c r="N2848"/>
      <c r="O2848"/>
      <c r="P2848"/>
      <c r="Q2848"/>
      <c r="R2848"/>
      <c r="S2848"/>
      <c r="T2848"/>
      <c r="U2848"/>
      <c r="V2848"/>
      <c r="W2848"/>
      <c r="X2848"/>
      <c r="Y2848"/>
      <c r="Z2848"/>
      <c r="AA2848"/>
      <c r="AB2848"/>
      <c r="AC2848"/>
      <c r="AD2848"/>
      <c r="AE2848"/>
      <c r="AF2848"/>
      <c r="BL2848"/>
      <c r="BN2848"/>
      <c r="BP2848" t="s">
        <v>4391</v>
      </c>
      <c r="BQ2848" t="s">
        <v>3213</v>
      </c>
      <c r="BR2848" t="s">
        <v>3325</v>
      </c>
      <c r="BS2848" s="1" t="str">
        <f t="shared" si="88"/>
        <v>SOUTH_DAKOTA_DOUGLAS</v>
      </c>
      <c r="BT2848" t="s">
        <v>2395</v>
      </c>
      <c r="BU2848" s="1" t="str">
        <f t="shared" si="89"/>
        <v>SOUTH_DAKOTA_DOUGLAS_OATS</v>
      </c>
      <c r="BV2848" s="28">
        <v>2148.8000000000002</v>
      </c>
      <c r="BW2848" s="29">
        <v>30.409751379256932</v>
      </c>
      <c r="BX2848" s="30">
        <v>70.661544489500088</v>
      </c>
    </row>
    <row r="2849" spans="1:76" x14ac:dyDescent="0.25">
      <c r="A2849"/>
      <c r="D2849"/>
      <c r="E2849"/>
      <c r="F2849"/>
      <c r="G2849"/>
      <c r="H2849"/>
      <c r="I2849"/>
      <c r="J2849"/>
      <c r="K2849"/>
      <c r="L2849"/>
      <c r="M2849"/>
      <c r="N2849"/>
      <c r="O2849"/>
      <c r="P2849"/>
      <c r="Q2849"/>
      <c r="R2849"/>
      <c r="S2849"/>
      <c r="T2849"/>
      <c r="U2849"/>
      <c r="V2849"/>
      <c r="W2849"/>
      <c r="X2849"/>
      <c r="Y2849"/>
      <c r="Z2849"/>
      <c r="AA2849"/>
      <c r="AB2849"/>
      <c r="AC2849"/>
      <c r="AD2849"/>
      <c r="AE2849"/>
      <c r="AF2849"/>
      <c r="BL2849"/>
      <c r="BN2849"/>
      <c r="BP2849" t="s">
        <v>4391</v>
      </c>
      <c r="BQ2849" t="s">
        <v>3213</v>
      </c>
      <c r="BR2849" t="s">
        <v>3325</v>
      </c>
      <c r="BS2849" s="1" t="str">
        <f t="shared" si="88"/>
        <v>SOUTH_DAKOTA_DOUGLAS</v>
      </c>
      <c r="BT2849" t="s">
        <v>1214</v>
      </c>
      <c r="BU2849" s="1" t="str">
        <f t="shared" si="89"/>
        <v>SOUTH_DAKOTA_DOUGLAS_WINTER WHEAT</v>
      </c>
      <c r="BV2849" s="28">
        <v>3738.0000000000005</v>
      </c>
      <c r="BW2849" s="29">
        <v>69.514312091954721</v>
      </c>
      <c r="BX2849" s="30">
        <v>53.773099200856798</v>
      </c>
    </row>
    <row r="2850" spans="1:76" x14ac:dyDescent="0.25">
      <c r="A2850"/>
      <c r="D2850"/>
      <c r="E2850"/>
      <c r="F2850"/>
      <c r="G2850"/>
      <c r="H2850"/>
      <c r="I2850"/>
      <c r="J2850"/>
      <c r="K2850"/>
      <c r="L2850"/>
      <c r="M2850"/>
      <c r="N2850"/>
      <c r="O2850"/>
      <c r="P2850"/>
      <c r="Q2850"/>
      <c r="R2850"/>
      <c r="S2850"/>
      <c r="T2850"/>
      <c r="U2850"/>
      <c r="V2850"/>
      <c r="W2850"/>
      <c r="X2850"/>
      <c r="Y2850"/>
      <c r="Z2850"/>
      <c r="AA2850"/>
      <c r="AB2850"/>
      <c r="AC2850"/>
      <c r="AD2850"/>
      <c r="AE2850"/>
      <c r="AF2850"/>
      <c r="BL2850"/>
      <c r="BN2850"/>
      <c r="BP2850" t="s">
        <v>4391</v>
      </c>
      <c r="BQ2850" t="s">
        <v>3213</v>
      </c>
      <c r="BR2850" t="s">
        <v>4108</v>
      </c>
      <c r="BS2850" s="1" t="str">
        <f t="shared" si="88"/>
        <v>SOUTH_DAKOTA_EDMUNDS</v>
      </c>
      <c r="BT2850" t="s">
        <v>2586</v>
      </c>
      <c r="BU2850" s="1" t="str">
        <f t="shared" si="89"/>
        <v>SOUTH_DAKOTA_EDMUNDS_CORN</v>
      </c>
      <c r="BV2850" s="28">
        <v>6583.7333333333336</v>
      </c>
      <c r="BW2850" s="29">
        <v>136.72667544579804</v>
      </c>
      <c r="BX2850" s="30">
        <v>48.152515314711167</v>
      </c>
    </row>
    <row r="2851" spans="1:76" x14ac:dyDescent="0.25">
      <c r="A2851"/>
      <c r="D2851"/>
      <c r="E2851"/>
      <c r="F2851"/>
      <c r="G2851"/>
      <c r="H2851"/>
      <c r="I2851"/>
      <c r="J2851"/>
      <c r="K2851"/>
      <c r="L2851"/>
      <c r="M2851"/>
      <c r="N2851"/>
      <c r="O2851"/>
      <c r="P2851"/>
      <c r="Q2851"/>
      <c r="R2851"/>
      <c r="S2851"/>
      <c r="T2851"/>
      <c r="U2851"/>
      <c r="V2851"/>
      <c r="W2851"/>
      <c r="X2851"/>
      <c r="Y2851"/>
      <c r="Z2851"/>
      <c r="AA2851"/>
      <c r="AB2851"/>
      <c r="AC2851"/>
      <c r="AD2851"/>
      <c r="AE2851"/>
      <c r="AF2851"/>
      <c r="BL2851"/>
      <c r="BN2851"/>
      <c r="BP2851" t="s">
        <v>4391</v>
      </c>
      <c r="BQ2851" t="s">
        <v>3213</v>
      </c>
      <c r="BR2851" t="s">
        <v>4108</v>
      </c>
      <c r="BS2851" s="1" t="str">
        <f t="shared" si="88"/>
        <v>SOUTH_DAKOTA_EDMUNDS</v>
      </c>
      <c r="BT2851" t="s">
        <v>2395</v>
      </c>
      <c r="BU2851" s="1" t="str">
        <f t="shared" si="89"/>
        <v>SOUTH_DAKOTA_EDMUNDS_OATS</v>
      </c>
      <c r="BV2851" s="28">
        <v>1849.6</v>
      </c>
      <c r="BW2851" s="29">
        <v>31.999533204713583</v>
      </c>
      <c r="BX2851" s="30">
        <v>57.800843161285577</v>
      </c>
    </row>
    <row r="2852" spans="1:76" x14ac:dyDescent="0.25">
      <c r="A2852"/>
      <c r="D2852"/>
      <c r="E2852"/>
      <c r="F2852"/>
      <c r="G2852"/>
      <c r="H2852"/>
      <c r="I2852"/>
      <c r="J2852"/>
      <c r="K2852"/>
      <c r="L2852"/>
      <c r="M2852"/>
      <c r="N2852"/>
      <c r="O2852"/>
      <c r="P2852"/>
      <c r="Q2852"/>
      <c r="R2852"/>
      <c r="S2852"/>
      <c r="T2852"/>
      <c r="U2852"/>
      <c r="V2852"/>
      <c r="W2852"/>
      <c r="X2852"/>
      <c r="Y2852"/>
      <c r="Z2852"/>
      <c r="AA2852"/>
      <c r="AB2852"/>
      <c r="AC2852"/>
      <c r="AD2852"/>
      <c r="AE2852"/>
      <c r="AF2852"/>
      <c r="BL2852"/>
      <c r="BN2852"/>
      <c r="BP2852" t="s">
        <v>4391</v>
      </c>
      <c r="BQ2852" t="s">
        <v>3213</v>
      </c>
      <c r="BR2852" t="s">
        <v>4108</v>
      </c>
      <c r="BS2852" s="1" t="str">
        <f t="shared" si="88"/>
        <v>SOUTH_DAKOTA_EDMUNDS</v>
      </c>
      <c r="BT2852" t="s">
        <v>2314</v>
      </c>
      <c r="BU2852" s="1" t="str">
        <f t="shared" si="89"/>
        <v>SOUTH_DAKOTA_EDMUNDS_SPRING WHEAT (EXCL DURUM)</v>
      </c>
      <c r="BV2852" s="28">
        <v>2674</v>
      </c>
      <c r="BW2852" s="29">
        <v>85.805214065645941</v>
      </c>
      <c r="BX2852" s="30">
        <v>31.16360735321091</v>
      </c>
    </row>
    <row r="2853" spans="1:76" x14ac:dyDescent="0.25">
      <c r="A2853"/>
      <c r="D2853"/>
      <c r="E2853"/>
      <c r="F2853"/>
      <c r="G2853"/>
      <c r="H2853"/>
      <c r="I2853"/>
      <c r="J2853"/>
      <c r="K2853"/>
      <c r="L2853"/>
      <c r="M2853"/>
      <c r="N2853"/>
      <c r="O2853"/>
      <c r="P2853"/>
      <c r="Q2853"/>
      <c r="R2853"/>
      <c r="S2853"/>
      <c r="T2853"/>
      <c r="U2853"/>
      <c r="V2853"/>
      <c r="W2853"/>
      <c r="X2853"/>
      <c r="Y2853"/>
      <c r="Z2853"/>
      <c r="AA2853"/>
      <c r="AB2853"/>
      <c r="AC2853"/>
      <c r="AD2853"/>
      <c r="AE2853"/>
      <c r="AF2853"/>
      <c r="BL2853"/>
      <c r="BN2853"/>
      <c r="BP2853" t="s">
        <v>4391</v>
      </c>
      <c r="BQ2853" t="s">
        <v>3213</v>
      </c>
      <c r="BR2853" t="s">
        <v>4108</v>
      </c>
      <c r="BS2853" s="1" t="str">
        <f t="shared" si="88"/>
        <v>SOUTH_DAKOTA_EDMUNDS</v>
      </c>
      <c r="BT2853" t="s">
        <v>1214</v>
      </c>
      <c r="BU2853" s="1" t="str">
        <f t="shared" si="89"/>
        <v>SOUTH_DAKOTA_EDMUNDS_WINTER WHEAT</v>
      </c>
      <c r="BV2853" s="28">
        <v>3294</v>
      </c>
      <c r="BW2853" s="29">
        <v>73.562629574551877</v>
      </c>
      <c r="BX2853" s="30">
        <v>44.778170914373085</v>
      </c>
    </row>
    <row r="2854" spans="1:76" x14ac:dyDescent="0.25">
      <c r="A2854"/>
      <c r="D2854"/>
      <c r="E2854"/>
      <c r="F2854"/>
      <c r="G2854"/>
      <c r="H2854"/>
      <c r="I2854"/>
      <c r="J2854"/>
      <c r="K2854"/>
      <c r="L2854"/>
      <c r="M2854"/>
      <c r="N2854"/>
      <c r="O2854"/>
      <c r="P2854"/>
      <c r="Q2854"/>
      <c r="R2854"/>
      <c r="S2854"/>
      <c r="T2854"/>
      <c r="U2854"/>
      <c r="V2854"/>
      <c r="W2854"/>
      <c r="X2854"/>
      <c r="Y2854"/>
      <c r="Z2854"/>
      <c r="AA2854"/>
      <c r="AB2854"/>
      <c r="AC2854"/>
      <c r="AD2854"/>
      <c r="AE2854"/>
      <c r="AF2854"/>
      <c r="BL2854"/>
      <c r="BN2854"/>
      <c r="BP2854" t="s">
        <v>4391</v>
      </c>
      <c r="BQ2854" t="s">
        <v>3213</v>
      </c>
      <c r="BR2854" t="s">
        <v>4135</v>
      </c>
      <c r="BS2854" s="1" t="str">
        <f t="shared" si="88"/>
        <v>SOUTH_DAKOTA_FALL RIVER</v>
      </c>
      <c r="BT2854" t="s">
        <v>2586</v>
      </c>
      <c r="BU2854" s="1" t="str">
        <f t="shared" si="89"/>
        <v>SOUTH_DAKOTA_FALL RIVER_CORN</v>
      </c>
      <c r="BV2854" s="28">
        <v>5600</v>
      </c>
      <c r="BW2854" s="29">
        <v>134.34874724570514</v>
      </c>
      <c r="BX2854" s="30">
        <v>41.682562099059844</v>
      </c>
    </row>
    <row r="2855" spans="1:76" x14ac:dyDescent="0.25">
      <c r="A2855"/>
      <c r="D2855"/>
      <c r="E2855"/>
      <c r="F2855"/>
      <c r="G2855"/>
      <c r="H2855"/>
      <c r="I2855"/>
      <c r="J2855"/>
      <c r="K2855"/>
      <c r="L2855"/>
      <c r="M2855"/>
      <c r="N2855"/>
      <c r="O2855"/>
      <c r="P2855"/>
      <c r="Q2855"/>
      <c r="R2855"/>
      <c r="S2855"/>
      <c r="T2855"/>
      <c r="U2855"/>
      <c r="V2855"/>
      <c r="W2855"/>
      <c r="X2855"/>
      <c r="Y2855"/>
      <c r="Z2855"/>
      <c r="AA2855"/>
      <c r="AB2855"/>
      <c r="AC2855"/>
      <c r="AD2855"/>
      <c r="AE2855"/>
      <c r="AF2855"/>
      <c r="BL2855"/>
      <c r="BN2855"/>
      <c r="BP2855" t="s">
        <v>4391</v>
      </c>
      <c r="BQ2855" t="s">
        <v>3213</v>
      </c>
      <c r="BR2855" t="s">
        <v>4135</v>
      </c>
      <c r="BS2855" s="1" t="str">
        <f t="shared" si="88"/>
        <v>SOUTH_DAKOTA_FALL RIVER</v>
      </c>
      <c r="BT2855" t="s">
        <v>2395</v>
      </c>
      <c r="BU2855" s="1" t="str">
        <f t="shared" si="89"/>
        <v>SOUTH_DAKOTA_FALL RIVER_OATS</v>
      </c>
      <c r="BV2855" s="28">
        <v>1200</v>
      </c>
      <c r="BW2855" s="29">
        <v>29.502703518555631</v>
      </c>
      <c r="BX2855" s="30">
        <v>40.674238523437822</v>
      </c>
    </row>
    <row r="2856" spans="1:76" x14ac:dyDescent="0.25">
      <c r="A2856"/>
      <c r="D2856"/>
      <c r="E2856"/>
      <c r="F2856"/>
      <c r="G2856"/>
      <c r="H2856"/>
      <c r="I2856"/>
      <c r="J2856"/>
      <c r="K2856"/>
      <c r="L2856"/>
      <c r="M2856"/>
      <c r="N2856"/>
      <c r="O2856"/>
      <c r="P2856"/>
      <c r="Q2856"/>
      <c r="R2856"/>
      <c r="S2856"/>
      <c r="T2856"/>
      <c r="U2856"/>
      <c r="V2856"/>
      <c r="W2856"/>
      <c r="X2856"/>
      <c r="Y2856"/>
      <c r="Z2856"/>
      <c r="AA2856"/>
      <c r="AB2856"/>
      <c r="AC2856"/>
      <c r="AD2856"/>
      <c r="AE2856"/>
      <c r="AF2856"/>
      <c r="BL2856"/>
      <c r="BN2856"/>
      <c r="BP2856" t="s">
        <v>4391</v>
      </c>
      <c r="BQ2856" t="s">
        <v>3213</v>
      </c>
      <c r="BR2856" t="s">
        <v>4135</v>
      </c>
      <c r="BS2856" s="1" t="str">
        <f t="shared" si="88"/>
        <v>SOUTH_DAKOTA_FALL RIVER</v>
      </c>
      <c r="BT2856" t="s">
        <v>1214</v>
      </c>
      <c r="BU2856" s="1" t="str">
        <f t="shared" si="89"/>
        <v>SOUTH_DAKOTA_FALL RIVER_WINTER WHEAT</v>
      </c>
      <c r="BV2856" s="28">
        <v>1842.0000000000002</v>
      </c>
      <c r="BW2856" s="29">
        <v>71.157595776962935</v>
      </c>
      <c r="BX2856" s="30">
        <v>25.886203431796417</v>
      </c>
    </row>
    <row r="2857" spans="1:76" x14ac:dyDescent="0.25">
      <c r="A2857"/>
      <c r="D2857"/>
      <c r="E2857"/>
      <c r="F2857"/>
      <c r="G2857"/>
      <c r="H2857"/>
      <c r="I2857"/>
      <c r="J2857"/>
      <c r="K2857"/>
      <c r="L2857"/>
      <c r="M2857"/>
      <c r="N2857"/>
      <c r="O2857"/>
      <c r="P2857"/>
      <c r="Q2857"/>
      <c r="R2857"/>
      <c r="S2857"/>
      <c r="T2857"/>
      <c r="U2857"/>
      <c r="V2857"/>
      <c r="W2857"/>
      <c r="X2857"/>
      <c r="Y2857"/>
      <c r="Z2857"/>
      <c r="AA2857"/>
      <c r="AB2857"/>
      <c r="AC2857"/>
      <c r="AD2857"/>
      <c r="AE2857"/>
      <c r="AF2857"/>
      <c r="BL2857"/>
      <c r="BN2857"/>
      <c r="BP2857" t="s">
        <v>4391</v>
      </c>
      <c r="BQ2857" t="s">
        <v>3213</v>
      </c>
      <c r="BR2857" t="s">
        <v>4109</v>
      </c>
      <c r="BS2857" s="1" t="str">
        <f t="shared" si="88"/>
        <v>SOUTH_DAKOTA_FAULK</v>
      </c>
      <c r="BT2857" t="s">
        <v>2586</v>
      </c>
      <c r="BU2857" s="1" t="str">
        <f t="shared" si="89"/>
        <v>SOUTH_DAKOTA_FAULK_CORN</v>
      </c>
      <c r="BV2857" s="28">
        <v>6768.5333333333338</v>
      </c>
      <c r="BW2857" s="29">
        <v>170.82675842923859</v>
      </c>
      <c r="BX2857" s="30">
        <v>39.62220787639108</v>
      </c>
    </row>
    <row r="2858" spans="1:76" x14ac:dyDescent="0.25">
      <c r="A2858"/>
      <c r="D2858"/>
      <c r="E2858"/>
      <c r="F2858"/>
      <c r="G2858"/>
      <c r="H2858"/>
      <c r="I2858"/>
      <c r="J2858"/>
      <c r="K2858"/>
      <c r="L2858"/>
      <c r="M2858"/>
      <c r="N2858"/>
      <c r="O2858"/>
      <c r="P2858"/>
      <c r="Q2858"/>
      <c r="R2858"/>
      <c r="S2858"/>
      <c r="T2858"/>
      <c r="U2858"/>
      <c r="V2858"/>
      <c r="W2858"/>
      <c r="X2858"/>
      <c r="Y2858"/>
      <c r="Z2858"/>
      <c r="AA2858"/>
      <c r="AB2858"/>
      <c r="AC2858"/>
      <c r="AD2858"/>
      <c r="AE2858"/>
      <c r="AF2858"/>
      <c r="BL2858"/>
      <c r="BN2858"/>
      <c r="BP2858" t="s">
        <v>4391</v>
      </c>
      <c r="BQ2858" t="s">
        <v>3213</v>
      </c>
      <c r="BR2858" t="s">
        <v>4109</v>
      </c>
      <c r="BS2858" s="1" t="str">
        <f t="shared" si="88"/>
        <v>SOUTH_DAKOTA_FAULK</v>
      </c>
      <c r="BT2858" t="s">
        <v>2395</v>
      </c>
      <c r="BU2858" s="1" t="str">
        <f t="shared" si="89"/>
        <v>SOUTH_DAKOTA_FAULK_OATS</v>
      </c>
      <c r="BV2858" s="28">
        <v>2262.3999999999996</v>
      </c>
      <c r="BW2858" s="29">
        <v>39.822401673858444</v>
      </c>
      <c r="BX2858" s="30">
        <v>56.812243985906058</v>
      </c>
    </row>
    <row r="2859" spans="1:76" x14ac:dyDescent="0.25">
      <c r="A2859"/>
      <c r="D2859"/>
      <c r="E2859"/>
      <c r="F2859"/>
      <c r="G2859"/>
      <c r="H2859"/>
      <c r="I2859"/>
      <c r="J2859"/>
      <c r="K2859"/>
      <c r="L2859"/>
      <c r="M2859"/>
      <c r="N2859"/>
      <c r="O2859"/>
      <c r="P2859"/>
      <c r="Q2859"/>
      <c r="R2859"/>
      <c r="S2859"/>
      <c r="T2859"/>
      <c r="U2859"/>
      <c r="V2859"/>
      <c r="W2859"/>
      <c r="X2859"/>
      <c r="Y2859"/>
      <c r="Z2859"/>
      <c r="AA2859"/>
      <c r="AB2859"/>
      <c r="AC2859"/>
      <c r="AD2859"/>
      <c r="AE2859"/>
      <c r="AF2859"/>
      <c r="BL2859"/>
      <c r="BN2859"/>
      <c r="BP2859" t="s">
        <v>4391</v>
      </c>
      <c r="BQ2859" t="s">
        <v>3213</v>
      </c>
      <c r="BR2859" t="s">
        <v>4109</v>
      </c>
      <c r="BS2859" s="1" t="str">
        <f t="shared" si="88"/>
        <v>SOUTH_DAKOTA_FAULK</v>
      </c>
      <c r="BT2859" t="s">
        <v>2314</v>
      </c>
      <c r="BU2859" s="1" t="str">
        <f t="shared" si="89"/>
        <v>SOUTH_DAKOTA_FAULK_SPRING WHEAT (EXCL DURUM)</v>
      </c>
      <c r="BV2859" s="28">
        <v>2906</v>
      </c>
      <c r="BW2859" s="29">
        <v>106.77788676898479</v>
      </c>
      <c r="BX2859" s="30">
        <v>27.215372844820997</v>
      </c>
    </row>
    <row r="2860" spans="1:76" x14ac:dyDescent="0.25">
      <c r="A2860"/>
      <c r="D2860"/>
      <c r="E2860"/>
      <c r="F2860"/>
      <c r="G2860"/>
      <c r="H2860"/>
      <c r="I2860"/>
      <c r="J2860"/>
      <c r="K2860"/>
      <c r="L2860"/>
      <c r="M2860"/>
      <c r="N2860"/>
      <c r="O2860"/>
      <c r="P2860"/>
      <c r="Q2860"/>
      <c r="R2860"/>
      <c r="S2860"/>
      <c r="T2860"/>
      <c r="U2860"/>
      <c r="V2860"/>
      <c r="W2860"/>
      <c r="X2860"/>
      <c r="Y2860"/>
      <c r="Z2860"/>
      <c r="AA2860"/>
      <c r="AB2860"/>
      <c r="AC2860"/>
      <c r="AD2860"/>
      <c r="AE2860"/>
      <c r="AF2860"/>
      <c r="BL2860"/>
      <c r="BN2860"/>
      <c r="BP2860" t="s">
        <v>4391</v>
      </c>
      <c r="BQ2860" t="s">
        <v>3213</v>
      </c>
      <c r="BR2860" t="s">
        <v>4109</v>
      </c>
      <c r="BS2860" s="1" t="str">
        <f t="shared" si="88"/>
        <v>SOUTH_DAKOTA_FAULK</v>
      </c>
      <c r="BT2860" t="s">
        <v>1214</v>
      </c>
      <c r="BU2860" s="1" t="str">
        <f t="shared" si="89"/>
        <v>SOUTH_DAKOTA_FAULK_WINTER WHEAT</v>
      </c>
      <c r="BV2860" s="28">
        <v>4001.9999999999991</v>
      </c>
      <c r="BW2860" s="29">
        <v>91.778024133785323</v>
      </c>
      <c r="BX2860" s="30">
        <v>43.605209828512564</v>
      </c>
    </row>
    <row r="2861" spans="1:76" x14ac:dyDescent="0.25">
      <c r="A2861"/>
      <c r="D2861"/>
      <c r="E2861"/>
      <c r="F2861"/>
      <c r="G2861"/>
      <c r="H2861"/>
      <c r="I2861"/>
      <c r="J2861"/>
      <c r="K2861"/>
      <c r="L2861"/>
      <c r="M2861"/>
      <c r="N2861"/>
      <c r="O2861"/>
      <c r="P2861"/>
      <c r="Q2861"/>
      <c r="R2861"/>
      <c r="S2861"/>
      <c r="T2861"/>
      <c r="U2861"/>
      <c r="V2861"/>
      <c r="W2861"/>
      <c r="X2861"/>
      <c r="Y2861"/>
      <c r="Z2861"/>
      <c r="AA2861"/>
      <c r="AB2861"/>
      <c r="AC2861"/>
      <c r="AD2861"/>
      <c r="AE2861"/>
      <c r="AF2861"/>
      <c r="BL2861"/>
      <c r="BN2861"/>
      <c r="BP2861" t="s">
        <v>4391</v>
      </c>
      <c r="BQ2861" t="s">
        <v>3213</v>
      </c>
      <c r="BR2861" t="s">
        <v>3412</v>
      </c>
      <c r="BS2861" s="1" t="str">
        <f t="shared" si="88"/>
        <v>SOUTH_DAKOTA_GRANT</v>
      </c>
      <c r="BT2861" t="s">
        <v>2586</v>
      </c>
      <c r="BU2861" s="1" t="str">
        <f t="shared" si="89"/>
        <v>SOUTH_DAKOTA_GRANT_CORN</v>
      </c>
      <c r="BV2861" s="28">
        <v>7550.666666666667</v>
      </c>
      <c r="BW2861" s="29">
        <v>169.7535858788431</v>
      </c>
      <c r="BX2861" s="30">
        <v>44.480160036535224</v>
      </c>
    </row>
    <row r="2862" spans="1:76" x14ac:dyDescent="0.25">
      <c r="A2862"/>
      <c r="D2862"/>
      <c r="E2862"/>
      <c r="F2862"/>
      <c r="G2862"/>
      <c r="H2862"/>
      <c r="I2862"/>
      <c r="J2862"/>
      <c r="K2862"/>
      <c r="L2862"/>
      <c r="M2862"/>
      <c r="N2862"/>
      <c r="O2862"/>
      <c r="P2862"/>
      <c r="Q2862"/>
      <c r="R2862"/>
      <c r="S2862"/>
      <c r="T2862"/>
      <c r="U2862"/>
      <c r="V2862"/>
      <c r="W2862"/>
      <c r="X2862"/>
      <c r="Y2862"/>
      <c r="Z2862"/>
      <c r="AA2862"/>
      <c r="AB2862"/>
      <c r="AC2862"/>
      <c r="AD2862"/>
      <c r="AE2862"/>
      <c r="AF2862"/>
      <c r="BL2862"/>
      <c r="BN2862"/>
      <c r="BP2862" t="s">
        <v>4391</v>
      </c>
      <c r="BQ2862" t="s">
        <v>3213</v>
      </c>
      <c r="BR2862" t="s">
        <v>3412</v>
      </c>
      <c r="BS2862" s="1" t="str">
        <f t="shared" si="88"/>
        <v>SOUTH_DAKOTA_GRANT</v>
      </c>
      <c r="BT2862" t="s">
        <v>2395</v>
      </c>
      <c r="BU2862" s="1" t="str">
        <f t="shared" si="89"/>
        <v>SOUTH_DAKOTA_GRANT_OATS</v>
      </c>
      <c r="BV2862" s="28">
        <v>2685.8666666666668</v>
      </c>
      <c r="BW2862" s="29">
        <v>39.82574428030378</v>
      </c>
      <c r="BX2862" s="30">
        <v>67.440463830703322</v>
      </c>
    </row>
    <row r="2863" spans="1:76" x14ac:dyDescent="0.25">
      <c r="A2863"/>
      <c r="D2863"/>
      <c r="E2863"/>
      <c r="F2863"/>
      <c r="G2863"/>
      <c r="H2863"/>
      <c r="I2863"/>
      <c r="J2863"/>
      <c r="K2863"/>
      <c r="L2863"/>
      <c r="M2863"/>
      <c r="N2863"/>
      <c r="O2863"/>
      <c r="P2863"/>
      <c r="Q2863"/>
      <c r="R2863"/>
      <c r="S2863"/>
      <c r="T2863"/>
      <c r="U2863"/>
      <c r="V2863"/>
      <c r="W2863"/>
      <c r="X2863"/>
      <c r="Y2863"/>
      <c r="Z2863"/>
      <c r="AA2863"/>
      <c r="AB2863"/>
      <c r="AC2863"/>
      <c r="AD2863"/>
      <c r="AE2863"/>
      <c r="AF2863"/>
      <c r="BL2863"/>
      <c r="BN2863"/>
      <c r="BP2863" t="s">
        <v>4391</v>
      </c>
      <c r="BQ2863" t="s">
        <v>3213</v>
      </c>
      <c r="BR2863" t="s">
        <v>3412</v>
      </c>
      <c r="BS2863" s="1" t="str">
        <f t="shared" si="88"/>
        <v>SOUTH_DAKOTA_GRANT</v>
      </c>
      <c r="BT2863" t="s">
        <v>2314</v>
      </c>
      <c r="BU2863" s="1" t="str">
        <f t="shared" si="89"/>
        <v>SOUTH_DAKOTA_GRANT_SPRING WHEAT (EXCL DURUM)</v>
      </c>
      <c r="BV2863" s="28">
        <v>2898.0000000000005</v>
      </c>
      <c r="BW2863" s="29">
        <v>106.95098234378258</v>
      </c>
      <c r="BX2863" s="30">
        <v>27.09652530992831</v>
      </c>
    </row>
    <row r="2864" spans="1:76" x14ac:dyDescent="0.25">
      <c r="A2864"/>
      <c r="D2864"/>
      <c r="E2864"/>
      <c r="F2864"/>
      <c r="G2864"/>
      <c r="H2864"/>
      <c r="I2864"/>
      <c r="J2864"/>
      <c r="K2864"/>
      <c r="L2864"/>
      <c r="M2864"/>
      <c r="N2864"/>
      <c r="O2864"/>
      <c r="P2864"/>
      <c r="Q2864"/>
      <c r="R2864"/>
      <c r="S2864"/>
      <c r="T2864"/>
      <c r="U2864"/>
      <c r="V2864"/>
      <c r="W2864"/>
      <c r="X2864"/>
      <c r="Y2864"/>
      <c r="Z2864"/>
      <c r="AA2864"/>
      <c r="AB2864"/>
      <c r="AC2864"/>
      <c r="AD2864"/>
      <c r="AE2864"/>
      <c r="AF2864"/>
      <c r="BL2864"/>
      <c r="BN2864"/>
      <c r="BP2864" t="s">
        <v>4391</v>
      </c>
      <c r="BQ2864" t="s">
        <v>3213</v>
      </c>
      <c r="BR2864" t="s">
        <v>3412</v>
      </c>
      <c r="BS2864" s="1" t="str">
        <f t="shared" si="88"/>
        <v>SOUTH_DAKOTA_GRANT</v>
      </c>
      <c r="BT2864" t="s">
        <v>1214</v>
      </c>
      <c r="BU2864" s="1" t="str">
        <f t="shared" si="89"/>
        <v>SOUTH_DAKOTA_GRANT_WINTER WHEAT</v>
      </c>
      <c r="BV2864" s="28">
        <v>3507</v>
      </c>
      <c r="BW2864" s="29">
        <v>91.558362288300643</v>
      </c>
      <c r="BX2864" s="30">
        <v>38.303437417950903</v>
      </c>
    </row>
    <row r="2865" spans="1:76" x14ac:dyDescent="0.25">
      <c r="A2865"/>
      <c r="D2865"/>
      <c r="E2865"/>
      <c r="F2865"/>
      <c r="G2865"/>
      <c r="H2865"/>
      <c r="I2865"/>
      <c r="J2865"/>
      <c r="K2865"/>
      <c r="L2865"/>
      <c r="M2865"/>
      <c r="N2865"/>
      <c r="O2865"/>
      <c r="P2865"/>
      <c r="Q2865"/>
      <c r="R2865"/>
      <c r="S2865"/>
      <c r="T2865"/>
      <c r="U2865"/>
      <c r="V2865"/>
      <c r="W2865"/>
      <c r="X2865"/>
      <c r="Y2865"/>
      <c r="Z2865"/>
      <c r="AA2865"/>
      <c r="AB2865"/>
      <c r="AC2865"/>
      <c r="AD2865"/>
      <c r="AE2865"/>
      <c r="AF2865"/>
      <c r="BL2865"/>
      <c r="BN2865"/>
      <c r="BP2865" t="s">
        <v>4391</v>
      </c>
      <c r="BQ2865" t="s">
        <v>3213</v>
      </c>
      <c r="BR2865" t="s">
        <v>4136</v>
      </c>
      <c r="BS2865" s="1" t="str">
        <f t="shared" si="88"/>
        <v>SOUTH_DAKOTA_GREGORY</v>
      </c>
      <c r="BT2865" t="s">
        <v>2586</v>
      </c>
      <c r="BU2865" s="1" t="str">
        <f t="shared" si="89"/>
        <v>SOUTH_DAKOTA_GREGORY_CORN</v>
      </c>
      <c r="BV2865" s="28">
        <v>4638.6666666666661</v>
      </c>
      <c r="BW2865" s="29">
        <v>95.033657266820697</v>
      </c>
      <c r="BX2865" s="30">
        <v>48.810777150698733</v>
      </c>
    </row>
    <row r="2866" spans="1:76" x14ac:dyDescent="0.25">
      <c r="A2866"/>
      <c r="D2866"/>
      <c r="E2866"/>
      <c r="F2866"/>
      <c r="G2866"/>
      <c r="H2866"/>
      <c r="I2866"/>
      <c r="J2866"/>
      <c r="K2866"/>
      <c r="L2866"/>
      <c r="M2866"/>
      <c r="N2866"/>
      <c r="O2866"/>
      <c r="P2866"/>
      <c r="Q2866"/>
      <c r="R2866"/>
      <c r="S2866"/>
      <c r="T2866"/>
      <c r="U2866"/>
      <c r="V2866"/>
      <c r="W2866"/>
      <c r="X2866"/>
      <c r="Y2866"/>
      <c r="Z2866"/>
      <c r="AA2866"/>
      <c r="AB2866"/>
      <c r="AC2866"/>
      <c r="AD2866"/>
      <c r="AE2866"/>
      <c r="AF2866"/>
      <c r="BL2866"/>
      <c r="BN2866"/>
      <c r="BP2866" t="s">
        <v>4391</v>
      </c>
      <c r="BQ2866" t="s">
        <v>3213</v>
      </c>
      <c r="BR2866" t="s">
        <v>4136</v>
      </c>
      <c r="BS2866" s="1" t="str">
        <f t="shared" si="88"/>
        <v>SOUTH_DAKOTA_GREGORY</v>
      </c>
      <c r="BT2866" t="s">
        <v>2395</v>
      </c>
      <c r="BU2866" s="1" t="str">
        <f t="shared" si="89"/>
        <v>SOUTH_DAKOTA_GREGORY_OATS</v>
      </c>
      <c r="BV2866" s="28">
        <v>2166.4</v>
      </c>
      <c r="BW2866" s="29">
        <v>21.911118286552156</v>
      </c>
      <c r="BX2866" s="30">
        <v>98.872178574729233</v>
      </c>
    </row>
    <row r="2867" spans="1:76" x14ac:dyDescent="0.25">
      <c r="A2867"/>
      <c r="D2867"/>
      <c r="E2867"/>
      <c r="F2867"/>
      <c r="G2867"/>
      <c r="H2867"/>
      <c r="I2867"/>
      <c r="J2867"/>
      <c r="K2867"/>
      <c r="L2867"/>
      <c r="M2867"/>
      <c r="N2867"/>
      <c r="O2867"/>
      <c r="P2867"/>
      <c r="Q2867"/>
      <c r="R2867"/>
      <c r="S2867"/>
      <c r="T2867"/>
      <c r="U2867"/>
      <c r="V2867"/>
      <c r="W2867"/>
      <c r="X2867"/>
      <c r="Y2867"/>
      <c r="Z2867"/>
      <c r="AA2867"/>
      <c r="AB2867"/>
      <c r="AC2867"/>
      <c r="AD2867"/>
      <c r="AE2867"/>
      <c r="AF2867"/>
      <c r="BL2867"/>
      <c r="BN2867"/>
      <c r="BP2867" t="s">
        <v>4391</v>
      </c>
      <c r="BQ2867" t="s">
        <v>3213</v>
      </c>
      <c r="BR2867" t="s">
        <v>4136</v>
      </c>
      <c r="BS2867" s="1" t="str">
        <f t="shared" si="88"/>
        <v>SOUTH_DAKOTA_GREGORY</v>
      </c>
      <c r="BT2867" t="s">
        <v>2314</v>
      </c>
      <c r="BU2867" s="1" t="str">
        <f t="shared" si="89"/>
        <v>SOUTH_DAKOTA_GREGORY_SPRING WHEAT (EXCL DURUM)</v>
      </c>
      <c r="BV2867" s="28">
        <v>1974</v>
      </c>
      <c r="BW2867" s="29">
        <v>58.812220019702401</v>
      </c>
      <c r="BX2867" s="30">
        <v>33.564453090509076</v>
      </c>
    </row>
    <row r="2868" spans="1:76" x14ac:dyDescent="0.25">
      <c r="A2868"/>
      <c r="D2868"/>
      <c r="E2868"/>
      <c r="F2868"/>
      <c r="G2868"/>
      <c r="H2868"/>
      <c r="I2868"/>
      <c r="J2868"/>
      <c r="K2868"/>
      <c r="L2868"/>
      <c r="M2868"/>
      <c r="N2868"/>
      <c r="O2868"/>
      <c r="P2868"/>
      <c r="Q2868"/>
      <c r="R2868"/>
      <c r="S2868"/>
      <c r="T2868"/>
      <c r="U2868"/>
      <c r="V2868"/>
      <c r="W2868"/>
      <c r="X2868"/>
      <c r="Y2868"/>
      <c r="Z2868"/>
      <c r="AA2868"/>
      <c r="AB2868"/>
      <c r="AC2868"/>
      <c r="AD2868"/>
      <c r="AE2868"/>
      <c r="AF2868"/>
      <c r="BL2868"/>
      <c r="BN2868"/>
      <c r="BP2868" t="s">
        <v>4391</v>
      </c>
      <c r="BQ2868" t="s">
        <v>3213</v>
      </c>
      <c r="BR2868" t="s">
        <v>4136</v>
      </c>
      <c r="BS2868" s="1" t="str">
        <f t="shared" si="88"/>
        <v>SOUTH_DAKOTA_GREGORY</v>
      </c>
      <c r="BT2868" t="s">
        <v>1214</v>
      </c>
      <c r="BU2868" s="1" t="str">
        <f t="shared" si="89"/>
        <v>SOUTH_DAKOTA_GREGORY_WINTER WHEAT</v>
      </c>
      <c r="BV2868" s="28">
        <v>3111</v>
      </c>
      <c r="BW2868" s="29">
        <v>50.917630850073721</v>
      </c>
      <c r="BX2868" s="30">
        <v>61.098679338799123</v>
      </c>
    </row>
    <row r="2869" spans="1:76" x14ac:dyDescent="0.25">
      <c r="A2869"/>
      <c r="D2869"/>
      <c r="E2869"/>
      <c r="F2869"/>
      <c r="G2869"/>
      <c r="H2869"/>
      <c r="I2869"/>
      <c r="J2869"/>
      <c r="K2869"/>
      <c r="L2869"/>
      <c r="M2869"/>
      <c r="N2869"/>
      <c r="O2869"/>
      <c r="P2869"/>
      <c r="Q2869"/>
      <c r="R2869"/>
      <c r="S2869"/>
      <c r="T2869"/>
      <c r="U2869"/>
      <c r="V2869"/>
      <c r="W2869"/>
      <c r="X2869"/>
      <c r="Y2869"/>
      <c r="Z2869"/>
      <c r="AA2869"/>
      <c r="AB2869"/>
      <c r="AC2869"/>
      <c r="AD2869"/>
      <c r="AE2869"/>
      <c r="AF2869"/>
      <c r="BL2869"/>
      <c r="BN2869"/>
      <c r="BP2869" t="s">
        <v>4391</v>
      </c>
      <c r="BQ2869" t="s">
        <v>3213</v>
      </c>
      <c r="BR2869" t="s">
        <v>4117</v>
      </c>
      <c r="BS2869" s="1" t="str">
        <f t="shared" si="88"/>
        <v>SOUTH_DAKOTA_HAAKON</v>
      </c>
      <c r="BT2869" t="s">
        <v>2586</v>
      </c>
      <c r="BU2869" s="1" t="str">
        <f t="shared" si="89"/>
        <v>SOUTH_DAKOTA_HAAKON_CORN</v>
      </c>
      <c r="BV2869" s="28">
        <v>3285.333333333333</v>
      </c>
      <c r="BW2869" s="29">
        <v>90.869626001117695</v>
      </c>
      <c r="BX2869" s="30">
        <v>36.154361780832282</v>
      </c>
    </row>
    <row r="2870" spans="1:76" x14ac:dyDescent="0.25">
      <c r="A2870"/>
      <c r="D2870"/>
      <c r="E2870"/>
      <c r="F2870"/>
      <c r="G2870"/>
      <c r="H2870"/>
      <c r="I2870"/>
      <c r="J2870"/>
      <c r="K2870"/>
      <c r="L2870"/>
      <c r="M2870"/>
      <c r="N2870"/>
      <c r="O2870"/>
      <c r="P2870"/>
      <c r="Q2870"/>
      <c r="R2870"/>
      <c r="S2870"/>
      <c r="T2870"/>
      <c r="U2870"/>
      <c r="V2870"/>
      <c r="W2870"/>
      <c r="X2870"/>
      <c r="Y2870"/>
      <c r="Z2870"/>
      <c r="AA2870"/>
      <c r="AB2870"/>
      <c r="AC2870"/>
      <c r="AD2870"/>
      <c r="AE2870"/>
      <c r="AF2870"/>
      <c r="BL2870"/>
      <c r="BN2870"/>
      <c r="BP2870" t="s">
        <v>4391</v>
      </c>
      <c r="BQ2870" t="s">
        <v>3213</v>
      </c>
      <c r="BR2870" t="s">
        <v>4117</v>
      </c>
      <c r="BS2870" s="1" t="str">
        <f t="shared" si="88"/>
        <v>SOUTH_DAKOTA_HAAKON</v>
      </c>
      <c r="BT2870" t="s">
        <v>2395</v>
      </c>
      <c r="BU2870" s="1" t="str">
        <f t="shared" si="89"/>
        <v>SOUTH_DAKOTA_HAAKON_OATS</v>
      </c>
      <c r="BV2870" s="28">
        <v>1280</v>
      </c>
      <c r="BW2870" s="29">
        <v>21.250260494527076</v>
      </c>
      <c r="BX2870" s="30">
        <v>60.234555728371383</v>
      </c>
    </row>
    <row r="2871" spans="1:76" x14ac:dyDescent="0.25">
      <c r="A2871"/>
      <c r="D2871"/>
      <c r="E2871"/>
      <c r="F2871"/>
      <c r="G2871"/>
      <c r="H2871"/>
      <c r="I2871"/>
      <c r="J2871"/>
      <c r="K2871"/>
      <c r="L2871"/>
      <c r="M2871"/>
      <c r="N2871"/>
      <c r="O2871"/>
      <c r="P2871"/>
      <c r="Q2871"/>
      <c r="R2871"/>
      <c r="S2871"/>
      <c r="T2871"/>
      <c r="U2871"/>
      <c r="V2871"/>
      <c r="W2871"/>
      <c r="X2871"/>
      <c r="Y2871"/>
      <c r="Z2871"/>
      <c r="AA2871"/>
      <c r="AB2871"/>
      <c r="AC2871"/>
      <c r="AD2871"/>
      <c r="AE2871"/>
      <c r="AF2871"/>
      <c r="BL2871"/>
      <c r="BN2871"/>
      <c r="BP2871" t="s">
        <v>4391</v>
      </c>
      <c r="BQ2871" t="s">
        <v>3213</v>
      </c>
      <c r="BR2871" t="s">
        <v>4117</v>
      </c>
      <c r="BS2871" s="1" t="str">
        <f t="shared" si="88"/>
        <v>SOUTH_DAKOTA_HAAKON</v>
      </c>
      <c r="BT2871" t="s">
        <v>2386</v>
      </c>
      <c r="BU2871" s="1" t="str">
        <f t="shared" si="89"/>
        <v>SOUTH_DAKOTA_HAAKON_SORGHUM</v>
      </c>
      <c r="BV2871" s="28">
        <v>2262.4</v>
      </c>
      <c r="BW2871" s="29">
        <v>43.882844641573541</v>
      </c>
      <c r="BX2871" s="30">
        <v>51.555454494320941</v>
      </c>
    </row>
    <row r="2872" spans="1:76" x14ac:dyDescent="0.25">
      <c r="A2872"/>
      <c r="D2872"/>
      <c r="E2872"/>
      <c r="F2872"/>
      <c r="G2872"/>
      <c r="H2872"/>
      <c r="I2872"/>
      <c r="J2872"/>
      <c r="K2872"/>
      <c r="L2872"/>
      <c r="M2872"/>
      <c r="N2872"/>
      <c r="O2872"/>
      <c r="P2872"/>
      <c r="Q2872"/>
      <c r="R2872"/>
      <c r="S2872"/>
      <c r="T2872"/>
      <c r="U2872"/>
      <c r="V2872"/>
      <c r="W2872"/>
      <c r="X2872"/>
      <c r="Y2872"/>
      <c r="Z2872"/>
      <c r="AA2872"/>
      <c r="AB2872"/>
      <c r="AC2872"/>
      <c r="AD2872"/>
      <c r="AE2872"/>
      <c r="AF2872"/>
      <c r="BL2872"/>
      <c r="BN2872"/>
      <c r="BP2872" t="s">
        <v>4391</v>
      </c>
      <c r="BQ2872" t="s">
        <v>3213</v>
      </c>
      <c r="BR2872" t="s">
        <v>4117</v>
      </c>
      <c r="BS2872" s="1" t="str">
        <f t="shared" si="88"/>
        <v>SOUTH_DAKOTA_HAAKON</v>
      </c>
      <c r="BT2872" t="s">
        <v>2314</v>
      </c>
      <c r="BU2872" s="1" t="str">
        <f t="shared" si="89"/>
        <v>SOUTH_DAKOTA_HAAKON_SPRING WHEAT (EXCL DURUM)</v>
      </c>
      <c r="BV2872" s="28">
        <v>1366</v>
      </c>
      <c r="BW2872" s="29">
        <v>56.883330421084715</v>
      </c>
      <c r="BX2872" s="30">
        <v>24.014065102870106</v>
      </c>
    </row>
    <row r="2873" spans="1:76" x14ac:dyDescent="0.25">
      <c r="A2873"/>
      <c r="D2873"/>
      <c r="E2873"/>
      <c r="F2873"/>
      <c r="G2873"/>
      <c r="H2873"/>
      <c r="I2873"/>
      <c r="J2873"/>
      <c r="K2873"/>
      <c r="L2873"/>
      <c r="M2873"/>
      <c r="N2873"/>
      <c r="O2873"/>
      <c r="P2873"/>
      <c r="Q2873"/>
      <c r="R2873"/>
      <c r="S2873"/>
      <c r="T2873"/>
      <c r="U2873"/>
      <c r="V2873"/>
      <c r="W2873"/>
      <c r="X2873"/>
      <c r="Y2873"/>
      <c r="Z2873"/>
      <c r="AA2873"/>
      <c r="AB2873"/>
      <c r="AC2873"/>
      <c r="AD2873"/>
      <c r="AE2873"/>
      <c r="AF2873"/>
      <c r="BL2873"/>
      <c r="BN2873"/>
      <c r="BP2873" t="s">
        <v>4391</v>
      </c>
      <c r="BQ2873" t="s">
        <v>3213</v>
      </c>
      <c r="BR2873" t="s">
        <v>4117</v>
      </c>
      <c r="BS2873" s="1" t="str">
        <f t="shared" si="88"/>
        <v>SOUTH_DAKOTA_HAAKON</v>
      </c>
      <c r="BT2873" t="s">
        <v>1214</v>
      </c>
      <c r="BU2873" s="1" t="str">
        <f t="shared" si="89"/>
        <v>SOUTH_DAKOTA_HAAKON_WINTER WHEAT</v>
      </c>
      <c r="BV2873" s="28">
        <v>2160</v>
      </c>
      <c r="BW2873" s="29">
        <v>48.785720929482686</v>
      </c>
      <c r="BX2873" s="30">
        <v>44.275250193026189</v>
      </c>
    </row>
    <row r="2874" spans="1:76" x14ac:dyDescent="0.25">
      <c r="A2874"/>
      <c r="D2874"/>
      <c r="E2874"/>
      <c r="F2874"/>
      <c r="G2874"/>
      <c r="H2874"/>
      <c r="I2874"/>
      <c r="J2874"/>
      <c r="K2874"/>
      <c r="L2874"/>
      <c r="M2874"/>
      <c r="N2874"/>
      <c r="O2874"/>
      <c r="P2874"/>
      <c r="Q2874"/>
      <c r="R2874"/>
      <c r="S2874"/>
      <c r="T2874"/>
      <c r="U2874"/>
      <c r="V2874"/>
      <c r="W2874"/>
      <c r="X2874"/>
      <c r="Y2874"/>
      <c r="Z2874"/>
      <c r="AA2874"/>
      <c r="AB2874"/>
      <c r="AC2874"/>
      <c r="AD2874"/>
      <c r="AE2874"/>
      <c r="AF2874"/>
      <c r="BL2874"/>
      <c r="BN2874"/>
      <c r="BP2874" t="s">
        <v>4391</v>
      </c>
      <c r="BQ2874" t="s">
        <v>3213</v>
      </c>
      <c r="BR2874" t="s">
        <v>4115</v>
      </c>
      <c r="BS2874" s="1" t="str">
        <f t="shared" si="88"/>
        <v>SOUTH_DAKOTA_HAMLIN</v>
      </c>
      <c r="BT2874" t="s">
        <v>2586</v>
      </c>
      <c r="BU2874" s="1" t="str">
        <f t="shared" si="89"/>
        <v>SOUTH_DAKOTA_HAMLIN_CORN</v>
      </c>
      <c r="BV2874" s="28">
        <v>8030.4000000000005</v>
      </c>
      <c r="BW2874" s="29">
        <v>163.56492875847096</v>
      </c>
      <c r="BX2874" s="30">
        <v>49.096099395843801</v>
      </c>
    </row>
    <row r="2875" spans="1:76" x14ac:dyDescent="0.25">
      <c r="A2875"/>
      <c r="D2875"/>
      <c r="E2875"/>
      <c r="F2875"/>
      <c r="G2875"/>
      <c r="H2875"/>
      <c r="I2875"/>
      <c r="J2875"/>
      <c r="K2875"/>
      <c r="L2875"/>
      <c r="M2875"/>
      <c r="N2875"/>
      <c r="O2875"/>
      <c r="P2875"/>
      <c r="Q2875"/>
      <c r="R2875"/>
      <c r="S2875"/>
      <c r="T2875"/>
      <c r="U2875"/>
      <c r="V2875"/>
      <c r="W2875"/>
      <c r="X2875"/>
      <c r="Y2875"/>
      <c r="Z2875"/>
      <c r="AA2875"/>
      <c r="AB2875"/>
      <c r="AC2875"/>
      <c r="AD2875"/>
      <c r="AE2875"/>
      <c r="AF2875"/>
      <c r="BL2875"/>
      <c r="BN2875"/>
      <c r="BP2875" t="s">
        <v>4391</v>
      </c>
      <c r="BQ2875" t="s">
        <v>3213</v>
      </c>
      <c r="BR2875" t="s">
        <v>4115</v>
      </c>
      <c r="BS2875" s="1" t="str">
        <f t="shared" si="88"/>
        <v>SOUTH_DAKOTA_HAMLIN</v>
      </c>
      <c r="BT2875" t="s">
        <v>2395</v>
      </c>
      <c r="BU2875" s="1" t="str">
        <f t="shared" si="89"/>
        <v>SOUTH_DAKOTA_HAMLIN_OATS</v>
      </c>
      <c r="BV2875" s="28">
        <v>2712.5333333333333</v>
      </c>
      <c r="BW2875" s="29">
        <v>38.022049859337088</v>
      </c>
      <c r="BX2875" s="30">
        <v>71.341059815774656</v>
      </c>
    </row>
    <row r="2876" spans="1:76" x14ac:dyDescent="0.25">
      <c r="A2876"/>
      <c r="D2876"/>
      <c r="E2876"/>
      <c r="F2876"/>
      <c r="G2876"/>
      <c r="H2876"/>
      <c r="I2876"/>
      <c r="J2876"/>
      <c r="K2876"/>
      <c r="L2876"/>
      <c r="M2876"/>
      <c r="N2876"/>
      <c r="O2876"/>
      <c r="P2876"/>
      <c r="Q2876"/>
      <c r="R2876"/>
      <c r="S2876"/>
      <c r="T2876"/>
      <c r="U2876"/>
      <c r="V2876"/>
      <c r="W2876"/>
      <c r="X2876"/>
      <c r="Y2876"/>
      <c r="Z2876"/>
      <c r="AA2876"/>
      <c r="AB2876"/>
      <c r="AC2876"/>
      <c r="AD2876"/>
      <c r="AE2876"/>
      <c r="AF2876"/>
      <c r="BL2876"/>
      <c r="BN2876"/>
      <c r="BP2876" t="s">
        <v>4391</v>
      </c>
      <c r="BQ2876" t="s">
        <v>3213</v>
      </c>
      <c r="BR2876" t="s">
        <v>4115</v>
      </c>
      <c r="BS2876" s="1" t="str">
        <f t="shared" si="88"/>
        <v>SOUTH_DAKOTA_HAMLIN</v>
      </c>
      <c r="BT2876" t="s">
        <v>2314</v>
      </c>
      <c r="BU2876" s="1" t="str">
        <f t="shared" si="89"/>
        <v>SOUTH_DAKOTA_HAMLIN_SPRING WHEAT (EXCL DURUM)</v>
      </c>
      <c r="BV2876" s="28">
        <v>3060</v>
      </c>
      <c r="BW2876" s="29">
        <v>101.94400398741591</v>
      </c>
      <c r="BX2876" s="30">
        <v>30.016478461820373</v>
      </c>
    </row>
    <row r="2877" spans="1:76" x14ac:dyDescent="0.25">
      <c r="A2877"/>
      <c r="D2877"/>
      <c r="E2877"/>
      <c r="F2877"/>
      <c r="G2877"/>
      <c r="H2877"/>
      <c r="I2877"/>
      <c r="J2877"/>
      <c r="K2877"/>
      <c r="L2877"/>
      <c r="M2877"/>
      <c r="N2877"/>
      <c r="O2877"/>
      <c r="P2877"/>
      <c r="Q2877"/>
      <c r="R2877"/>
      <c r="S2877"/>
      <c r="T2877"/>
      <c r="U2877"/>
      <c r="V2877"/>
      <c r="W2877"/>
      <c r="X2877"/>
      <c r="Y2877"/>
      <c r="Z2877"/>
      <c r="AA2877"/>
      <c r="AB2877"/>
      <c r="AC2877"/>
      <c r="AD2877"/>
      <c r="AE2877"/>
      <c r="AF2877"/>
      <c r="BL2877"/>
      <c r="BN2877"/>
      <c r="BP2877" t="s">
        <v>4391</v>
      </c>
      <c r="BQ2877" t="s">
        <v>3213</v>
      </c>
      <c r="BR2877" t="s">
        <v>4115</v>
      </c>
      <c r="BS2877" s="1" t="str">
        <f t="shared" si="88"/>
        <v>SOUTH_DAKOTA_HAMLIN</v>
      </c>
      <c r="BT2877" t="s">
        <v>1214</v>
      </c>
      <c r="BU2877" s="1" t="str">
        <f t="shared" si="89"/>
        <v>SOUTH_DAKOTA_HAMLIN_WINTER WHEAT</v>
      </c>
      <c r="BV2877" s="28">
        <v>3522</v>
      </c>
      <c r="BW2877" s="29">
        <v>87.783611727087944</v>
      </c>
      <c r="BX2877" s="30">
        <v>40.121384056851177</v>
      </c>
    </row>
    <row r="2878" spans="1:76" x14ac:dyDescent="0.25">
      <c r="A2878"/>
      <c r="D2878"/>
      <c r="E2878"/>
      <c r="F2878"/>
      <c r="G2878"/>
      <c r="H2878"/>
      <c r="I2878"/>
      <c r="J2878"/>
      <c r="K2878"/>
      <c r="L2878"/>
      <c r="M2878"/>
      <c r="N2878"/>
      <c r="O2878"/>
      <c r="P2878"/>
      <c r="Q2878"/>
      <c r="R2878"/>
      <c r="S2878"/>
      <c r="T2878"/>
      <c r="U2878"/>
      <c r="V2878"/>
      <c r="W2878"/>
      <c r="X2878"/>
      <c r="Y2878"/>
      <c r="Z2878"/>
      <c r="AA2878"/>
      <c r="AB2878"/>
      <c r="AC2878"/>
      <c r="AD2878"/>
      <c r="AE2878"/>
      <c r="AF2878"/>
      <c r="BL2878"/>
      <c r="BN2878"/>
      <c r="BP2878" t="s">
        <v>4391</v>
      </c>
      <c r="BQ2878" t="s">
        <v>3213</v>
      </c>
      <c r="BR2878" t="s">
        <v>4121</v>
      </c>
      <c r="BS2878" s="1" t="str">
        <f t="shared" si="88"/>
        <v>SOUTH_DAKOTA_HAND</v>
      </c>
      <c r="BT2878" t="s">
        <v>2586</v>
      </c>
      <c r="BU2878" s="1" t="str">
        <f t="shared" si="89"/>
        <v>SOUTH_DAKOTA_HAND_CORN</v>
      </c>
      <c r="BV2878" s="28">
        <v>5986.4</v>
      </c>
      <c r="BW2878" s="29">
        <v>146.47757471135523</v>
      </c>
      <c r="BX2878" s="30">
        <v>40.869054609872116</v>
      </c>
    </row>
    <row r="2879" spans="1:76" x14ac:dyDescent="0.25">
      <c r="A2879"/>
      <c r="D2879"/>
      <c r="E2879"/>
      <c r="F2879"/>
      <c r="G2879"/>
      <c r="H2879"/>
      <c r="I2879"/>
      <c r="J2879"/>
      <c r="K2879"/>
      <c r="L2879"/>
      <c r="M2879"/>
      <c r="N2879"/>
      <c r="O2879"/>
      <c r="P2879"/>
      <c r="Q2879"/>
      <c r="R2879"/>
      <c r="S2879"/>
      <c r="T2879"/>
      <c r="U2879"/>
      <c r="V2879"/>
      <c r="W2879"/>
      <c r="X2879"/>
      <c r="Y2879"/>
      <c r="Z2879"/>
      <c r="AA2879"/>
      <c r="AB2879"/>
      <c r="AC2879"/>
      <c r="AD2879"/>
      <c r="AE2879"/>
      <c r="AF2879"/>
      <c r="BL2879"/>
      <c r="BN2879"/>
      <c r="BP2879" t="s">
        <v>4391</v>
      </c>
      <c r="BQ2879" t="s">
        <v>3213</v>
      </c>
      <c r="BR2879" t="s">
        <v>4121</v>
      </c>
      <c r="BS2879" s="1" t="str">
        <f t="shared" si="88"/>
        <v>SOUTH_DAKOTA_HAND</v>
      </c>
      <c r="BT2879" t="s">
        <v>2395</v>
      </c>
      <c r="BU2879" s="1" t="str">
        <f t="shared" si="89"/>
        <v>SOUTH_DAKOTA_HAND_OATS</v>
      </c>
      <c r="BV2879" s="28">
        <v>2192</v>
      </c>
      <c r="BW2879" s="29">
        <v>34.378723948330368</v>
      </c>
      <c r="BX2879" s="30">
        <v>63.760365372911302</v>
      </c>
    </row>
    <row r="2880" spans="1:76" x14ac:dyDescent="0.25">
      <c r="A2880"/>
      <c r="D2880"/>
      <c r="E2880"/>
      <c r="F2880"/>
      <c r="G2880"/>
      <c r="H2880"/>
      <c r="I2880"/>
      <c r="J2880"/>
      <c r="K2880"/>
      <c r="L2880"/>
      <c r="M2880"/>
      <c r="N2880"/>
      <c r="O2880"/>
      <c r="P2880"/>
      <c r="Q2880"/>
      <c r="R2880"/>
      <c r="S2880"/>
      <c r="T2880"/>
      <c r="U2880"/>
      <c r="V2880"/>
      <c r="W2880"/>
      <c r="X2880"/>
      <c r="Y2880"/>
      <c r="Z2880"/>
      <c r="AA2880"/>
      <c r="AB2880"/>
      <c r="AC2880"/>
      <c r="AD2880"/>
      <c r="AE2880"/>
      <c r="AF2880"/>
      <c r="BL2880"/>
      <c r="BN2880"/>
      <c r="BP2880" t="s">
        <v>4391</v>
      </c>
      <c r="BQ2880" t="s">
        <v>3213</v>
      </c>
      <c r="BR2880" t="s">
        <v>4121</v>
      </c>
      <c r="BS2880" s="1" t="str">
        <f t="shared" si="88"/>
        <v>SOUTH_DAKOTA_HAND</v>
      </c>
      <c r="BT2880" t="s">
        <v>2314</v>
      </c>
      <c r="BU2880" s="1" t="str">
        <f t="shared" si="89"/>
        <v>SOUTH_DAKOTA_HAND_SPRING WHEAT (EXCL DURUM)</v>
      </c>
      <c r="BV2880" s="28">
        <v>2964</v>
      </c>
      <c r="BW2880" s="29">
        <v>92.183911278541231</v>
      </c>
      <c r="BX2880" s="30">
        <v>32.153116079486274</v>
      </c>
    </row>
    <row r="2881" spans="1:76" x14ac:dyDescent="0.25">
      <c r="A2881"/>
      <c r="D2881"/>
      <c r="E2881"/>
      <c r="F2881"/>
      <c r="G2881"/>
      <c r="H2881"/>
      <c r="I2881"/>
      <c r="J2881"/>
      <c r="K2881"/>
      <c r="L2881"/>
      <c r="M2881"/>
      <c r="N2881"/>
      <c r="O2881"/>
      <c r="P2881"/>
      <c r="Q2881"/>
      <c r="R2881"/>
      <c r="S2881"/>
      <c r="T2881"/>
      <c r="U2881"/>
      <c r="V2881"/>
      <c r="W2881"/>
      <c r="X2881"/>
      <c r="Y2881"/>
      <c r="Z2881"/>
      <c r="AA2881"/>
      <c r="AB2881"/>
      <c r="AC2881"/>
      <c r="AD2881"/>
      <c r="AE2881"/>
      <c r="AF2881"/>
      <c r="BL2881"/>
      <c r="BN2881"/>
      <c r="BP2881" t="s">
        <v>4391</v>
      </c>
      <c r="BQ2881" t="s">
        <v>3213</v>
      </c>
      <c r="BR2881" t="s">
        <v>4121</v>
      </c>
      <c r="BS2881" s="1" t="str">
        <f t="shared" si="88"/>
        <v>SOUTH_DAKOTA_HAND</v>
      </c>
      <c r="BT2881" t="s">
        <v>1214</v>
      </c>
      <c r="BU2881" s="1" t="str">
        <f t="shared" si="89"/>
        <v>SOUTH_DAKOTA_HAND_WINTER WHEAT</v>
      </c>
      <c r="BV2881" s="28">
        <v>3627.9999999999995</v>
      </c>
      <c r="BW2881" s="29">
        <v>78.88646259001456</v>
      </c>
      <c r="BX2881" s="30">
        <v>45.990146862780378</v>
      </c>
    </row>
    <row r="2882" spans="1:76" x14ac:dyDescent="0.25">
      <c r="A2882"/>
      <c r="D2882"/>
      <c r="E2882"/>
      <c r="F2882"/>
      <c r="G2882"/>
      <c r="H2882"/>
      <c r="I2882"/>
      <c r="J2882"/>
      <c r="K2882"/>
      <c r="L2882"/>
      <c r="M2882"/>
      <c r="N2882"/>
      <c r="O2882"/>
      <c r="P2882"/>
      <c r="Q2882"/>
      <c r="R2882"/>
      <c r="S2882"/>
      <c r="T2882"/>
      <c r="U2882"/>
      <c r="V2882"/>
      <c r="W2882"/>
      <c r="X2882"/>
      <c r="Y2882"/>
      <c r="Z2882"/>
      <c r="AA2882"/>
      <c r="AB2882"/>
      <c r="AC2882"/>
      <c r="AD2882"/>
      <c r="AE2882"/>
      <c r="AF2882"/>
      <c r="BL2882"/>
      <c r="BN2882"/>
      <c r="BP2882" t="s">
        <v>4391</v>
      </c>
      <c r="BQ2882" t="s">
        <v>3213</v>
      </c>
      <c r="BR2882" t="s">
        <v>4127</v>
      </c>
      <c r="BS2882" s="1" t="str">
        <f t="shared" si="88"/>
        <v>SOUTH_DAKOTA_HANSON</v>
      </c>
      <c r="BT2882" t="s">
        <v>2586</v>
      </c>
      <c r="BU2882" s="1" t="str">
        <f t="shared" si="89"/>
        <v>SOUTH_DAKOTA_HANSON_CORN</v>
      </c>
      <c r="BV2882" s="28">
        <v>6322.3999999999987</v>
      </c>
      <c r="BW2882" s="29">
        <v>151.60247738725377</v>
      </c>
      <c r="BX2882" s="30">
        <v>41.703803981052651</v>
      </c>
    </row>
    <row r="2883" spans="1:76" x14ac:dyDescent="0.25">
      <c r="A2883"/>
      <c r="D2883"/>
      <c r="E2883"/>
      <c r="F2883"/>
      <c r="G2883"/>
      <c r="H2883"/>
      <c r="I2883"/>
      <c r="J2883"/>
      <c r="K2883"/>
      <c r="L2883"/>
      <c r="M2883"/>
      <c r="N2883"/>
      <c r="O2883"/>
      <c r="P2883"/>
      <c r="Q2883"/>
      <c r="R2883"/>
      <c r="S2883"/>
      <c r="T2883"/>
      <c r="U2883"/>
      <c r="V2883"/>
      <c r="W2883"/>
      <c r="X2883"/>
      <c r="Y2883"/>
      <c r="Z2883"/>
      <c r="AA2883"/>
      <c r="AB2883"/>
      <c r="AC2883"/>
      <c r="AD2883"/>
      <c r="AE2883"/>
      <c r="AF2883"/>
      <c r="BL2883"/>
      <c r="BN2883"/>
      <c r="BP2883" t="s">
        <v>4391</v>
      </c>
      <c r="BQ2883" t="s">
        <v>3213</v>
      </c>
      <c r="BR2883" t="s">
        <v>4127</v>
      </c>
      <c r="BS2883" s="1" t="str">
        <f t="shared" ref="BS2883:BS2946" si="90">BP2883&amp;"_"&amp;BR2883</f>
        <v>SOUTH_DAKOTA_HANSON</v>
      </c>
      <c r="BT2883" t="s">
        <v>2395</v>
      </c>
      <c r="BU2883" s="1" t="str">
        <f t="shared" ref="BU2883:BU2946" si="91">BP2883&amp;"_"&amp;BR2883&amp;"_"&amp;BT2883</f>
        <v>SOUTH_DAKOTA_HANSON_OATS</v>
      </c>
      <c r="BV2883" s="28">
        <v>3136</v>
      </c>
      <c r="BW2883" s="29">
        <v>35.769802154198906</v>
      </c>
      <c r="BX2883" s="30">
        <v>87.671717793716525</v>
      </c>
    </row>
    <row r="2884" spans="1:76" x14ac:dyDescent="0.25">
      <c r="A2884"/>
      <c r="D2884"/>
      <c r="E2884"/>
      <c r="F2884"/>
      <c r="G2884"/>
      <c r="H2884"/>
      <c r="I2884"/>
      <c r="J2884"/>
      <c r="K2884"/>
      <c r="L2884"/>
      <c r="M2884"/>
      <c r="N2884"/>
      <c r="O2884"/>
      <c r="P2884"/>
      <c r="Q2884"/>
      <c r="R2884"/>
      <c r="S2884"/>
      <c r="T2884"/>
      <c r="U2884"/>
      <c r="V2884"/>
      <c r="W2884"/>
      <c r="X2884"/>
      <c r="Y2884"/>
      <c r="Z2884"/>
      <c r="AA2884"/>
      <c r="AB2884"/>
      <c r="AC2884"/>
      <c r="AD2884"/>
      <c r="AE2884"/>
      <c r="AF2884"/>
      <c r="BL2884"/>
      <c r="BN2884"/>
      <c r="BP2884" t="s">
        <v>4391</v>
      </c>
      <c r="BQ2884" t="s">
        <v>3213</v>
      </c>
      <c r="BR2884" t="s">
        <v>4127</v>
      </c>
      <c r="BS2884" s="1" t="str">
        <f t="shared" si="90"/>
        <v>SOUTH_DAKOTA_HANSON</v>
      </c>
      <c r="BT2884" t="s">
        <v>1214</v>
      </c>
      <c r="BU2884" s="1" t="str">
        <f t="shared" si="91"/>
        <v>SOUTH_DAKOTA_HANSON_WINTER WHEAT</v>
      </c>
      <c r="BV2884" s="28">
        <v>3305.9999999999995</v>
      </c>
      <c r="BW2884" s="29">
        <v>81.813293292896063</v>
      </c>
      <c r="BX2884" s="30">
        <v>40.409081054399543</v>
      </c>
    </row>
    <row r="2885" spans="1:76" x14ac:dyDescent="0.25">
      <c r="A2885"/>
      <c r="D2885"/>
      <c r="E2885"/>
      <c r="F2885"/>
      <c r="G2885"/>
      <c r="H2885"/>
      <c r="I2885"/>
      <c r="J2885"/>
      <c r="K2885"/>
      <c r="L2885"/>
      <c r="M2885"/>
      <c r="N2885"/>
      <c r="O2885"/>
      <c r="P2885"/>
      <c r="Q2885"/>
      <c r="R2885"/>
      <c r="S2885"/>
      <c r="T2885"/>
      <c r="U2885"/>
      <c r="V2885"/>
      <c r="W2885"/>
      <c r="X2885"/>
      <c r="Y2885"/>
      <c r="Z2885"/>
      <c r="AA2885"/>
      <c r="AB2885"/>
      <c r="AC2885"/>
      <c r="AD2885"/>
      <c r="AE2885"/>
      <c r="AF2885"/>
      <c r="BL2885"/>
      <c r="BN2885"/>
      <c r="BP2885" t="s">
        <v>4391</v>
      </c>
      <c r="BQ2885" t="s">
        <v>3213</v>
      </c>
      <c r="BR2885" t="s">
        <v>4243</v>
      </c>
      <c r="BS2885" s="1" t="str">
        <f t="shared" si="90"/>
        <v>SOUTH_DAKOTA_HUGHES</v>
      </c>
      <c r="BT2885" t="s">
        <v>2395</v>
      </c>
      <c r="BU2885" s="1" t="str">
        <f t="shared" si="91"/>
        <v>SOUTH_DAKOTA_HUGHES_OATS</v>
      </c>
      <c r="BV2885" s="28">
        <v>2526.9333333333334</v>
      </c>
      <c r="BW2885" s="29">
        <v>31.441827360276847</v>
      </c>
      <c r="BX2885" s="30">
        <v>80.368526433861945</v>
      </c>
    </row>
    <row r="2886" spans="1:76" x14ac:dyDescent="0.25">
      <c r="A2886"/>
      <c r="D2886"/>
      <c r="E2886"/>
      <c r="F2886"/>
      <c r="G2886"/>
      <c r="H2886"/>
      <c r="I2886"/>
      <c r="J2886"/>
      <c r="K2886"/>
      <c r="L2886"/>
      <c r="M2886"/>
      <c r="N2886"/>
      <c r="O2886"/>
      <c r="P2886"/>
      <c r="Q2886"/>
      <c r="R2886"/>
      <c r="S2886"/>
      <c r="T2886"/>
      <c r="U2886"/>
      <c r="V2886"/>
      <c r="W2886"/>
      <c r="X2886"/>
      <c r="Y2886"/>
      <c r="Z2886"/>
      <c r="AA2886"/>
      <c r="AB2886"/>
      <c r="AC2886"/>
      <c r="AD2886"/>
      <c r="AE2886"/>
      <c r="AF2886"/>
      <c r="BL2886"/>
      <c r="BN2886"/>
      <c r="BP2886" t="s">
        <v>4391</v>
      </c>
      <c r="BQ2886" t="s">
        <v>3213</v>
      </c>
      <c r="BR2886" t="s">
        <v>4243</v>
      </c>
      <c r="BS2886" s="1" t="str">
        <f t="shared" si="90"/>
        <v>SOUTH_DAKOTA_HUGHES</v>
      </c>
      <c r="BT2886" t="s">
        <v>2386</v>
      </c>
      <c r="BU2886" s="1" t="str">
        <f t="shared" si="91"/>
        <v>SOUTH_DAKOTA_HUGHES_SORGHUM</v>
      </c>
      <c r="BV2886" s="28">
        <v>2861.6</v>
      </c>
      <c r="BW2886" s="29">
        <v>64.659812782399115</v>
      </c>
      <c r="BX2886" s="30">
        <v>44.256237017422187</v>
      </c>
    </row>
    <row r="2887" spans="1:76" x14ac:dyDescent="0.25">
      <c r="A2887"/>
      <c r="D2887"/>
      <c r="E2887"/>
      <c r="F2887"/>
      <c r="G2887"/>
      <c r="H2887"/>
      <c r="I2887"/>
      <c r="J2887"/>
      <c r="K2887"/>
      <c r="L2887"/>
      <c r="M2887"/>
      <c r="N2887"/>
      <c r="O2887"/>
      <c r="P2887"/>
      <c r="Q2887"/>
      <c r="R2887"/>
      <c r="S2887"/>
      <c r="T2887"/>
      <c r="U2887"/>
      <c r="V2887"/>
      <c r="W2887"/>
      <c r="X2887"/>
      <c r="Y2887"/>
      <c r="Z2887"/>
      <c r="AA2887"/>
      <c r="AB2887"/>
      <c r="AC2887"/>
      <c r="AD2887"/>
      <c r="AE2887"/>
      <c r="AF2887"/>
      <c r="BL2887"/>
      <c r="BN2887"/>
      <c r="BP2887" t="s">
        <v>4391</v>
      </c>
      <c r="BQ2887" t="s">
        <v>3213</v>
      </c>
      <c r="BR2887" t="s">
        <v>4243</v>
      </c>
      <c r="BS2887" s="1" t="str">
        <f t="shared" si="90"/>
        <v>SOUTH_DAKOTA_HUGHES</v>
      </c>
      <c r="BT2887" t="s">
        <v>2314</v>
      </c>
      <c r="BU2887" s="1" t="str">
        <f t="shared" si="91"/>
        <v>SOUTH_DAKOTA_HUGHES_SPRING WHEAT (EXCL DURUM)</v>
      </c>
      <c r="BV2887" s="28">
        <v>2697.9999999999995</v>
      </c>
      <c r="BW2887" s="29">
        <v>84.306623810173946</v>
      </c>
      <c r="BX2887" s="30">
        <v>32.002230406887797</v>
      </c>
    </row>
    <row r="2888" spans="1:76" x14ac:dyDescent="0.25">
      <c r="A2888"/>
      <c r="D2888"/>
      <c r="E2888"/>
      <c r="F2888"/>
      <c r="G2888"/>
      <c r="H2888"/>
      <c r="I2888"/>
      <c r="J2888"/>
      <c r="K2888"/>
      <c r="L2888"/>
      <c r="M2888"/>
      <c r="N2888"/>
      <c r="O2888"/>
      <c r="P2888"/>
      <c r="Q2888"/>
      <c r="R2888"/>
      <c r="S2888"/>
      <c r="T2888"/>
      <c r="U2888"/>
      <c r="V2888"/>
      <c r="W2888"/>
      <c r="X2888"/>
      <c r="Y2888"/>
      <c r="Z2888"/>
      <c r="AA2888"/>
      <c r="AB2888"/>
      <c r="AC2888"/>
      <c r="AD2888"/>
      <c r="AE2888"/>
      <c r="AF2888"/>
      <c r="BL2888"/>
      <c r="BN2888"/>
      <c r="BP2888" t="s">
        <v>4391</v>
      </c>
      <c r="BQ2888" t="s">
        <v>3213</v>
      </c>
      <c r="BR2888" t="s">
        <v>4243</v>
      </c>
      <c r="BS2888" s="1" t="str">
        <f t="shared" si="90"/>
        <v>SOUTH_DAKOTA_HUGHES</v>
      </c>
      <c r="BT2888" t="s">
        <v>1214</v>
      </c>
      <c r="BU2888" s="1" t="str">
        <f t="shared" si="91"/>
        <v>SOUTH_DAKOTA_HUGHES_WINTER WHEAT</v>
      </c>
      <c r="BV2888" s="28">
        <v>3586.0000000000005</v>
      </c>
      <c r="BW2888" s="29">
        <v>72.126713150341757</v>
      </c>
      <c r="BX2888" s="30">
        <v>49.718056505989679</v>
      </c>
    </row>
    <row r="2889" spans="1:76" x14ac:dyDescent="0.25">
      <c r="A2889"/>
      <c r="D2889"/>
      <c r="E2889"/>
      <c r="F2889"/>
      <c r="G2889"/>
      <c r="H2889"/>
      <c r="I2889"/>
      <c r="J2889"/>
      <c r="K2889"/>
      <c r="L2889"/>
      <c r="M2889"/>
      <c r="N2889"/>
      <c r="O2889"/>
      <c r="P2889"/>
      <c r="Q2889"/>
      <c r="R2889"/>
      <c r="S2889"/>
      <c r="T2889"/>
      <c r="U2889"/>
      <c r="V2889"/>
      <c r="W2889"/>
      <c r="X2889"/>
      <c r="Y2889"/>
      <c r="Z2889"/>
      <c r="AA2889"/>
      <c r="AB2889"/>
      <c r="AC2889"/>
      <c r="AD2889"/>
      <c r="AE2889"/>
      <c r="AF2889"/>
      <c r="BL2889"/>
      <c r="BN2889"/>
      <c r="BP2889" t="s">
        <v>4391</v>
      </c>
      <c r="BQ2889" t="s">
        <v>3213</v>
      </c>
      <c r="BR2889" t="s">
        <v>4141</v>
      </c>
      <c r="BS2889" s="1" t="str">
        <f t="shared" si="90"/>
        <v>SOUTH_DAKOTA_HUTCHINSON</v>
      </c>
      <c r="BT2889" t="s">
        <v>2586</v>
      </c>
      <c r="BU2889" s="1" t="str">
        <f t="shared" si="91"/>
        <v>SOUTH_DAKOTA_HUTCHINSON_CORN</v>
      </c>
      <c r="BV2889" s="28">
        <v>5842.6666666666661</v>
      </c>
      <c r="BW2889" s="29">
        <v>157.65309489725917</v>
      </c>
      <c r="BX2889" s="30">
        <v>37.060272559027588</v>
      </c>
    </row>
    <row r="2890" spans="1:76" x14ac:dyDescent="0.25">
      <c r="A2890"/>
      <c r="D2890"/>
      <c r="E2890"/>
      <c r="F2890"/>
      <c r="G2890"/>
      <c r="H2890"/>
      <c r="I2890"/>
      <c r="J2890"/>
      <c r="K2890"/>
      <c r="L2890"/>
      <c r="M2890"/>
      <c r="N2890"/>
      <c r="O2890"/>
      <c r="P2890"/>
      <c r="Q2890"/>
      <c r="R2890"/>
      <c r="S2890"/>
      <c r="T2890"/>
      <c r="U2890"/>
      <c r="V2890"/>
      <c r="W2890"/>
      <c r="X2890"/>
      <c r="Y2890"/>
      <c r="Z2890"/>
      <c r="AA2890"/>
      <c r="AB2890"/>
      <c r="AC2890"/>
      <c r="AD2890"/>
      <c r="AE2890"/>
      <c r="AF2890"/>
      <c r="BL2890"/>
      <c r="BN2890"/>
      <c r="BP2890" t="s">
        <v>4391</v>
      </c>
      <c r="BQ2890" t="s">
        <v>3213</v>
      </c>
      <c r="BR2890" t="s">
        <v>4141</v>
      </c>
      <c r="BS2890" s="1" t="str">
        <f t="shared" si="90"/>
        <v>SOUTH_DAKOTA_HUTCHINSON</v>
      </c>
      <c r="BT2890" t="s">
        <v>2395</v>
      </c>
      <c r="BU2890" s="1" t="str">
        <f t="shared" si="91"/>
        <v>SOUTH_DAKOTA_HUTCHINSON_OATS</v>
      </c>
      <c r="BV2890" s="28">
        <v>2529.6</v>
      </c>
      <c r="BW2890" s="29">
        <v>36.87962893650878</v>
      </c>
      <c r="BX2890" s="30">
        <v>68.59071180881206</v>
      </c>
    </row>
    <row r="2891" spans="1:76" x14ac:dyDescent="0.25">
      <c r="A2891"/>
      <c r="D2891"/>
      <c r="E2891"/>
      <c r="F2891"/>
      <c r="G2891"/>
      <c r="H2891"/>
      <c r="I2891"/>
      <c r="J2891"/>
      <c r="K2891"/>
      <c r="L2891"/>
      <c r="M2891"/>
      <c r="N2891"/>
      <c r="O2891"/>
      <c r="P2891"/>
      <c r="Q2891"/>
      <c r="R2891"/>
      <c r="S2891"/>
      <c r="T2891"/>
      <c r="U2891"/>
      <c r="V2891"/>
      <c r="W2891"/>
      <c r="X2891"/>
      <c r="Y2891"/>
      <c r="Z2891"/>
      <c r="AA2891"/>
      <c r="AB2891"/>
      <c r="AC2891"/>
      <c r="AD2891"/>
      <c r="AE2891"/>
      <c r="AF2891"/>
      <c r="BL2891"/>
      <c r="BN2891"/>
      <c r="BP2891" t="s">
        <v>4391</v>
      </c>
      <c r="BQ2891" t="s">
        <v>3213</v>
      </c>
      <c r="BR2891" t="s">
        <v>4141</v>
      </c>
      <c r="BS2891" s="1" t="str">
        <f t="shared" si="90"/>
        <v>SOUTH_DAKOTA_HUTCHINSON</v>
      </c>
      <c r="BT2891" t="s">
        <v>1214</v>
      </c>
      <c r="BU2891" s="1" t="str">
        <f t="shared" si="91"/>
        <v>SOUTH_DAKOTA_HUTCHINSON_WINTER WHEAT</v>
      </c>
      <c r="BV2891" s="28">
        <v>3783</v>
      </c>
      <c r="BW2891" s="29">
        <v>84.806496512793515</v>
      </c>
      <c r="BX2891" s="30">
        <v>44.607431689261141</v>
      </c>
    </row>
    <row r="2892" spans="1:76" x14ac:dyDescent="0.25">
      <c r="A2892"/>
      <c r="D2892"/>
      <c r="E2892"/>
      <c r="F2892"/>
      <c r="G2892"/>
      <c r="H2892"/>
      <c r="I2892"/>
      <c r="J2892"/>
      <c r="K2892"/>
      <c r="L2892"/>
      <c r="M2892"/>
      <c r="N2892"/>
      <c r="O2892"/>
      <c r="P2892"/>
      <c r="Q2892"/>
      <c r="R2892"/>
      <c r="S2892"/>
      <c r="T2892"/>
      <c r="U2892"/>
      <c r="V2892"/>
      <c r="W2892"/>
      <c r="X2892"/>
      <c r="Y2892"/>
      <c r="Z2892"/>
      <c r="AA2892"/>
      <c r="AB2892"/>
      <c r="AC2892"/>
      <c r="AD2892"/>
      <c r="AE2892"/>
      <c r="AF2892"/>
      <c r="BL2892"/>
      <c r="BN2892"/>
      <c r="BP2892" t="s">
        <v>4391</v>
      </c>
      <c r="BQ2892" t="s">
        <v>3213</v>
      </c>
      <c r="BR2892" t="s">
        <v>4122</v>
      </c>
      <c r="BS2892" s="1" t="str">
        <f t="shared" si="90"/>
        <v>SOUTH_DAKOTA_HYDE</v>
      </c>
      <c r="BT2892" t="s">
        <v>2586</v>
      </c>
      <c r="BU2892" s="1" t="str">
        <f t="shared" si="91"/>
        <v>SOUTH_DAKOTA_HYDE_CORN</v>
      </c>
      <c r="BV2892" s="28">
        <v>5336.8</v>
      </c>
      <c r="BW2892" s="29">
        <v>156.3644555681924</v>
      </c>
      <c r="BX2892" s="30">
        <v>34.130518861254615</v>
      </c>
    </row>
    <row r="2893" spans="1:76" x14ac:dyDescent="0.25">
      <c r="A2893"/>
      <c r="D2893"/>
      <c r="E2893"/>
      <c r="F2893"/>
      <c r="G2893"/>
      <c r="H2893"/>
      <c r="I2893"/>
      <c r="J2893"/>
      <c r="K2893"/>
      <c r="L2893"/>
      <c r="M2893"/>
      <c r="N2893"/>
      <c r="O2893"/>
      <c r="P2893"/>
      <c r="Q2893"/>
      <c r="R2893"/>
      <c r="S2893"/>
      <c r="T2893"/>
      <c r="U2893"/>
      <c r="V2893"/>
      <c r="W2893"/>
      <c r="X2893"/>
      <c r="Y2893"/>
      <c r="Z2893"/>
      <c r="AA2893"/>
      <c r="AB2893"/>
      <c r="AC2893"/>
      <c r="AD2893"/>
      <c r="AE2893"/>
      <c r="AF2893"/>
      <c r="BL2893"/>
      <c r="BN2893"/>
      <c r="BP2893" t="s">
        <v>4391</v>
      </c>
      <c r="BQ2893" t="s">
        <v>3213</v>
      </c>
      <c r="BR2893" t="s">
        <v>4122</v>
      </c>
      <c r="BS2893" s="1" t="str">
        <f t="shared" si="90"/>
        <v>SOUTH_DAKOTA_HYDE</v>
      </c>
      <c r="BT2893" t="s">
        <v>2395</v>
      </c>
      <c r="BU2893" s="1" t="str">
        <f t="shared" si="91"/>
        <v>SOUTH_DAKOTA_HYDE_OATS</v>
      </c>
      <c r="BV2893" s="28">
        <v>2448</v>
      </c>
      <c r="BW2893" s="29">
        <v>36.479738510491011</v>
      </c>
      <c r="BX2893" s="30">
        <v>67.1057441734675</v>
      </c>
    </row>
    <row r="2894" spans="1:76" x14ac:dyDescent="0.25">
      <c r="A2894"/>
      <c r="D2894"/>
      <c r="E2894"/>
      <c r="F2894"/>
      <c r="G2894"/>
      <c r="H2894"/>
      <c r="I2894"/>
      <c r="J2894"/>
      <c r="K2894"/>
      <c r="L2894"/>
      <c r="M2894"/>
      <c r="N2894"/>
      <c r="O2894"/>
      <c r="P2894"/>
      <c r="Q2894"/>
      <c r="R2894"/>
      <c r="S2894"/>
      <c r="T2894"/>
      <c r="U2894"/>
      <c r="V2894"/>
      <c r="W2894"/>
      <c r="X2894"/>
      <c r="Y2894"/>
      <c r="Z2894"/>
      <c r="AA2894"/>
      <c r="AB2894"/>
      <c r="AC2894"/>
      <c r="AD2894"/>
      <c r="AE2894"/>
      <c r="AF2894"/>
      <c r="BL2894"/>
      <c r="BN2894"/>
      <c r="BP2894" t="s">
        <v>4391</v>
      </c>
      <c r="BQ2894" t="s">
        <v>3213</v>
      </c>
      <c r="BR2894" t="s">
        <v>4122</v>
      </c>
      <c r="BS2894" s="1" t="str">
        <f t="shared" si="90"/>
        <v>SOUTH_DAKOTA_HYDE</v>
      </c>
      <c r="BT2894" t="s">
        <v>2314</v>
      </c>
      <c r="BU2894" s="1" t="str">
        <f t="shared" si="91"/>
        <v>SOUTH_DAKOTA_HYDE_SPRING WHEAT (EXCL DURUM)</v>
      </c>
      <c r="BV2894" s="28">
        <v>2880</v>
      </c>
      <c r="BW2894" s="29">
        <v>97.842491225164352</v>
      </c>
      <c r="BX2894" s="30">
        <v>29.435064090633922</v>
      </c>
    </row>
    <row r="2895" spans="1:76" x14ac:dyDescent="0.25">
      <c r="A2895"/>
      <c r="D2895"/>
      <c r="E2895"/>
      <c r="F2895"/>
      <c r="G2895"/>
      <c r="H2895"/>
      <c r="I2895"/>
      <c r="J2895"/>
      <c r="K2895"/>
      <c r="L2895"/>
      <c r="M2895"/>
      <c r="N2895"/>
      <c r="O2895"/>
      <c r="P2895"/>
      <c r="Q2895"/>
      <c r="R2895"/>
      <c r="S2895"/>
      <c r="T2895"/>
      <c r="U2895"/>
      <c r="V2895"/>
      <c r="W2895"/>
      <c r="X2895"/>
      <c r="Y2895"/>
      <c r="Z2895"/>
      <c r="AA2895"/>
      <c r="AB2895"/>
      <c r="AC2895"/>
      <c r="AD2895"/>
      <c r="AE2895"/>
      <c r="AF2895"/>
      <c r="BL2895"/>
      <c r="BN2895"/>
      <c r="BP2895" t="s">
        <v>4391</v>
      </c>
      <c r="BQ2895" t="s">
        <v>3213</v>
      </c>
      <c r="BR2895" t="s">
        <v>3617</v>
      </c>
      <c r="BS2895" s="1" t="str">
        <f t="shared" si="90"/>
        <v>SOUTH_DAKOTA_JACKSON</v>
      </c>
      <c r="BT2895" t="s">
        <v>1214</v>
      </c>
      <c r="BU2895" s="1" t="str">
        <f t="shared" si="91"/>
        <v>SOUTH_DAKOTA_JACKSON_WINTER WHEAT</v>
      </c>
      <c r="BV2895" s="28">
        <v>1926</v>
      </c>
      <c r="BW2895" s="29">
        <v>57.386204658669669</v>
      </c>
      <c r="BX2895" s="30">
        <v>33.562073175177787</v>
      </c>
    </row>
    <row r="2896" spans="1:76" x14ac:dyDescent="0.25">
      <c r="A2896"/>
      <c r="D2896"/>
      <c r="E2896"/>
      <c r="F2896"/>
      <c r="G2896"/>
      <c r="H2896"/>
      <c r="I2896"/>
      <c r="J2896"/>
      <c r="K2896"/>
      <c r="L2896"/>
      <c r="M2896"/>
      <c r="N2896"/>
      <c r="O2896"/>
      <c r="P2896"/>
      <c r="Q2896"/>
      <c r="R2896"/>
      <c r="S2896"/>
      <c r="T2896"/>
      <c r="U2896"/>
      <c r="V2896"/>
      <c r="W2896"/>
      <c r="X2896"/>
      <c r="Y2896"/>
      <c r="Z2896"/>
      <c r="AA2896"/>
      <c r="AB2896"/>
      <c r="AC2896"/>
      <c r="AD2896"/>
      <c r="AE2896"/>
      <c r="AF2896"/>
      <c r="BL2896"/>
      <c r="BN2896"/>
      <c r="BP2896" t="s">
        <v>4391</v>
      </c>
      <c r="BQ2896" t="s">
        <v>3213</v>
      </c>
      <c r="BR2896" t="s">
        <v>4123</v>
      </c>
      <c r="BS2896" s="1" t="str">
        <f t="shared" si="90"/>
        <v>SOUTH_DAKOTA_JERAULD</v>
      </c>
      <c r="BT2896" t="s">
        <v>2586</v>
      </c>
      <c r="BU2896" s="1" t="str">
        <f t="shared" si="91"/>
        <v>SOUTH_DAKOTA_JERAULD_CORN</v>
      </c>
      <c r="BV2896" s="28">
        <v>5418.9333333333325</v>
      </c>
      <c r="BW2896" s="29">
        <v>130.00196367100457</v>
      </c>
      <c r="BX2896" s="30">
        <v>41.683472928509019</v>
      </c>
    </row>
    <row r="2897" spans="1:76" x14ac:dyDescent="0.25">
      <c r="A2897"/>
      <c r="D2897"/>
      <c r="E2897"/>
      <c r="F2897"/>
      <c r="G2897"/>
      <c r="H2897"/>
      <c r="I2897"/>
      <c r="J2897"/>
      <c r="K2897"/>
      <c r="L2897"/>
      <c r="M2897"/>
      <c r="N2897"/>
      <c r="O2897"/>
      <c r="P2897"/>
      <c r="Q2897"/>
      <c r="R2897"/>
      <c r="S2897"/>
      <c r="T2897"/>
      <c r="U2897"/>
      <c r="V2897"/>
      <c r="W2897"/>
      <c r="X2897"/>
      <c r="Y2897"/>
      <c r="Z2897"/>
      <c r="AA2897"/>
      <c r="AB2897"/>
      <c r="AC2897"/>
      <c r="AD2897"/>
      <c r="AE2897"/>
      <c r="AF2897"/>
      <c r="BL2897"/>
      <c r="BN2897"/>
      <c r="BP2897" t="s">
        <v>4391</v>
      </c>
      <c r="BQ2897" t="s">
        <v>3213</v>
      </c>
      <c r="BR2897" t="s">
        <v>4123</v>
      </c>
      <c r="BS2897" s="1" t="str">
        <f t="shared" si="90"/>
        <v>SOUTH_DAKOTA_JERAULD</v>
      </c>
      <c r="BT2897" t="s">
        <v>2395</v>
      </c>
      <c r="BU2897" s="1" t="str">
        <f t="shared" si="91"/>
        <v>SOUTH_DAKOTA_JERAULD_OATS</v>
      </c>
      <c r="BV2897" s="28">
        <v>2784</v>
      </c>
      <c r="BW2897" s="29">
        <v>30.290355465047128</v>
      </c>
      <c r="BX2897" s="30">
        <v>91.910443349287661</v>
      </c>
    </row>
    <row r="2898" spans="1:76" x14ac:dyDescent="0.25">
      <c r="A2898"/>
      <c r="D2898"/>
      <c r="E2898"/>
      <c r="F2898"/>
      <c r="G2898"/>
      <c r="H2898"/>
      <c r="I2898"/>
      <c r="J2898"/>
      <c r="K2898"/>
      <c r="L2898"/>
      <c r="M2898"/>
      <c r="N2898"/>
      <c r="O2898"/>
      <c r="P2898"/>
      <c r="Q2898"/>
      <c r="R2898"/>
      <c r="S2898"/>
      <c r="T2898"/>
      <c r="U2898"/>
      <c r="V2898"/>
      <c r="W2898"/>
      <c r="X2898"/>
      <c r="Y2898"/>
      <c r="Z2898"/>
      <c r="AA2898"/>
      <c r="AB2898"/>
      <c r="AC2898"/>
      <c r="AD2898"/>
      <c r="AE2898"/>
      <c r="AF2898"/>
      <c r="BL2898"/>
      <c r="BN2898"/>
      <c r="BP2898" t="s">
        <v>4391</v>
      </c>
      <c r="BQ2898" t="s">
        <v>3213</v>
      </c>
      <c r="BR2898" t="s">
        <v>4123</v>
      </c>
      <c r="BS2898" s="1" t="str">
        <f t="shared" si="90"/>
        <v>SOUTH_DAKOTA_JERAULD</v>
      </c>
      <c r="BT2898" t="s">
        <v>2314</v>
      </c>
      <c r="BU2898" s="1" t="str">
        <f t="shared" si="91"/>
        <v>SOUTH_DAKOTA_JERAULD_SPRING WHEAT (EXCL DURUM)</v>
      </c>
      <c r="BV2898" s="28">
        <v>3420</v>
      </c>
      <c r="BW2898" s="29">
        <v>81.21385208067214</v>
      </c>
      <c r="BX2898" s="30">
        <v>42.1110427886466</v>
      </c>
    </row>
    <row r="2899" spans="1:76" x14ac:dyDescent="0.25">
      <c r="A2899"/>
      <c r="D2899"/>
      <c r="E2899"/>
      <c r="F2899"/>
      <c r="G2899"/>
      <c r="H2899"/>
      <c r="I2899"/>
      <c r="J2899"/>
      <c r="K2899"/>
      <c r="L2899"/>
      <c r="M2899"/>
      <c r="N2899"/>
      <c r="O2899"/>
      <c r="P2899"/>
      <c r="Q2899"/>
      <c r="R2899"/>
      <c r="S2899"/>
      <c r="T2899"/>
      <c r="U2899"/>
      <c r="V2899"/>
      <c r="W2899"/>
      <c r="X2899"/>
      <c r="Y2899"/>
      <c r="Z2899"/>
      <c r="AA2899"/>
      <c r="AB2899"/>
      <c r="AC2899"/>
      <c r="AD2899"/>
      <c r="AE2899"/>
      <c r="AF2899"/>
      <c r="BL2899"/>
      <c r="BN2899"/>
      <c r="BP2899" t="s">
        <v>4391</v>
      </c>
      <c r="BQ2899" t="s">
        <v>3213</v>
      </c>
      <c r="BR2899" t="s">
        <v>4123</v>
      </c>
      <c r="BS2899" s="1" t="str">
        <f t="shared" si="90"/>
        <v>SOUTH_DAKOTA_JERAULD</v>
      </c>
      <c r="BT2899" t="s">
        <v>1214</v>
      </c>
      <c r="BU2899" s="1" t="str">
        <f t="shared" si="91"/>
        <v>SOUTH_DAKOTA_JERAULD_WINTER WHEAT</v>
      </c>
      <c r="BV2899" s="28">
        <v>3444</v>
      </c>
      <c r="BW2899" s="29">
        <v>69.827466164291579</v>
      </c>
      <c r="BX2899" s="30">
        <v>49.321566271599806</v>
      </c>
    </row>
    <row r="2900" spans="1:76" x14ac:dyDescent="0.25">
      <c r="A2900"/>
      <c r="D2900"/>
      <c r="E2900"/>
      <c r="F2900"/>
      <c r="G2900"/>
      <c r="H2900"/>
      <c r="I2900"/>
      <c r="J2900"/>
      <c r="K2900"/>
      <c r="L2900"/>
      <c r="M2900"/>
      <c r="N2900"/>
      <c r="O2900"/>
      <c r="P2900"/>
      <c r="Q2900"/>
      <c r="R2900"/>
      <c r="S2900"/>
      <c r="T2900"/>
      <c r="U2900"/>
      <c r="V2900"/>
      <c r="W2900"/>
      <c r="X2900"/>
      <c r="Y2900"/>
      <c r="Z2900"/>
      <c r="AA2900"/>
      <c r="AB2900"/>
      <c r="AC2900"/>
      <c r="AD2900"/>
      <c r="AE2900"/>
      <c r="AF2900"/>
      <c r="BL2900"/>
      <c r="BN2900"/>
      <c r="BP2900" t="s">
        <v>4391</v>
      </c>
      <c r="BQ2900" t="s">
        <v>3213</v>
      </c>
      <c r="BR2900" t="s">
        <v>3699</v>
      </c>
      <c r="BS2900" s="1" t="str">
        <f t="shared" si="90"/>
        <v>SOUTH_DAKOTA_JONES</v>
      </c>
      <c r="BT2900" t="s">
        <v>2586</v>
      </c>
      <c r="BU2900" s="1" t="str">
        <f t="shared" si="91"/>
        <v>SOUTH_DAKOTA_JONES_CORN</v>
      </c>
      <c r="BV2900" s="28">
        <v>3666.1333333333328</v>
      </c>
      <c r="BW2900" s="29">
        <v>73.775949479139499</v>
      </c>
      <c r="BX2900" s="30">
        <v>49.692797710044374</v>
      </c>
    </row>
    <row r="2901" spans="1:76" x14ac:dyDescent="0.25">
      <c r="A2901"/>
      <c r="D2901"/>
      <c r="E2901"/>
      <c r="F2901"/>
      <c r="G2901"/>
      <c r="H2901"/>
      <c r="I2901"/>
      <c r="J2901"/>
      <c r="K2901"/>
      <c r="L2901"/>
      <c r="M2901"/>
      <c r="N2901"/>
      <c r="O2901"/>
      <c r="P2901"/>
      <c r="Q2901"/>
      <c r="R2901"/>
      <c r="S2901"/>
      <c r="T2901"/>
      <c r="U2901"/>
      <c r="V2901"/>
      <c r="W2901"/>
      <c r="X2901"/>
      <c r="Y2901"/>
      <c r="Z2901"/>
      <c r="AA2901"/>
      <c r="AB2901"/>
      <c r="AC2901"/>
      <c r="AD2901"/>
      <c r="AE2901"/>
      <c r="AF2901"/>
      <c r="BL2901"/>
      <c r="BN2901"/>
      <c r="BP2901" t="s">
        <v>4391</v>
      </c>
      <c r="BQ2901" t="s">
        <v>3213</v>
      </c>
      <c r="BR2901" t="s">
        <v>3699</v>
      </c>
      <c r="BS2901" s="1" t="str">
        <f t="shared" si="90"/>
        <v>SOUTH_DAKOTA_JONES</v>
      </c>
      <c r="BT2901" t="s">
        <v>2395</v>
      </c>
      <c r="BU2901" s="1" t="str">
        <f t="shared" si="91"/>
        <v>SOUTH_DAKOTA_JONES_OATS</v>
      </c>
      <c r="BV2901" s="28">
        <v>1660.8</v>
      </c>
      <c r="BW2901" s="29">
        <v>17.154633961038069</v>
      </c>
      <c r="BX2901" s="30">
        <v>96.813490965300716</v>
      </c>
    </row>
    <row r="2902" spans="1:76" x14ac:dyDescent="0.25">
      <c r="A2902"/>
      <c r="D2902"/>
      <c r="E2902"/>
      <c r="F2902"/>
      <c r="G2902"/>
      <c r="H2902"/>
      <c r="I2902"/>
      <c r="J2902"/>
      <c r="K2902"/>
      <c r="L2902"/>
      <c r="M2902"/>
      <c r="N2902"/>
      <c r="O2902"/>
      <c r="P2902"/>
      <c r="Q2902"/>
      <c r="R2902"/>
      <c r="S2902"/>
      <c r="T2902"/>
      <c r="U2902"/>
      <c r="V2902"/>
      <c r="W2902"/>
      <c r="X2902"/>
      <c r="Y2902"/>
      <c r="Z2902"/>
      <c r="AA2902"/>
      <c r="AB2902"/>
      <c r="AC2902"/>
      <c r="AD2902"/>
      <c r="AE2902"/>
      <c r="AF2902"/>
      <c r="BL2902"/>
      <c r="BN2902"/>
      <c r="BP2902" t="s">
        <v>4391</v>
      </c>
      <c r="BQ2902" t="s">
        <v>3213</v>
      </c>
      <c r="BR2902" t="s">
        <v>3699</v>
      </c>
      <c r="BS2902" s="1" t="str">
        <f t="shared" si="90"/>
        <v>SOUTH_DAKOTA_JONES</v>
      </c>
      <c r="BT2902" t="s">
        <v>2386</v>
      </c>
      <c r="BU2902" s="1" t="str">
        <f t="shared" si="91"/>
        <v>SOUTH_DAKOTA_JONES_SORGHUM</v>
      </c>
      <c r="BV2902" s="28">
        <v>2531.2000000000003</v>
      </c>
      <c r="BW2902" s="29">
        <v>35.609104683935648</v>
      </c>
      <c r="BX2902" s="30">
        <v>71.082944164611405</v>
      </c>
    </row>
    <row r="2903" spans="1:76" x14ac:dyDescent="0.25">
      <c r="A2903"/>
      <c r="D2903"/>
      <c r="E2903"/>
      <c r="F2903"/>
      <c r="G2903"/>
      <c r="H2903"/>
      <c r="I2903"/>
      <c r="J2903"/>
      <c r="K2903"/>
      <c r="L2903"/>
      <c r="M2903"/>
      <c r="N2903"/>
      <c r="O2903"/>
      <c r="P2903"/>
      <c r="Q2903"/>
      <c r="R2903"/>
      <c r="S2903"/>
      <c r="T2903"/>
      <c r="U2903"/>
      <c r="V2903"/>
      <c r="W2903"/>
      <c r="X2903"/>
      <c r="Y2903"/>
      <c r="Z2903"/>
      <c r="AA2903"/>
      <c r="AB2903"/>
      <c r="AC2903"/>
      <c r="AD2903"/>
      <c r="AE2903"/>
      <c r="AF2903"/>
      <c r="BL2903"/>
      <c r="BN2903"/>
      <c r="BP2903" t="s">
        <v>4391</v>
      </c>
      <c r="BQ2903" t="s">
        <v>3213</v>
      </c>
      <c r="BR2903" t="s">
        <v>3699</v>
      </c>
      <c r="BS2903" s="1" t="str">
        <f t="shared" si="90"/>
        <v>SOUTH_DAKOTA_JONES</v>
      </c>
      <c r="BT2903" t="s">
        <v>2314</v>
      </c>
      <c r="BU2903" s="1" t="str">
        <f t="shared" si="91"/>
        <v>SOUTH_DAKOTA_JONES_SPRING WHEAT (EXCL DURUM)</v>
      </c>
      <c r="BV2903" s="28">
        <v>1104</v>
      </c>
      <c r="BW2903" s="29">
        <v>46.016197747835783</v>
      </c>
      <c r="BX2903" s="30">
        <v>23.991551975889248</v>
      </c>
    </row>
    <row r="2904" spans="1:76" x14ac:dyDescent="0.25">
      <c r="A2904"/>
      <c r="D2904"/>
      <c r="E2904"/>
      <c r="F2904"/>
      <c r="G2904"/>
      <c r="H2904"/>
      <c r="I2904"/>
      <c r="J2904"/>
      <c r="K2904"/>
      <c r="L2904"/>
      <c r="M2904"/>
      <c r="N2904"/>
      <c r="O2904"/>
      <c r="P2904"/>
      <c r="Q2904"/>
      <c r="R2904"/>
      <c r="S2904"/>
      <c r="T2904"/>
      <c r="U2904"/>
      <c r="V2904"/>
      <c r="W2904"/>
      <c r="X2904"/>
      <c r="Y2904"/>
      <c r="Z2904"/>
      <c r="AA2904"/>
      <c r="AB2904"/>
      <c r="AC2904"/>
      <c r="AD2904"/>
      <c r="AE2904"/>
      <c r="AF2904"/>
      <c r="BL2904"/>
      <c r="BN2904"/>
      <c r="BP2904" t="s">
        <v>4391</v>
      </c>
      <c r="BQ2904" t="s">
        <v>3213</v>
      </c>
      <c r="BR2904" t="s">
        <v>3699</v>
      </c>
      <c r="BS2904" s="1" t="str">
        <f t="shared" si="90"/>
        <v>SOUTH_DAKOTA_JONES</v>
      </c>
      <c r="BT2904" t="s">
        <v>1214</v>
      </c>
      <c r="BU2904" s="1" t="str">
        <f t="shared" si="91"/>
        <v>SOUTH_DAKOTA_JONES_WINTER WHEAT</v>
      </c>
      <c r="BV2904" s="28">
        <v>2580</v>
      </c>
      <c r="BW2904" s="29">
        <v>39.618583532427579</v>
      </c>
      <c r="BX2904" s="30">
        <v>65.120955116638257</v>
      </c>
    </row>
    <row r="2905" spans="1:76" x14ac:dyDescent="0.25">
      <c r="A2905"/>
      <c r="D2905"/>
      <c r="E2905"/>
      <c r="F2905"/>
      <c r="G2905"/>
      <c r="H2905"/>
      <c r="I2905"/>
      <c r="J2905"/>
      <c r="K2905"/>
      <c r="L2905"/>
      <c r="M2905"/>
      <c r="N2905"/>
      <c r="O2905"/>
      <c r="P2905"/>
      <c r="Q2905"/>
      <c r="R2905"/>
      <c r="S2905"/>
      <c r="T2905"/>
      <c r="U2905"/>
      <c r="V2905"/>
      <c r="W2905"/>
      <c r="X2905"/>
      <c r="Y2905"/>
      <c r="Z2905"/>
      <c r="AA2905"/>
      <c r="AB2905"/>
      <c r="AC2905"/>
      <c r="AD2905"/>
      <c r="AE2905"/>
      <c r="AF2905"/>
      <c r="BL2905"/>
      <c r="BN2905"/>
      <c r="BP2905" t="s">
        <v>4391</v>
      </c>
      <c r="BQ2905" t="s">
        <v>3213</v>
      </c>
      <c r="BR2905" t="s">
        <v>4128</v>
      </c>
      <c r="BS2905" s="1" t="str">
        <f t="shared" si="90"/>
        <v>SOUTH_DAKOTA_KINGSBURY</v>
      </c>
      <c r="BT2905" t="s">
        <v>2586</v>
      </c>
      <c r="BU2905" s="1" t="str">
        <f t="shared" si="91"/>
        <v>SOUTH_DAKOTA_KINGSBURY_CORN</v>
      </c>
      <c r="BV2905" s="28">
        <v>7457.333333333333</v>
      </c>
      <c r="BW2905" s="29">
        <v>174.42297787147675</v>
      </c>
      <c r="BX2905" s="30">
        <v>42.754305793519109</v>
      </c>
    </row>
    <row r="2906" spans="1:76" x14ac:dyDescent="0.25">
      <c r="A2906"/>
      <c r="D2906"/>
      <c r="E2906"/>
      <c r="F2906"/>
      <c r="G2906"/>
      <c r="H2906"/>
      <c r="I2906"/>
      <c r="J2906"/>
      <c r="K2906"/>
      <c r="L2906"/>
      <c r="M2906"/>
      <c r="N2906"/>
      <c r="O2906"/>
      <c r="P2906"/>
      <c r="Q2906"/>
      <c r="R2906"/>
      <c r="S2906"/>
      <c r="T2906"/>
      <c r="U2906"/>
      <c r="V2906"/>
      <c r="W2906"/>
      <c r="X2906"/>
      <c r="Y2906"/>
      <c r="Z2906"/>
      <c r="AA2906"/>
      <c r="AB2906"/>
      <c r="AC2906"/>
      <c r="AD2906"/>
      <c r="AE2906"/>
      <c r="AF2906"/>
      <c r="BL2906"/>
      <c r="BN2906"/>
      <c r="BP2906" t="s">
        <v>4391</v>
      </c>
      <c r="BQ2906" t="s">
        <v>3213</v>
      </c>
      <c r="BR2906" t="s">
        <v>4128</v>
      </c>
      <c r="BS2906" s="1" t="str">
        <f t="shared" si="90"/>
        <v>SOUTH_DAKOTA_KINGSBURY</v>
      </c>
      <c r="BT2906" t="s">
        <v>2395</v>
      </c>
      <c r="BU2906" s="1" t="str">
        <f t="shared" si="91"/>
        <v>SOUTH_DAKOTA_KINGSBURY_OATS</v>
      </c>
      <c r="BV2906" s="28">
        <v>2820.8</v>
      </c>
      <c r="BW2906" s="29">
        <v>40.682859551817934</v>
      </c>
      <c r="BX2906" s="30">
        <v>69.33632569281751</v>
      </c>
    </row>
    <row r="2907" spans="1:76" x14ac:dyDescent="0.25">
      <c r="A2907"/>
      <c r="D2907"/>
      <c r="E2907"/>
      <c r="F2907"/>
      <c r="G2907"/>
      <c r="H2907"/>
      <c r="I2907"/>
      <c r="J2907"/>
      <c r="K2907"/>
      <c r="L2907"/>
      <c r="M2907"/>
      <c r="N2907"/>
      <c r="O2907"/>
      <c r="P2907"/>
      <c r="Q2907"/>
      <c r="R2907"/>
      <c r="S2907"/>
      <c r="T2907"/>
      <c r="U2907"/>
      <c r="V2907"/>
      <c r="W2907"/>
      <c r="X2907"/>
      <c r="Y2907"/>
      <c r="Z2907"/>
      <c r="AA2907"/>
      <c r="AB2907"/>
      <c r="AC2907"/>
      <c r="AD2907"/>
      <c r="AE2907"/>
      <c r="AF2907"/>
      <c r="BL2907"/>
      <c r="BN2907"/>
      <c r="BP2907" t="s">
        <v>4391</v>
      </c>
      <c r="BQ2907" t="s">
        <v>3213</v>
      </c>
      <c r="BR2907" t="s">
        <v>4128</v>
      </c>
      <c r="BS2907" s="1" t="str">
        <f t="shared" si="90"/>
        <v>SOUTH_DAKOTA_KINGSBURY</v>
      </c>
      <c r="BT2907" t="s">
        <v>1214</v>
      </c>
      <c r="BU2907" s="1" t="str">
        <f t="shared" si="91"/>
        <v>SOUTH_DAKOTA_KINGSBURY_WINTER WHEAT</v>
      </c>
      <c r="BV2907" s="28">
        <v>3174.0000000000005</v>
      </c>
      <c r="BW2907" s="29">
        <v>93.721928180138434</v>
      </c>
      <c r="BX2907" s="30">
        <v>33.866140631458272</v>
      </c>
    </row>
    <row r="2908" spans="1:76" x14ac:dyDescent="0.25">
      <c r="A2908"/>
      <c r="D2908"/>
      <c r="E2908"/>
      <c r="F2908"/>
      <c r="G2908"/>
      <c r="H2908"/>
      <c r="I2908"/>
      <c r="J2908"/>
      <c r="K2908"/>
      <c r="L2908"/>
      <c r="M2908"/>
      <c r="N2908"/>
      <c r="O2908"/>
      <c r="P2908"/>
      <c r="Q2908"/>
      <c r="R2908"/>
      <c r="S2908"/>
      <c r="T2908"/>
      <c r="U2908"/>
      <c r="V2908"/>
      <c r="W2908"/>
      <c r="X2908"/>
      <c r="Y2908"/>
      <c r="Z2908"/>
      <c r="AA2908"/>
      <c r="AB2908"/>
      <c r="AC2908"/>
      <c r="AD2908"/>
      <c r="AE2908"/>
      <c r="AF2908"/>
      <c r="BL2908"/>
      <c r="BN2908"/>
      <c r="BP2908" t="s">
        <v>4391</v>
      </c>
      <c r="BQ2908" t="s">
        <v>3213</v>
      </c>
      <c r="BR2908" t="s">
        <v>3343</v>
      </c>
      <c r="BS2908" s="1" t="str">
        <f t="shared" si="90"/>
        <v>SOUTH_DAKOTA_LAKE</v>
      </c>
      <c r="BT2908" t="s">
        <v>2586</v>
      </c>
      <c r="BU2908" s="1" t="str">
        <f t="shared" si="91"/>
        <v>SOUTH_DAKOTA_LAKE_CORN</v>
      </c>
      <c r="BV2908" s="28">
        <v>8204</v>
      </c>
      <c r="BW2908" s="29">
        <v>225.66847773426181</v>
      </c>
      <c r="BX2908" s="30">
        <v>36.354213412387629</v>
      </c>
    </row>
    <row r="2909" spans="1:76" x14ac:dyDescent="0.25">
      <c r="A2909"/>
      <c r="D2909"/>
      <c r="E2909"/>
      <c r="F2909"/>
      <c r="G2909"/>
      <c r="H2909"/>
      <c r="I2909"/>
      <c r="J2909"/>
      <c r="K2909"/>
      <c r="L2909"/>
      <c r="M2909"/>
      <c r="N2909"/>
      <c r="O2909"/>
      <c r="P2909"/>
      <c r="Q2909"/>
      <c r="R2909"/>
      <c r="S2909"/>
      <c r="T2909"/>
      <c r="U2909"/>
      <c r="V2909"/>
      <c r="W2909"/>
      <c r="X2909"/>
      <c r="Y2909"/>
      <c r="Z2909"/>
      <c r="AA2909"/>
      <c r="AB2909"/>
      <c r="AC2909"/>
      <c r="AD2909"/>
      <c r="AE2909"/>
      <c r="AF2909"/>
      <c r="BL2909"/>
      <c r="BN2909"/>
      <c r="BP2909" t="s">
        <v>4391</v>
      </c>
      <c r="BQ2909" t="s">
        <v>3213</v>
      </c>
      <c r="BR2909" t="s">
        <v>3343</v>
      </c>
      <c r="BS2909" s="1" t="str">
        <f t="shared" si="90"/>
        <v>SOUTH_DAKOTA_LAKE</v>
      </c>
      <c r="BT2909" t="s">
        <v>2395</v>
      </c>
      <c r="BU2909" s="1" t="str">
        <f t="shared" si="91"/>
        <v>SOUTH_DAKOTA_LAKE_OATS</v>
      </c>
      <c r="BV2909" s="28">
        <v>2180.8000000000002</v>
      </c>
      <c r="BW2909" s="29">
        <v>51.65707530751871</v>
      </c>
      <c r="BX2909" s="30">
        <v>42.216869364313077</v>
      </c>
    </row>
    <row r="2910" spans="1:76" x14ac:dyDescent="0.25">
      <c r="A2910"/>
      <c r="D2910"/>
      <c r="E2910"/>
      <c r="F2910"/>
      <c r="G2910"/>
      <c r="H2910"/>
      <c r="I2910"/>
      <c r="J2910"/>
      <c r="K2910"/>
      <c r="L2910"/>
      <c r="M2910"/>
      <c r="N2910"/>
      <c r="O2910"/>
      <c r="P2910"/>
      <c r="Q2910"/>
      <c r="R2910"/>
      <c r="S2910"/>
      <c r="T2910"/>
      <c r="U2910"/>
      <c r="V2910"/>
      <c r="W2910"/>
      <c r="X2910"/>
      <c r="Y2910"/>
      <c r="Z2910"/>
      <c r="AA2910"/>
      <c r="AB2910"/>
      <c r="AC2910"/>
      <c r="AD2910"/>
      <c r="AE2910"/>
      <c r="AF2910"/>
      <c r="BL2910"/>
      <c r="BN2910"/>
      <c r="BP2910" t="s">
        <v>4391</v>
      </c>
      <c r="BQ2910" t="s">
        <v>3213</v>
      </c>
      <c r="BR2910" t="s">
        <v>3343</v>
      </c>
      <c r="BS2910" s="1" t="str">
        <f t="shared" si="90"/>
        <v>SOUTH_DAKOTA_LAKE</v>
      </c>
      <c r="BT2910" t="s">
        <v>2314</v>
      </c>
      <c r="BU2910" s="1" t="str">
        <f t="shared" si="91"/>
        <v>SOUTH_DAKOTA_LAKE_SPRING WHEAT (EXCL DURUM)</v>
      </c>
      <c r="BV2910" s="28">
        <v>2616</v>
      </c>
      <c r="BW2910" s="29">
        <v>138.31477439232023</v>
      </c>
      <c r="BX2910" s="30">
        <v>18.913380811943473</v>
      </c>
    </row>
    <row r="2911" spans="1:76" x14ac:dyDescent="0.25">
      <c r="A2911"/>
      <c r="D2911"/>
      <c r="E2911"/>
      <c r="F2911"/>
      <c r="G2911"/>
      <c r="H2911"/>
      <c r="I2911"/>
      <c r="J2911"/>
      <c r="K2911"/>
      <c r="L2911"/>
      <c r="M2911"/>
      <c r="N2911"/>
      <c r="O2911"/>
      <c r="P2911"/>
      <c r="Q2911"/>
      <c r="R2911"/>
      <c r="S2911"/>
      <c r="T2911"/>
      <c r="U2911"/>
      <c r="V2911"/>
      <c r="W2911"/>
      <c r="X2911"/>
      <c r="Y2911"/>
      <c r="Z2911"/>
      <c r="AA2911"/>
      <c r="AB2911"/>
      <c r="AC2911"/>
      <c r="AD2911"/>
      <c r="AE2911"/>
      <c r="AF2911"/>
      <c r="BL2911"/>
      <c r="BN2911"/>
      <c r="BP2911" t="s">
        <v>4391</v>
      </c>
      <c r="BQ2911" t="s">
        <v>3213</v>
      </c>
      <c r="BR2911" t="s">
        <v>3612</v>
      </c>
      <c r="BS2911" s="1" t="str">
        <f t="shared" si="90"/>
        <v>SOUTH_DAKOTA_LAWRENCE</v>
      </c>
      <c r="BT2911" t="s">
        <v>2314</v>
      </c>
      <c r="BU2911" s="1" t="str">
        <f t="shared" si="91"/>
        <v>SOUTH_DAKOTA_LAWRENCE_SPRING WHEAT (EXCL DURUM)</v>
      </c>
      <c r="BV2911" s="28">
        <v>1332</v>
      </c>
      <c r="BW2911" s="29">
        <v>71.922276747524862</v>
      </c>
      <c r="BX2911" s="30">
        <v>18.519992139234379</v>
      </c>
    </row>
    <row r="2912" spans="1:76" x14ac:dyDescent="0.25">
      <c r="A2912"/>
      <c r="D2912"/>
      <c r="E2912"/>
      <c r="F2912"/>
      <c r="G2912"/>
      <c r="H2912"/>
      <c r="I2912"/>
      <c r="J2912"/>
      <c r="K2912"/>
      <c r="L2912"/>
      <c r="M2912"/>
      <c r="N2912"/>
      <c r="O2912"/>
      <c r="P2912"/>
      <c r="Q2912"/>
      <c r="R2912"/>
      <c r="S2912"/>
      <c r="T2912"/>
      <c r="U2912"/>
      <c r="V2912"/>
      <c r="W2912"/>
      <c r="X2912"/>
      <c r="Y2912"/>
      <c r="Z2912"/>
      <c r="AA2912"/>
      <c r="AB2912"/>
      <c r="AC2912"/>
      <c r="AD2912"/>
      <c r="AE2912"/>
      <c r="AF2912"/>
      <c r="BL2912"/>
      <c r="BN2912"/>
      <c r="BP2912" t="s">
        <v>4391</v>
      </c>
      <c r="BQ2912" t="s">
        <v>3213</v>
      </c>
      <c r="BR2912" t="s">
        <v>3300</v>
      </c>
      <c r="BS2912" s="1" t="str">
        <f t="shared" si="90"/>
        <v>SOUTH_DAKOTA_LINCOLN</v>
      </c>
      <c r="BT2912" t="s">
        <v>2586</v>
      </c>
      <c r="BU2912" s="1" t="str">
        <f t="shared" si="91"/>
        <v>SOUTH_DAKOTA_LINCOLN_CORN</v>
      </c>
      <c r="BV2912" s="28">
        <v>6665.8666666666659</v>
      </c>
      <c r="BW2912" s="29">
        <v>183.46617320713577</v>
      </c>
      <c r="BX2912" s="30">
        <v>36.332946559804313</v>
      </c>
    </row>
    <row r="2913" spans="1:76" x14ac:dyDescent="0.25">
      <c r="A2913"/>
      <c r="D2913"/>
      <c r="E2913"/>
      <c r="F2913"/>
      <c r="G2913"/>
      <c r="H2913"/>
      <c r="I2913"/>
      <c r="J2913"/>
      <c r="K2913"/>
      <c r="L2913"/>
      <c r="M2913"/>
      <c r="N2913"/>
      <c r="O2913"/>
      <c r="P2913"/>
      <c r="Q2913"/>
      <c r="R2913"/>
      <c r="S2913"/>
      <c r="T2913"/>
      <c r="U2913"/>
      <c r="V2913"/>
      <c r="W2913"/>
      <c r="X2913"/>
      <c r="Y2913"/>
      <c r="Z2913"/>
      <c r="AA2913"/>
      <c r="AB2913"/>
      <c r="AC2913"/>
      <c r="AD2913"/>
      <c r="AE2913"/>
      <c r="AF2913"/>
      <c r="BL2913"/>
      <c r="BN2913"/>
      <c r="BP2913" t="s">
        <v>4391</v>
      </c>
      <c r="BQ2913" t="s">
        <v>3213</v>
      </c>
      <c r="BR2913" t="s">
        <v>3300</v>
      </c>
      <c r="BS2913" s="1" t="str">
        <f t="shared" si="90"/>
        <v>SOUTH_DAKOTA_LINCOLN</v>
      </c>
      <c r="BT2913" t="s">
        <v>2395</v>
      </c>
      <c r="BU2913" s="1" t="str">
        <f t="shared" si="91"/>
        <v>SOUTH_DAKOTA_LINCOLN_OATS</v>
      </c>
      <c r="BV2913" s="28">
        <v>2236.7999999999997</v>
      </c>
      <c r="BW2913" s="29">
        <v>42.87900995358293</v>
      </c>
      <c r="BX2913" s="30">
        <v>52.165383538970794</v>
      </c>
    </row>
    <row r="2914" spans="1:76" x14ac:dyDescent="0.25">
      <c r="A2914"/>
      <c r="D2914"/>
      <c r="E2914"/>
      <c r="F2914"/>
      <c r="G2914"/>
      <c r="H2914"/>
      <c r="I2914"/>
      <c r="J2914"/>
      <c r="K2914"/>
      <c r="L2914"/>
      <c r="M2914"/>
      <c r="N2914"/>
      <c r="O2914"/>
      <c r="P2914"/>
      <c r="Q2914"/>
      <c r="R2914"/>
      <c r="S2914"/>
      <c r="T2914"/>
      <c r="U2914"/>
      <c r="V2914"/>
      <c r="W2914"/>
      <c r="X2914"/>
      <c r="Y2914"/>
      <c r="Z2914"/>
      <c r="AA2914"/>
      <c r="AB2914"/>
      <c r="AC2914"/>
      <c r="AD2914"/>
      <c r="AE2914"/>
      <c r="AF2914"/>
      <c r="BL2914"/>
      <c r="BN2914"/>
      <c r="BP2914" t="s">
        <v>4391</v>
      </c>
      <c r="BQ2914" t="s">
        <v>3213</v>
      </c>
      <c r="BR2914" t="s">
        <v>4137</v>
      </c>
      <c r="BS2914" s="1" t="str">
        <f t="shared" si="90"/>
        <v>SOUTH_DAKOTA_LYMAN</v>
      </c>
      <c r="BT2914" t="s">
        <v>2586</v>
      </c>
      <c r="BU2914" s="1" t="str">
        <f t="shared" si="91"/>
        <v>SOUTH_DAKOTA_LYMAN_CORN</v>
      </c>
      <c r="BV2914" s="28">
        <v>4845.8666666666677</v>
      </c>
      <c r="BW2914" s="29">
        <v>102.99208006974879</v>
      </c>
      <c r="BX2914" s="30">
        <v>47.05086705099</v>
      </c>
    </row>
    <row r="2915" spans="1:76" x14ac:dyDescent="0.25">
      <c r="A2915"/>
      <c r="D2915"/>
      <c r="E2915"/>
      <c r="F2915"/>
      <c r="G2915"/>
      <c r="H2915"/>
      <c r="I2915"/>
      <c r="J2915"/>
      <c r="K2915"/>
      <c r="L2915"/>
      <c r="M2915"/>
      <c r="N2915"/>
      <c r="O2915"/>
      <c r="P2915"/>
      <c r="Q2915"/>
      <c r="R2915"/>
      <c r="S2915"/>
      <c r="T2915"/>
      <c r="U2915"/>
      <c r="V2915"/>
      <c r="W2915"/>
      <c r="X2915"/>
      <c r="Y2915"/>
      <c r="Z2915"/>
      <c r="AA2915"/>
      <c r="AB2915"/>
      <c r="AC2915"/>
      <c r="AD2915"/>
      <c r="AE2915"/>
      <c r="AF2915"/>
      <c r="BL2915"/>
      <c r="BN2915"/>
      <c r="BP2915" t="s">
        <v>4391</v>
      </c>
      <c r="BQ2915" t="s">
        <v>3213</v>
      </c>
      <c r="BR2915" t="s">
        <v>4137</v>
      </c>
      <c r="BS2915" s="1" t="str">
        <f t="shared" si="90"/>
        <v>SOUTH_DAKOTA_LYMAN</v>
      </c>
      <c r="BT2915" t="s">
        <v>2395</v>
      </c>
      <c r="BU2915" s="1" t="str">
        <f t="shared" si="91"/>
        <v>SOUTH_DAKOTA_LYMAN_OATS</v>
      </c>
      <c r="BV2915" s="28">
        <v>2134.4</v>
      </c>
      <c r="BW2915" s="29">
        <v>23.830512056624276</v>
      </c>
      <c r="BX2915" s="30">
        <v>89.565847134480322</v>
      </c>
    </row>
    <row r="2916" spans="1:76" x14ac:dyDescent="0.25">
      <c r="A2916"/>
      <c r="D2916"/>
      <c r="E2916"/>
      <c r="F2916"/>
      <c r="G2916"/>
      <c r="H2916"/>
      <c r="I2916"/>
      <c r="J2916"/>
      <c r="K2916"/>
      <c r="L2916"/>
      <c r="M2916"/>
      <c r="N2916"/>
      <c r="O2916"/>
      <c r="P2916"/>
      <c r="Q2916"/>
      <c r="R2916"/>
      <c r="S2916"/>
      <c r="T2916"/>
      <c r="U2916"/>
      <c r="V2916"/>
      <c r="W2916"/>
      <c r="X2916"/>
      <c r="Y2916"/>
      <c r="Z2916"/>
      <c r="AA2916"/>
      <c r="AB2916"/>
      <c r="AC2916"/>
      <c r="AD2916"/>
      <c r="AE2916"/>
      <c r="AF2916"/>
      <c r="BL2916"/>
      <c r="BN2916"/>
      <c r="BP2916" t="s">
        <v>4391</v>
      </c>
      <c r="BQ2916" t="s">
        <v>3213</v>
      </c>
      <c r="BR2916" t="s">
        <v>4137</v>
      </c>
      <c r="BS2916" s="1" t="str">
        <f t="shared" si="90"/>
        <v>SOUTH_DAKOTA_LYMAN</v>
      </c>
      <c r="BT2916" t="s">
        <v>2386</v>
      </c>
      <c r="BU2916" s="1" t="str">
        <f t="shared" si="91"/>
        <v>SOUTH_DAKOTA_LYMAN_SORGHUM</v>
      </c>
      <c r="BV2916" s="28">
        <v>3238.666666666667</v>
      </c>
      <c r="BW2916" s="29">
        <v>49.701841993568024</v>
      </c>
      <c r="BX2916" s="30">
        <v>65.161904202379191</v>
      </c>
    </row>
    <row r="2917" spans="1:76" x14ac:dyDescent="0.25">
      <c r="A2917"/>
      <c r="D2917"/>
      <c r="E2917"/>
      <c r="F2917"/>
      <c r="G2917"/>
      <c r="H2917"/>
      <c r="I2917"/>
      <c r="J2917"/>
      <c r="K2917"/>
      <c r="L2917"/>
      <c r="M2917"/>
      <c r="N2917"/>
      <c r="O2917"/>
      <c r="P2917"/>
      <c r="Q2917"/>
      <c r="R2917"/>
      <c r="S2917"/>
      <c r="T2917"/>
      <c r="U2917"/>
      <c r="V2917"/>
      <c r="W2917"/>
      <c r="X2917"/>
      <c r="Y2917"/>
      <c r="Z2917"/>
      <c r="AA2917"/>
      <c r="AB2917"/>
      <c r="AC2917"/>
      <c r="AD2917"/>
      <c r="AE2917"/>
      <c r="AF2917"/>
      <c r="BL2917"/>
      <c r="BN2917"/>
      <c r="BP2917" t="s">
        <v>4391</v>
      </c>
      <c r="BQ2917" t="s">
        <v>3213</v>
      </c>
      <c r="BR2917" t="s">
        <v>4137</v>
      </c>
      <c r="BS2917" s="1" t="str">
        <f t="shared" si="90"/>
        <v>SOUTH_DAKOTA_LYMAN</v>
      </c>
      <c r="BT2917" t="s">
        <v>2314</v>
      </c>
      <c r="BU2917" s="1" t="str">
        <f t="shared" si="91"/>
        <v>SOUTH_DAKOTA_LYMAN_SPRING WHEAT (EXCL DURUM)</v>
      </c>
      <c r="BV2917" s="28">
        <v>2002</v>
      </c>
      <c r="BW2917" s="29">
        <v>63.928838284963085</v>
      </c>
      <c r="BX2917" s="30">
        <v>31.316070394961283</v>
      </c>
    </row>
    <row r="2918" spans="1:76" x14ac:dyDescent="0.25">
      <c r="A2918"/>
      <c r="D2918"/>
      <c r="E2918"/>
      <c r="F2918"/>
      <c r="G2918"/>
      <c r="H2918"/>
      <c r="I2918"/>
      <c r="J2918"/>
      <c r="K2918"/>
      <c r="L2918"/>
      <c r="M2918"/>
      <c r="N2918"/>
      <c r="O2918"/>
      <c r="P2918"/>
      <c r="Q2918"/>
      <c r="R2918"/>
      <c r="S2918"/>
      <c r="T2918"/>
      <c r="U2918"/>
      <c r="V2918"/>
      <c r="W2918"/>
      <c r="X2918"/>
      <c r="Y2918"/>
      <c r="Z2918"/>
      <c r="AA2918"/>
      <c r="AB2918"/>
      <c r="AC2918"/>
      <c r="AD2918"/>
      <c r="AE2918"/>
      <c r="AF2918"/>
      <c r="BL2918"/>
      <c r="BN2918"/>
      <c r="BP2918" t="s">
        <v>4391</v>
      </c>
      <c r="BQ2918" t="s">
        <v>3213</v>
      </c>
      <c r="BR2918" t="s">
        <v>4137</v>
      </c>
      <c r="BS2918" s="1" t="str">
        <f t="shared" si="90"/>
        <v>SOUTH_DAKOTA_LYMAN</v>
      </c>
      <c r="BT2918" t="s">
        <v>1214</v>
      </c>
      <c r="BU2918" s="1" t="str">
        <f t="shared" si="91"/>
        <v>SOUTH_DAKOTA_LYMAN_WINTER WHEAT</v>
      </c>
      <c r="BV2918" s="28">
        <v>2960</v>
      </c>
      <c r="BW2918" s="29">
        <v>55.217498906910897</v>
      </c>
      <c r="BX2918" s="30">
        <v>53.606194749786702</v>
      </c>
    </row>
    <row r="2919" spans="1:76" x14ac:dyDescent="0.25">
      <c r="A2919"/>
      <c r="D2919"/>
      <c r="E2919"/>
      <c r="F2919"/>
      <c r="G2919"/>
      <c r="H2919"/>
      <c r="I2919"/>
      <c r="J2919"/>
      <c r="K2919"/>
      <c r="L2919"/>
      <c r="M2919"/>
      <c r="N2919"/>
      <c r="O2919"/>
      <c r="P2919"/>
      <c r="Q2919"/>
      <c r="R2919"/>
      <c r="S2919"/>
      <c r="T2919"/>
      <c r="U2919"/>
      <c r="V2919"/>
      <c r="W2919"/>
      <c r="X2919"/>
      <c r="Y2919"/>
      <c r="Z2919"/>
      <c r="AA2919"/>
      <c r="AB2919"/>
      <c r="AC2919"/>
      <c r="AD2919"/>
      <c r="AE2919"/>
      <c r="AF2919"/>
      <c r="BL2919"/>
      <c r="BN2919"/>
      <c r="BP2919" t="s">
        <v>4391</v>
      </c>
      <c r="BQ2919" t="s">
        <v>3213</v>
      </c>
      <c r="BR2919" t="s">
        <v>3320</v>
      </c>
      <c r="BS2919" s="1" t="str">
        <f t="shared" si="90"/>
        <v>SOUTH_DAKOTA_MARSHALL</v>
      </c>
      <c r="BT2919" t="s">
        <v>2586</v>
      </c>
      <c r="BU2919" s="1" t="str">
        <f t="shared" si="91"/>
        <v>SOUTH_DAKOTA_MARSHALL_CORN</v>
      </c>
      <c r="BV2919" s="28">
        <v>7860.5333333333319</v>
      </c>
      <c r="BW2919" s="29">
        <v>176.85327412862071</v>
      </c>
      <c r="BX2919" s="30">
        <v>44.446637315951378</v>
      </c>
    </row>
    <row r="2920" spans="1:76" x14ac:dyDescent="0.25">
      <c r="A2920"/>
      <c r="D2920"/>
      <c r="E2920"/>
      <c r="F2920"/>
      <c r="G2920"/>
      <c r="H2920"/>
      <c r="I2920"/>
      <c r="J2920"/>
      <c r="K2920"/>
      <c r="L2920"/>
      <c r="M2920"/>
      <c r="N2920"/>
      <c r="O2920"/>
      <c r="P2920"/>
      <c r="Q2920"/>
      <c r="R2920"/>
      <c r="S2920"/>
      <c r="T2920"/>
      <c r="U2920"/>
      <c r="V2920"/>
      <c r="W2920"/>
      <c r="X2920"/>
      <c r="Y2920"/>
      <c r="Z2920"/>
      <c r="AA2920"/>
      <c r="AB2920"/>
      <c r="AC2920"/>
      <c r="AD2920"/>
      <c r="AE2920"/>
      <c r="AF2920"/>
      <c r="BL2920"/>
      <c r="BN2920"/>
      <c r="BP2920" t="s">
        <v>4391</v>
      </c>
      <c r="BQ2920" t="s">
        <v>3213</v>
      </c>
      <c r="BR2920" t="s">
        <v>3320</v>
      </c>
      <c r="BS2920" s="1" t="str">
        <f t="shared" si="90"/>
        <v>SOUTH_DAKOTA_MARSHALL</v>
      </c>
      <c r="BT2920" t="s">
        <v>2395</v>
      </c>
      <c r="BU2920" s="1" t="str">
        <f t="shared" si="91"/>
        <v>SOUTH_DAKOTA_MARSHALL_OATS</v>
      </c>
      <c r="BV2920" s="28">
        <v>2624</v>
      </c>
      <c r="BW2920" s="29">
        <v>41.094770717559271</v>
      </c>
      <c r="BX2920" s="30">
        <v>63.852406381204077</v>
      </c>
    </row>
    <row r="2921" spans="1:76" x14ac:dyDescent="0.25">
      <c r="A2921"/>
      <c r="D2921"/>
      <c r="E2921"/>
      <c r="F2921"/>
      <c r="G2921"/>
      <c r="H2921"/>
      <c r="I2921"/>
      <c r="J2921"/>
      <c r="K2921"/>
      <c r="L2921"/>
      <c r="M2921"/>
      <c r="N2921"/>
      <c r="O2921"/>
      <c r="P2921"/>
      <c r="Q2921"/>
      <c r="R2921"/>
      <c r="S2921"/>
      <c r="T2921"/>
      <c r="U2921"/>
      <c r="V2921"/>
      <c r="W2921"/>
      <c r="X2921"/>
      <c r="Y2921"/>
      <c r="Z2921"/>
      <c r="AA2921"/>
      <c r="AB2921"/>
      <c r="AC2921"/>
      <c r="AD2921"/>
      <c r="AE2921"/>
      <c r="AF2921"/>
      <c r="BL2921"/>
      <c r="BN2921"/>
      <c r="BP2921" t="s">
        <v>4391</v>
      </c>
      <c r="BQ2921" t="s">
        <v>3213</v>
      </c>
      <c r="BR2921" t="s">
        <v>3320</v>
      </c>
      <c r="BS2921" s="1" t="str">
        <f t="shared" si="90"/>
        <v>SOUTH_DAKOTA_MARSHALL</v>
      </c>
      <c r="BT2921" t="s">
        <v>2314</v>
      </c>
      <c r="BU2921" s="1" t="str">
        <f t="shared" si="91"/>
        <v>SOUTH_DAKOTA_MARSHALL_SPRING WHEAT (EXCL DURUM)</v>
      </c>
      <c r="BV2921" s="28">
        <v>3228</v>
      </c>
      <c r="BW2921" s="29">
        <v>110.11946878207061</v>
      </c>
      <c r="BX2921" s="30">
        <v>29.313617616411669</v>
      </c>
    </row>
    <row r="2922" spans="1:76" x14ac:dyDescent="0.25">
      <c r="A2922"/>
      <c r="D2922"/>
      <c r="E2922"/>
      <c r="F2922"/>
      <c r="G2922"/>
      <c r="H2922"/>
      <c r="I2922"/>
      <c r="J2922"/>
      <c r="K2922"/>
      <c r="L2922"/>
      <c r="M2922"/>
      <c r="N2922"/>
      <c r="O2922"/>
      <c r="P2922"/>
      <c r="Q2922"/>
      <c r="R2922"/>
      <c r="S2922"/>
      <c r="T2922"/>
      <c r="U2922"/>
      <c r="V2922"/>
      <c r="W2922"/>
      <c r="X2922"/>
      <c r="Y2922"/>
      <c r="Z2922"/>
      <c r="AA2922"/>
      <c r="AB2922"/>
      <c r="AC2922"/>
      <c r="AD2922"/>
      <c r="AE2922"/>
      <c r="AF2922"/>
      <c r="BL2922"/>
      <c r="BN2922"/>
      <c r="BP2922" t="s">
        <v>4391</v>
      </c>
      <c r="BQ2922" t="s">
        <v>3213</v>
      </c>
      <c r="BR2922" t="s">
        <v>3320</v>
      </c>
      <c r="BS2922" s="1" t="str">
        <f t="shared" si="90"/>
        <v>SOUTH_DAKOTA_MARSHALL</v>
      </c>
      <c r="BT2922" t="s">
        <v>1214</v>
      </c>
      <c r="BU2922" s="1" t="str">
        <f t="shared" si="91"/>
        <v>SOUTH_DAKOTA_MARSHALL_WINTER WHEAT</v>
      </c>
      <c r="BV2922" s="28">
        <v>2520</v>
      </c>
      <c r="BW2922" s="29">
        <v>94.843805111727008</v>
      </c>
      <c r="BX2922" s="30">
        <v>26.570001035190579</v>
      </c>
    </row>
    <row r="2923" spans="1:76" x14ac:dyDescent="0.25">
      <c r="A2923"/>
      <c r="D2923"/>
      <c r="E2923"/>
      <c r="F2923"/>
      <c r="G2923"/>
      <c r="H2923"/>
      <c r="I2923"/>
      <c r="J2923"/>
      <c r="K2923"/>
      <c r="L2923"/>
      <c r="M2923"/>
      <c r="N2923"/>
      <c r="O2923"/>
      <c r="P2923"/>
      <c r="Q2923"/>
      <c r="R2923"/>
      <c r="S2923"/>
      <c r="T2923"/>
      <c r="U2923"/>
      <c r="V2923"/>
      <c r="W2923"/>
      <c r="X2923"/>
      <c r="Y2923"/>
      <c r="Z2923"/>
      <c r="AA2923"/>
      <c r="AB2923"/>
      <c r="AC2923"/>
      <c r="AD2923"/>
      <c r="AE2923"/>
      <c r="AF2923"/>
      <c r="BL2923"/>
      <c r="BN2923"/>
      <c r="BP2923" t="s">
        <v>4391</v>
      </c>
      <c r="BQ2923" t="s">
        <v>3213</v>
      </c>
      <c r="BR2923" t="s">
        <v>4129</v>
      </c>
      <c r="BS2923" s="1" t="str">
        <f t="shared" si="90"/>
        <v>SOUTH_DAKOTA_MCCOOK</v>
      </c>
      <c r="BT2923" t="s">
        <v>2586</v>
      </c>
      <c r="BU2923" s="1" t="str">
        <f t="shared" si="91"/>
        <v>SOUTH_DAKOTA_MCCOOK_CORN</v>
      </c>
      <c r="BV2923" s="28">
        <v>6686.4</v>
      </c>
      <c r="BW2923" s="29">
        <v>180.04484816403524</v>
      </c>
      <c r="BX2923" s="30">
        <v>37.13741363989574</v>
      </c>
    </row>
    <row r="2924" spans="1:76" x14ac:dyDescent="0.25">
      <c r="A2924"/>
      <c r="D2924"/>
      <c r="E2924"/>
      <c r="F2924"/>
      <c r="G2924"/>
      <c r="H2924"/>
      <c r="I2924"/>
      <c r="J2924"/>
      <c r="K2924"/>
      <c r="L2924"/>
      <c r="M2924"/>
      <c r="N2924"/>
      <c r="O2924"/>
      <c r="P2924"/>
      <c r="Q2924"/>
      <c r="R2924"/>
      <c r="S2924"/>
      <c r="T2924"/>
      <c r="U2924"/>
      <c r="V2924"/>
      <c r="W2924"/>
      <c r="X2924"/>
      <c r="Y2924"/>
      <c r="Z2924"/>
      <c r="AA2924"/>
      <c r="AB2924"/>
      <c r="AC2924"/>
      <c r="AD2924"/>
      <c r="AE2924"/>
      <c r="AF2924"/>
      <c r="BL2924"/>
      <c r="BN2924"/>
      <c r="BP2924" t="s">
        <v>4391</v>
      </c>
      <c r="BQ2924" t="s">
        <v>3213</v>
      </c>
      <c r="BR2924" t="s">
        <v>4129</v>
      </c>
      <c r="BS2924" s="1" t="str">
        <f t="shared" si="90"/>
        <v>SOUTH_DAKOTA_MCCOOK</v>
      </c>
      <c r="BT2924" t="s">
        <v>2395</v>
      </c>
      <c r="BU2924" s="1" t="str">
        <f t="shared" si="91"/>
        <v>SOUTH_DAKOTA_MCCOOK_OATS</v>
      </c>
      <c r="BV2924" s="28">
        <v>2507.1999999999998</v>
      </c>
      <c r="BW2924" s="29">
        <v>41.994260273957856</v>
      </c>
      <c r="BX2924" s="30">
        <v>59.703397170084322</v>
      </c>
    </row>
    <row r="2925" spans="1:76" x14ac:dyDescent="0.25">
      <c r="A2925"/>
      <c r="D2925"/>
      <c r="E2925"/>
      <c r="F2925"/>
      <c r="G2925"/>
      <c r="H2925"/>
      <c r="I2925"/>
      <c r="J2925"/>
      <c r="K2925"/>
      <c r="L2925"/>
      <c r="M2925"/>
      <c r="N2925"/>
      <c r="O2925"/>
      <c r="P2925"/>
      <c r="Q2925"/>
      <c r="R2925"/>
      <c r="S2925"/>
      <c r="T2925"/>
      <c r="U2925"/>
      <c r="V2925"/>
      <c r="W2925"/>
      <c r="X2925"/>
      <c r="Y2925"/>
      <c r="Z2925"/>
      <c r="AA2925"/>
      <c r="AB2925"/>
      <c r="AC2925"/>
      <c r="AD2925"/>
      <c r="AE2925"/>
      <c r="AF2925"/>
      <c r="BL2925"/>
      <c r="BN2925"/>
      <c r="BP2925" t="s">
        <v>4391</v>
      </c>
      <c r="BQ2925" t="s">
        <v>3213</v>
      </c>
      <c r="BR2925" t="s">
        <v>4129</v>
      </c>
      <c r="BS2925" s="1" t="str">
        <f t="shared" si="90"/>
        <v>SOUTH_DAKOTA_MCCOOK</v>
      </c>
      <c r="BT2925" t="s">
        <v>1214</v>
      </c>
      <c r="BU2925" s="1" t="str">
        <f t="shared" si="91"/>
        <v>SOUTH_DAKOTA_MCCOOK_WINTER WHEAT</v>
      </c>
      <c r="BV2925" s="28">
        <v>2100</v>
      </c>
      <c r="BW2925" s="29">
        <v>96.739726860990643</v>
      </c>
      <c r="BX2925" s="30">
        <v>21.707731333762993</v>
      </c>
    </row>
    <row r="2926" spans="1:76" x14ac:dyDescent="0.25">
      <c r="A2926"/>
      <c r="D2926"/>
      <c r="E2926"/>
      <c r="F2926"/>
      <c r="G2926"/>
      <c r="H2926"/>
      <c r="I2926"/>
      <c r="J2926"/>
      <c r="K2926"/>
      <c r="L2926"/>
      <c r="M2926"/>
      <c r="N2926"/>
      <c r="O2926"/>
      <c r="P2926"/>
      <c r="Q2926"/>
      <c r="R2926"/>
      <c r="S2926"/>
      <c r="T2926"/>
      <c r="U2926"/>
      <c r="V2926"/>
      <c r="W2926"/>
      <c r="X2926"/>
      <c r="Y2926"/>
      <c r="Z2926"/>
      <c r="AA2926"/>
      <c r="AB2926"/>
      <c r="AC2926"/>
      <c r="AD2926"/>
      <c r="AE2926"/>
      <c r="AF2926"/>
      <c r="BL2926"/>
      <c r="BN2926"/>
      <c r="BP2926" t="s">
        <v>4391</v>
      </c>
      <c r="BQ2926" t="s">
        <v>3213</v>
      </c>
      <c r="BR2926" t="s">
        <v>3739</v>
      </c>
      <c r="BS2926" s="1" t="str">
        <f t="shared" si="90"/>
        <v>SOUTH_DAKOTA_MCPHERSON</v>
      </c>
      <c r="BT2926" t="s">
        <v>2586</v>
      </c>
      <c r="BU2926" s="1" t="str">
        <f t="shared" si="91"/>
        <v>SOUTH_DAKOTA_MCPHERSON_CORN</v>
      </c>
      <c r="BV2926" s="28">
        <v>6245.8666666666677</v>
      </c>
      <c r="BW2926" s="29">
        <v>114.24539795654862</v>
      </c>
      <c r="BX2926" s="30">
        <v>54.670619371838349</v>
      </c>
    </row>
    <row r="2927" spans="1:76" x14ac:dyDescent="0.25">
      <c r="A2927"/>
      <c r="D2927"/>
      <c r="E2927"/>
      <c r="F2927"/>
      <c r="G2927"/>
      <c r="H2927"/>
      <c r="I2927"/>
      <c r="J2927"/>
      <c r="K2927"/>
      <c r="L2927"/>
      <c r="M2927"/>
      <c r="N2927"/>
      <c r="O2927"/>
      <c r="P2927"/>
      <c r="Q2927"/>
      <c r="R2927"/>
      <c r="S2927"/>
      <c r="T2927"/>
      <c r="U2927"/>
      <c r="V2927"/>
      <c r="W2927"/>
      <c r="X2927"/>
      <c r="Y2927"/>
      <c r="Z2927"/>
      <c r="AA2927"/>
      <c r="AB2927"/>
      <c r="AC2927"/>
      <c r="AD2927"/>
      <c r="AE2927"/>
      <c r="AF2927"/>
      <c r="BL2927"/>
      <c r="BN2927"/>
      <c r="BP2927" t="s">
        <v>4391</v>
      </c>
      <c r="BQ2927" t="s">
        <v>3213</v>
      </c>
      <c r="BR2927" t="s">
        <v>3739</v>
      </c>
      <c r="BS2927" s="1" t="str">
        <f t="shared" si="90"/>
        <v>SOUTH_DAKOTA_MCPHERSON</v>
      </c>
      <c r="BT2927" t="s">
        <v>2395</v>
      </c>
      <c r="BU2927" s="1" t="str">
        <f t="shared" si="91"/>
        <v>SOUTH_DAKOTA_MCPHERSON_OATS</v>
      </c>
      <c r="BV2927" s="28">
        <v>1938.1333333333332</v>
      </c>
      <c r="BW2927" s="29">
        <v>27.015633274946591</v>
      </c>
      <c r="BX2927" s="30">
        <v>71.741177177241823</v>
      </c>
    </row>
    <row r="2928" spans="1:76" x14ac:dyDescent="0.25">
      <c r="A2928"/>
      <c r="D2928"/>
      <c r="E2928"/>
      <c r="F2928"/>
      <c r="G2928"/>
      <c r="H2928"/>
      <c r="I2928"/>
      <c r="J2928"/>
      <c r="K2928"/>
      <c r="L2928"/>
      <c r="M2928"/>
      <c r="N2928"/>
      <c r="O2928"/>
      <c r="P2928"/>
      <c r="Q2928"/>
      <c r="R2928"/>
      <c r="S2928"/>
      <c r="T2928"/>
      <c r="U2928"/>
      <c r="V2928"/>
      <c r="W2928"/>
      <c r="X2928"/>
      <c r="Y2928"/>
      <c r="Z2928"/>
      <c r="AA2928"/>
      <c r="AB2928"/>
      <c r="AC2928"/>
      <c r="AD2928"/>
      <c r="AE2928"/>
      <c r="AF2928"/>
      <c r="BL2928"/>
      <c r="BN2928"/>
      <c r="BP2928" t="s">
        <v>4391</v>
      </c>
      <c r="BQ2928" t="s">
        <v>3213</v>
      </c>
      <c r="BR2928" t="s">
        <v>3739</v>
      </c>
      <c r="BS2928" s="1" t="str">
        <f t="shared" si="90"/>
        <v>SOUTH_DAKOTA_MCPHERSON</v>
      </c>
      <c r="BT2928" t="s">
        <v>2314</v>
      </c>
      <c r="BU2928" s="1" t="str">
        <f t="shared" si="91"/>
        <v>SOUTH_DAKOTA_MCPHERSON_SPRING WHEAT (EXCL DURUM)</v>
      </c>
      <c r="BV2928" s="28">
        <v>2799</v>
      </c>
      <c r="BW2928" s="29">
        <v>72.498000120218776</v>
      </c>
      <c r="BX2928" s="30">
        <v>38.607961534919561</v>
      </c>
    </row>
    <row r="2929" spans="1:76" x14ac:dyDescent="0.25">
      <c r="A2929"/>
      <c r="D2929"/>
      <c r="E2929"/>
      <c r="F2929"/>
      <c r="G2929"/>
      <c r="H2929"/>
      <c r="I2929"/>
      <c r="J2929"/>
      <c r="K2929"/>
      <c r="L2929"/>
      <c r="M2929"/>
      <c r="N2929"/>
      <c r="O2929"/>
      <c r="P2929"/>
      <c r="Q2929"/>
      <c r="R2929"/>
      <c r="S2929"/>
      <c r="T2929"/>
      <c r="U2929"/>
      <c r="V2929"/>
      <c r="W2929"/>
      <c r="X2929"/>
      <c r="Y2929"/>
      <c r="Z2929"/>
      <c r="AA2929"/>
      <c r="AB2929"/>
      <c r="AC2929"/>
      <c r="AD2929"/>
      <c r="AE2929"/>
      <c r="AF2929"/>
      <c r="BL2929"/>
      <c r="BN2929"/>
      <c r="BP2929" t="s">
        <v>4391</v>
      </c>
      <c r="BQ2929" t="s">
        <v>3213</v>
      </c>
      <c r="BR2929" t="s">
        <v>4130</v>
      </c>
      <c r="BS2929" s="1" t="str">
        <f t="shared" si="90"/>
        <v>SOUTH_DAKOTA_MINER</v>
      </c>
      <c r="BT2929" t="s">
        <v>2586</v>
      </c>
      <c r="BU2929" s="1" t="str">
        <f t="shared" si="91"/>
        <v>SOUTH_DAKOTA_MINER_CORN</v>
      </c>
      <c r="BV2929" s="28">
        <v>6372.8</v>
      </c>
      <c r="BW2929" s="29">
        <v>139.68735903229037</v>
      </c>
      <c r="BX2929" s="30">
        <v>45.621880491898004</v>
      </c>
    </row>
    <row r="2930" spans="1:76" x14ac:dyDescent="0.25">
      <c r="A2930"/>
      <c r="D2930"/>
      <c r="E2930"/>
      <c r="F2930"/>
      <c r="G2930"/>
      <c r="H2930"/>
      <c r="I2930"/>
      <c r="J2930"/>
      <c r="K2930"/>
      <c r="L2930"/>
      <c r="M2930"/>
      <c r="N2930"/>
      <c r="O2930"/>
      <c r="P2930"/>
      <c r="Q2930"/>
      <c r="R2930"/>
      <c r="S2930"/>
      <c r="T2930"/>
      <c r="U2930"/>
      <c r="V2930"/>
      <c r="W2930"/>
      <c r="X2930"/>
      <c r="Y2930"/>
      <c r="Z2930"/>
      <c r="AA2930"/>
      <c r="AB2930"/>
      <c r="AC2930"/>
      <c r="AD2930"/>
      <c r="AE2930"/>
      <c r="AF2930"/>
      <c r="BL2930"/>
      <c r="BN2930"/>
      <c r="BP2930" t="s">
        <v>4391</v>
      </c>
      <c r="BQ2930" t="s">
        <v>3213</v>
      </c>
      <c r="BR2930" t="s">
        <v>4130</v>
      </c>
      <c r="BS2930" s="1" t="str">
        <f t="shared" si="90"/>
        <v>SOUTH_DAKOTA_MINER</v>
      </c>
      <c r="BT2930" t="s">
        <v>1214</v>
      </c>
      <c r="BU2930" s="1" t="str">
        <f t="shared" si="91"/>
        <v>SOUTH_DAKOTA_MINER_WINTER WHEAT</v>
      </c>
      <c r="BV2930" s="28">
        <v>3258</v>
      </c>
      <c r="BW2930" s="29">
        <v>75.196110020972711</v>
      </c>
      <c r="BX2930" s="30">
        <v>43.326709308384721</v>
      </c>
    </row>
    <row r="2931" spans="1:76" x14ac:dyDescent="0.25">
      <c r="A2931"/>
      <c r="D2931"/>
      <c r="E2931"/>
      <c r="F2931"/>
      <c r="G2931"/>
      <c r="H2931"/>
      <c r="I2931"/>
      <c r="J2931"/>
      <c r="K2931"/>
      <c r="L2931"/>
      <c r="M2931"/>
      <c r="N2931"/>
      <c r="O2931"/>
      <c r="P2931"/>
      <c r="Q2931"/>
      <c r="R2931"/>
      <c r="S2931"/>
      <c r="T2931"/>
      <c r="U2931"/>
      <c r="V2931"/>
      <c r="W2931"/>
      <c r="X2931"/>
      <c r="Y2931"/>
      <c r="Z2931"/>
      <c r="AA2931"/>
      <c r="AB2931"/>
      <c r="AC2931"/>
      <c r="AD2931"/>
      <c r="AE2931"/>
      <c r="AF2931"/>
      <c r="BL2931"/>
      <c r="BN2931"/>
      <c r="BP2931" t="s">
        <v>4391</v>
      </c>
      <c r="BQ2931" t="s">
        <v>3213</v>
      </c>
      <c r="BR2931" t="s">
        <v>4131</v>
      </c>
      <c r="BS2931" s="1" t="str">
        <f t="shared" si="90"/>
        <v>SOUTH_DAKOTA_MINNEHAHA</v>
      </c>
      <c r="BT2931" t="s">
        <v>2586</v>
      </c>
      <c r="BU2931" s="1" t="str">
        <f t="shared" si="91"/>
        <v>SOUTH_DAKOTA_MINNEHAHA_CORN</v>
      </c>
      <c r="BV2931" s="28">
        <v>8200.2666666666646</v>
      </c>
      <c r="BW2931" s="29">
        <v>206.85907968129428</v>
      </c>
      <c r="BX2931" s="30">
        <v>39.641801942175967</v>
      </c>
    </row>
    <row r="2932" spans="1:76" x14ac:dyDescent="0.25">
      <c r="A2932"/>
      <c r="D2932"/>
      <c r="E2932"/>
      <c r="F2932"/>
      <c r="G2932"/>
      <c r="H2932"/>
      <c r="I2932"/>
      <c r="J2932"/>
      <c r="K2932"/>
      <c r="L2932"/>
      <c r="M2932"/>
      <c r="N2932"/>
      <c r="O2932"/>
      <c r="P2932"/>
      <c r="Q2932"/>
      <c r="R2932"/>
      <c r="S2932"/>
      <c r="T2932"/>
      <c r="U2932"/>
      <c r="V2932"/>
      <c r="W2932"/>
      <c r="X2932"/>
      <c r="Y2932"/>
      <c r="Z2932"/>
      <c r="AA2932"/>
      <c r="AB2932"/>
      <c r="AC2932"/>
      <c r="AD2932"/>
      <c r="AE2932"/>
      <c r="AF2932"/>
      <c r="BL2932"/>
      <c r="BN2932"/>
      <c r="BP2932" t="s">
        <v>4391</v>
      </c>
      <c r="BQ2932" t="s">
        <v>3213</v>
      </c>
      <c r="BR2932" t="s">
        <v>4131</v>
      </c>
      <c r="BS2932" s="1" t="str">
        <f t="shared" si="90"/>
        <v>SOUTH_DAKOTA_MINNEHAHA</v>
      </c>
      <c r="BT2932" t="s">
        <v>2395</v>
      </c>
      <c r="BU2932" s="1" t="str">
        <f t="shared" si="91"/>
        <v>SOUTH_DAKOTA_MINNEHAHA_OATS</v>
      </c>
      <c r="BV2932" s="28">
        <v>2451.1999999999998</v>
      </c>
      <c r="BW2932" s="29">
        <v>47.912829233143945</v>
      </c>
      <c r="BX2932" s="30">
        <v>51.159575404584324</v>
      </c>
    </row>
    <row r="2933" spans="1:76" x14ac:dyDescent="0.25">
      <c r="A2933"/>
      <c r="D2933"/>
      <c r="E2933"/>
      <c r="F2933"/>
      <c r="G2933"/>
      <c r="H2933"/>
      <c r="I2933"/>
      <c r="J2933"/>
      <c r="K2933"/>
      <c r="L2933"/>
      <c r="M2933"/>
      <c r="N2933"/>
      <c r="O2933"/>
      <c r="P2933"/>
      <c r="Q2933"/>
      <c r="R2933"/>
      <c r="S2933"/>
      <c r="T2933"/>
      <c r="U2933"/>
      <c r="V2933"/>
      <c r="W2933"/>
      <c r="X2933"/>
      <c r="Y2933"/>
      <c r="Z2933"/>
      <c r="AA2933"/>
      <c r="AB2933"/>
      <c r="AC2933"/>
      <c r="AD2933"/>
      <c r="AE2933"/>
      <c r="AF2933"/>
      <c r="BL2933"/>
      <c r="BN2933"/>
      <c r="BP2933" t="s">
        <v>4391</v>
      </c>
      <c r="BQ2933" t="s">
        <v>3213</v>
      </c>
      <c r="BR2933" t="s">
        <v>4131</v>
      </c>
      <c r="BS2933" s="1" t="str">
        <f t="shared" si="90"/>
        <v>SOUTH_DAKOTA_MINNEHAHA</v>
      </c>
      <c r="BT2933" t="s">
        <v>1214</v>
      </c>
      <c r="BU2933" s="1" t="str">
        <f t="shared" si="91"/>
        <v>SOUTH_DAKOTA_MINNEHAHA_WINTER WHEAT</v>
      </c>
      <c r="BV2933" s="28">
        <v>3828</v>
      </c>
      <c r="BW2933" s="29">
        <v>110.95633097503514</v>
      </c>
      <c r="BX2933" s="30">
        <v>34.50005931487847</v>
      </c>
    </row>
    <row r="2934" spans="1:76" x14ac:dyDescent="0.25">
      <c r="A2934"/>
      <c r="D2934"/>
      <c r="E2934"/>
      <c r="F2934"/>
      <c r="G2934"/>
      <c r="H2934"/>
      <c r="I2934"/>
      <c r="J2934"/>
      <c r="K2934"/>
      <c r="L2934"/>
      <c r="M2934"/>
      <c r="N2934"/>
      <c r="O2934"/>
      <c r="P2934"/>
      <c r="Q2934"/>
      <c r="R2934"/>
      <c r="S2934"/>
      <c r="T2934"/>
      <c r="U2934"/>
      <c r="V2934"/>
      <c r="W2934"/>
      <c r="X2934"/>
      <c r="Y2934"/>
      <c r="Z2934"/>
      <c r="AA2934"/>
      <c r="AB2934"/>
      <c r="AC2934"/>
      <c r="AD2934"/>
      <c r="AE2934"/>
      <c r="AF2934"/>
      <c r="BL2934"/>
      <c r="BN2934"/>
      <c r="BP2934" t="s">
        <v>4391</v>
      </c>
      <c r="BQ2934" t="s">
        <v>3213</v>
      </c>
      <c r="BR2934" t="s">
        <v>4132</v>
      </c>
      <c r="BS2934" s="1" t="str">
        <f t="shared" si="90"/>
        <v>SOUTH_DAKOTA_MOODY</v>
      </c>
      <c r="BT2934" t="s">
        <v>2586</v>
      </c>
      <c r="BU2934" s="1" t="str">
        <f t="shared" si="91"/>
        <v>SOUTH_DAKOTA_MOODY_CORN</v>
      </c>
      <c r="BV2934" s="28">
        <v>8881.6</v>
      </c>
      <c r="BW2934" s="29">
        <v>276.07346183514898</v>
      </c>
      <c r="BX2934" s="30">
        <v>32.171147277109334</v>
      </c>
    </row>
    <row r="2935" spans="1:76" x14ac:dyDescent="0.25">
      <c r="A2935"/>
      <c r="D2935"/>
      <c r="E2935"/>
      <c r="F2935"/>
      <c r="G2935"/>
      <c r="H2935"/>
      <c r="I2935"/>
      <c r="J2935"/>
      <c r="K2935"/>
      <c r="L2935"/>
      <c r="M2935"/>
      <c r="N2935"/>
      <c r="O2935"/>
      <c r="P2935"/>
      <c r="Q2935"/>
      <c r="R2935"/>
      <c r="S2935"/>
      <c r="T2935"/>
      <c r="U2935"/>
      <c r="V2935"/>
      <c r="W2935"/>
      <c r="X2935"/>
      <c r="Y2935"/>
      <c r="Z2935"/>
      <c r="AA2935"/>
      <c r="AB2935"/>
      <c r="AC2935"/>
      <c r="AD2935"/>
      <c r="AE2935"/>
      <c r="AF2935"/>
      <c r="BL2935"/>
      <c r="BN2935"/>
      <c r="BP2935" t="s">
        <v>4391</v>
      </c>
      <c r="BQ2935" t="s">
        <v>3213</v>
      </c>
      <c r="BR2935" t="s">
        <v>4132</v>
      </c>
      <c r="BS2935" s="1" t="str">
        <f t="shared" si="90"/>
        <v>SOUTH_DAKOTA_MOODY</v>
      </c>
      <c r="BT2935" t="s">
        <v>2314</v>
      </c>
      <c r="BU2935" s="1" t="str">
        <f t="shared" si="91"/>
        <v>SOUTH_DAKOTA_MOODY_SPRING WHEAT (EXCL DURUM)</v>
      </c>
      <c r="BV2935" s="28">
        <v>3036</v>
      </c>
      <c r="BW2935" s="29">
        <v>170.92811395159541</v>
      </c>
      <c r="BX2935" s="30">
        <v>17.761852803569546</v>
      </c>
    </row>
    <row r="2936" spans="1:76" x14ac:dyDescent="0.25">
      <c r="A2936"/>
      <c r="D2936"/>
      <c r="E2936"/>
      <c r="F2936"/>
      <c r="G2936"/>
      <c r="H2936"/>
      <c r="I2936"/>
      <c r="J2936"/>
      <c r="K2936"/>
      <c r="L2936"/>
      <c r="M2936"/>
      <c r="N2936"/>
      <c r="O2936"/>
      <c r="P2936"/>
      <c r="Q2936"/>
      <c r="R2936"/>
      <c r="S2936"/>
      <c r="T2936"/>
      <c r="U2936"/>
      <c r="V2936"/>
      <c r="W2936"/>
      <c r="X2936"/>
      <c r="Y2936"/>
      <c r="Z2936"/>
      <c r="AA2936"/>
      <c r="AB2936"/>
      <c r="AC2936"/>
      <c r="AD2936"/>
      <c r="AE2936"/>
      <c r="AF2936"/>
      <c r="BL2936"/>
      <c r="BN2936"/>
      <c r="BP2936" t="s">
        <v>4391</v>
      </c>
      <c r="BQ2936" t="s">
        <v>3213</v>
      </c>
      <c r="BR2936" t="s">
        <v>3322</v>
      </c>
      <c r="BS2936" s="1" t="str">
        <f t="shared" si="90"/>
        <v>SOUTH_DAKOTA_PENNINGTON</v>
      </c>
      <c r="BT2936" t="s">
        <v>2586</v>
      </c>
      <c r="BU2936" s="1" t="str">
        <f t="shared" si="91"/>
        <v>SOUTH_DAKOTA_PENNINGTON_CORN</v>
      </c>
      <c r="BV2936" s="28">
        <v>3111.7333333333336</v>
      </c>
      <c r="BW2936" s="29">
        <v>90.982505068133648</v>
      </c>
      <c r="BX2936" s="30">
        <v>34.201447091427788</v>
      </c>
    </row>
    <row r="2937" spans="1:76" x14ac:dyDescent="0.25">
      <c r="A2937"/>
      <c r="D2937"/>
      <c r="E2937"/>
      <c r="F2937"/>
      <c r="G2937"/>
      <c r="H2937"/>
      <c r="I2937"/>
      <c r="J2937"/>
      <c r="K2937"/>
      <c r="L2937"/>
      <c r="M2937"/>
      <c r="N2937"/>
      <c r="O2937"/>
      <c r="P2937"/>
      <c r="Q2937"/>
      <c r="R2937"/>
      <c r="S2937"/>
      <c r="T2937"/>
      <c r="U2937"/>
      <c r="V2937"/>
      <c r="W2937"/>
      <c r="X2937"/>
      <c r="Y2937"/>
      <c r="Z2937"/>
      <c r="AA2937"/>
      <c r="AB2937"/>
      <c r="AC2937"/>
      <c r="AD2937"/>
      <c r="AE2937"/>
      <c r="AF2937"/>
      <c r="BL2937"/>
      <c r="BN2937"/>
      <c r="BP2937" t="s">
        <v>4391</v>
      </c>
      <c r="BQ2937" t="s">
        <v>3213</v>
      </c>
      <c r="BR2937" t="s">
        <v>3322</v>
      </c>
      <c r="BS2937" s="1" t="str">
        <f t="shared" si="90"/>
        <v>SOUTH_DAKOTA_PENNINGTON</v>
      </c>
      <c r="BT2937" t="s">
        <v>1214</v>
      </c>
      <c r="BU2937" s="1" t="str">
        <f t="shared" si="91"/>
        <v>SOUTH_DAKOTA_PENNINGTON_WINTER WHEAT</v>
      </c>
      <c r="BV2937" s="28">
        <v>2289.0000000000005</v>
      </c>
      <c r="BW2937" s="29">
        <v>48.556281589847515</v>
      </c>
      <c r="BX2937" s="30">
        <v>47.141171544704946</v>
      </c>
    </row>
    <row r="2938" spans="1:76" x14ac:dyDescent="0.25">
      <c r="A2938"/>
      <c r="D2938"/>
      <c r="E2938"/>
      <c r="F2938"/>
      <c r="G2938"/>
      <c r="H2938"/>
      <c r="I2938"/>
      <c r="J2938"/>
      <c r="K2938"/>
      <c r="L2938"/>
      <c r="M2938"/>
      <c r="N2938"/>
      <c r="O2938"/>
      <c r="P2938"/>
      <c r="Q2938"/>
      <c r="R2938"/>
      <c r="S2938"/>
      <c r="T2938"/>
      <c r="U2938"/>
      <c r="V2938"/>
      <c r="W2938"/>
      <c r="X2938"/>
      <c r="Y2938"/>
      <c r="Z2938"/>
      <c r="AA2938"/>
      <c r="AB2938"/>
      <c r="AC2938"/>
      <c r="AD2938"/>
      <c r="AE2938"/>
      <c r="AF2938"/>
      <c r="BL2938"/>
      <c r="BN2938"/>
      <c r="BP2938" t="s">
        <v>4391</v>
      </c>
      <c r="BQ2938" t="s">
        <v>3213</v>
      </c>
      <c r="BR2938" t="s">
        <v>3957</v>
      </c>
      <c r="BS2938" s="1" t="str">
        <f t="shared" si="90"/>
        <v>SOUTH_DAKOTA_PERKINS</v>
      </c>
      <c r="BT2938" t="s">
        <v>2395</v>
      </c>
      <c r="BU2938" s="1" t="str">
        <f t="shared" si="91"/>
        <v>SOUTH_DAKOTA_PERKINS_OATS</v>
      </c>
      <c r="BV2938" s="28">
        <v>1181.8666666666666</v>
      </c>
      <c r="BW2938" s="29">
        <v>23.61218393619535</v>
      </c>
      <c r="BX2938" s="30">
        <v>50.053255127111363</v>
      </c>
    </row>
    <row r="2939" spans="1:76" x14ac:dyDescent="0.25">
      <c r="A2939"/>
      <c r="D2939"/>
      <c r="E2939"/>
      <c r="F2939"/>
      <c r="G2939"/>
      <c r="H2939"/>
      <c r="I2939"/>
      <c r="J2939"/>
      <c r="K2939"/>
      <c r="L2939"/>
      <c r="M2939"/>
      <c r="N2939"/>
      <c r="O2939"/>
      <c r="P2939"/>
      <c r="Q2939"/>
      <c r="R2939"/>
      <c r="S2939"/>
      <c r="T2939"/>
      <c r="U2939"/>
      <c r="V2939"/>
      <c r="W2939"/>
      <c r="X2939"/>
      <c r="Y2939"/>
      <c r="Z2939"/>
      <c r="AA2939"/>
      <c r="AB2939"/>
      <c r="AC2939"/>
      <c r="AD2939"/>
      <c r="AE2939"/>
      <c r="AF2939"/>
      <c r="BL2939"/>
      <c r="BN2939"/>
      <c r="BP2939" t="s">
        <v>4391</v>
      </c>
      <c r="BQ2939" t="s">
        <v>3213</v>
      </c>
      <c r="BR2939" t="s">
        <v>3957</v>
      </c>
      <c r="BS2939" s="1" t="str">
        <f t="shared" si="90"/>
        <v>SOUTH_DAKOTA_PERKINS</v>
      </c>
      <c r="BT2939" t="s">
        <v>2314</v>
      </c>
      <c r="BU2939" s="1" t="str">
        <f t="shared" si="91"/>
        <v>SOUTH_DAKOTA_PERKINS_SPRING WHEAT (EXCL DURUM)</v>
      </c>
      <c r="BV2939" s="28">
        <v>1444</v>
      </c>
      <c r="BW2939" s="29">
        <v>64.411396228360204</v>
      </c>
      <c r="BX2939" s="30">
        <v>22.4183930880885</v>
      </c>
    </row>
    <row r="2940" spans="1:76" x14ac:dyDescent="0.25">
      <c r="A2940"/>
      <c r="D2940"/>
      <c r="E2940"/>
      <c r="F2940"/>
      <c r="G2940"/>
      <c r="H2940"/>
      <c r="I2940"/>
      <c r="J2940"/>
      <c r="K2940"/>
      <c r="L2940"/>
      <c r="M2940"/>
      <c r="N2940"/>
      <c r="O2940"/>
      <c r="P2940"/>
      <c r="Q2940"/>
      <c r="R2940"/>
      <c r="S2940"/>
      <c r="T2940"/>
      <c r="U2940"/>
      <c r="V2940"/>
      <c r="W2940"/>
      <c r="X2940"/>
      <c r="Y2940"/>
      <c r="Z2940"/>
      <c r="AA2940"/>
      <c r="AB2940"/>
      <c r="AC2940"/>
      <c r="AD2940"/>
      <c r="AE2940"/>
      <c r="AF2940"/>
      <c r="BL2940"/>
      <c r="BN2940"/>
      <c r="BP2940" t="s">
        <v>4391</v>
      </c>
      <c r="BQ2940" t="s">
        <v>3213</v>
      </c>
      <c r="BR2940" t="s">
        <v>4093</v>
      </c>
      <c r="BS2940" s="1" t="str">
        <f t="shared" si="90"/>
        <v>SOUTH_DAKOTA_POTTER</v>
      </c>
      <c r="BT2940" t="s">
        <v>2586</v>
      </c>
      <c r="BU2940" s="1" t="str">
        <f t="shared" si="91"/>
        <v>SOUTH_DAKOTA_POTTER_CORN</v>
      </c>
      <c r="BV2940" s="28">
        <v>5534.6666666666661</v>
      </c>
      <c r="BW2940" s="29">
        <v>169.68001325844514</v>
      </c>
      <c r="BX2940" s="30">
        <v>32.618259277459124</v>
      </c>
    </row>
    <row r="2941" spans="1:76" x14ac:dyDescent="0.25">
      <c r="A2941"/>
      <c r="D2941"/>
      <c r="E2941"/>
      <c r="F2941"/>
      <c r="G2941"/>
      <c r="H2941"/>
      <c r="I2941"/>
      <c r="J2941"/>
      <c r="K2941"/>
      <c r="L2941"/>
      <c r="M2941"/>
      <c r="N2941"/>
      <c r="O2941"/>
      <c r="P2941"/>
      <c r="Q2941"/>
      <c r="R2941"/>
      <c r="S2941"/>
      <c r="T2941"/>
      <c r="U2941"/>
      <c r="V2941"/>
      <c r="W2941"/>
      <c r="X2941"/>
      <c r="Y2941"/>
      <c r="Z2941"/>
      <c r="AA2941"/>
      <c r="AB2941"/>
      <c r="AC2941"/>
      <c r="AD2941"/>
      <c r="AE2941"/>
      <c r="AF2941"/>
      <c r="BL2941"/>
      <c r="BN2941"/>
      <c r="BP2941" t="s">
        <v>4391</v>
      </c>
      <c r="BQ2941" t="s">
        <v>3213</v>
      </c>
      <c r="BR2941" t="s">
        <v>4093</v>
      </c>
      <c r="BS2941" s="1" t="str">
        <f t="shared" si="90"/>
        <v>SOUTH_DAKOTA_POTTER</v>
      </c>
      <c r="BT2941" t="s">
        <v>2395</v>
      </c>
      <c r="BU2941" s="1" t="str">
        <f t="shared" si="91"/>
        <v>SOUTH_DAKOTA_POTTER_OATS</v>
      </c>
      <c r="BV2941" s="28">
        <v>2487.4666666666667</v>
      </c>
      <c r="BW2941" s="29">
        <v>39.542060607760185</v>
      </c>
      <c r="BX2941" s="30">
        <v>62.90685483847794</v>
      </c>
    </row>
    <row r="2942" spans="1:76" x14ac:dyDescent="0.25">
      <c r="A2942"/>
      <c r="D2942"/>
      <c r="E2942"/>
      <c r="F2942"/>
      <c r="G2942"/>
      <c r="H2942"/>
      <c r="I2942"/>
      <c r="J2942"/>
      <c r="K2942"/>
      <c r="L2942"/>
      <c r="M2942"/>
      <c r="N2942"/>
      <c r="O2942"/>
      <c r="P2942"/>
      <c r="Q2942"/>
      <c r="R2942"/>
      <c r="S2942"/>
      <c r="T2942"/>
      <c r="U2942"/>
      <c r="V2942"/>
      <c r="W2942"/>
      <c r="X2942"/>
      <c r="Y2942"/>
      <c r="Z2942"/>
      <c r="AA2942"/>
      <c r="AB2942"/>
      <c r="AC2942"/>
      <c r="AD2942"/>
      <c r="AE2942"/>
      <c r="AF2942"/>
      <c r="BL2942"/>
      <c r="BN2942"/>
      <c r="BP2942" t="s">
        <v>4391</v>
      </c>
      <c r="BQ2942" t="s">
        <v>3213</v>
      </c>
      <c r="BR2942" t="s">
        <v>4093</v>
      </c>
      <c r="BS2942" s="1" t="str">
        <f t="shared" si="90"/>
        <v>SOUTH_DAKOTA_POTTER</v>
      </c>
      <c r="BT2942" t="s">
        <v>2314</v>
      </c>
      <c r="BU2942" s="1" t="str">
        <f t="shared" si="91"/>
        <v>SOUTH_DAKOTA_POTTER_SPRING WHEAT (EXCL DURUM)</v>
      </c>
      <c r="BV2942" s="28">
        <v>2474</v>
      </c>
      <c r="BW2942" s="29">
        <v>105.99931495878123</v>
      </c>
      <c r="BX2942" s="30">
        <v>23.339773478366695</v>
      </c>
    </row>
    <row r="2943" spans="1:76" x14ac:dyDescent="0.25">
      <c r="A2943"/>
      <c r="D2943"/>
      <c r="E2943"/>
      <c r="F2943"/>
      <c r="G2943"/>
      <c r="H2943"/>
      <c r="I2943"/>
      <c r="J2943"/>
      <c r="K2943"/>
      <c r="L2943"/>
      <c r="M2943"/>
      <c r="N2943"/>
      <c r="O2943"/>
      <c r="P2943"/>
      <c r="Q2943"/>
      <c r="R2943"/>
      <c r="S2943"/>
      <c r="T2943"/>
      <c r="U2943"/>
      <c r="V2943"/>
      <c r="W2943"/>
      <c r="X2943"/>
      <c r="Y2943"/>
      <c r="Z2943"/>
      <c r="AA2943"/>
      <c r="AB2943"/>
      <c r="AC2943"/>
      <c r="AD2943"/>
      <c r="AE2943"/>
      <c r="AF2943"/>
      <c r="BL2943"/>
      <c r="BN2943"/>
      <c r="BP2943" t="s">
        <v>4391</v>
      </c>
      <c r="BQ2943" t="s">
        <v>3213</v>
      </c>
      <c r="BR2943" t="s">
        <v>4093</v>
      </c>
      <c r="BS2943" s="1" t="str">
        <f t="shared" si="90"/>
        <v>SOUTH_DAKOTA_POTTER</v>
      </c>
      <c r="BT2943" t="s">
        <v>1214</v>
      </c>
      <c r="BU2943" s="1" t="str">
        <f t="shared" si="91"/>
        <v>SOUTH_DAKOTA_POTTER_WINTER WHEAT</v>
      </c>
      <c r="BV2943" s="28">
        <v>3080</v>
      </c>
      <c r="BW2943" s="29">
        <v>91.126519240012115</v>
      </c>
      <c r="BX2943" s="30">
        <v>33.799162150457995</v>
      </c>
    </row>
    <row r="2944" spans="1:76" x14ac:dyDescent="0.25">
      <c r="A2944"/>
      <c r="D2944"/>
      <c r="E2944"/>
      <c r="F2944"/>
      <c r="G2944"/>
      <c r="H2944"/>
      <c r="I2944"/>
      <c r="J2944"/>
      <c r="K2944"/>
      <c r="L2944"/>
      <c r="M2944"/>
      <c r="N2944"/>
      <c r="O2944"/>
      <c r="P2944"/>
      <c r="Q2944"/>
      <c r="R2944"/>
      <c r="S2944"/>
      <c r="T2944"/>
      <c r="U2944"/>
      <c r="V2944"/>
      <c r="W2944"/>
      <c r="X2944"/>
      <c r="Y2944"/>
      <c r="Z2944"/>
      <c r="AA2944"/>
      <c r="AB2944"/>
      <c r="AC2944"/>
      <c r="AD2944"/>
      <c r="AE2944"/>
      <c r="AF2944"/>
      <c r="BL2944"/>
      <c r="BN2944"/>
      <c r="BP2944" t="s">
        <v>4391</v>
      </c>
      <c r="BQ2944" t="s">
        <v>3213</v>
      </c>
      <c r="BR2944" t="s">
        <v>4116</v>
      </c>
      <c r="BS2944" s="1" t="str">
        <f t="shared" si="90"/>
        <v>SOUTH_DAKOTA_ROBERTS</v>
      </c>
      <c r="BT2944" t="s">
        <v>2586</v>
      </c>
      <c r="BU2944" s="1" t="str">
        <f t="shared" si="91"/>
        <v>SOUTH_DAKOTA_ROBERTS_CORN</v>
      </c>
      <c r="BV2944" s="28">
        <v>7942.666666666667</v>
      </c>
      <c r="BW2944" s="29">
        <v>163.14442290756074</v>
      </c>
      <c r="BX2944" s="30">
        <v>48.68488009036669</v>
      </c>
    </row>
    <row r="2945" spans="1:76" x14ac:dyDescent="0.25">
      <c r="A2945"/>
      <c r="D2945"/>
      <c r="E2945"/>
      <c r="F2945"/>
      <c r="G2945"/>
      <c r="H2945"/>
      <c r="I2945"/>
      <c r="J2945"/>
      <c r="K2945"/>
      <c r="L2945"/>
      <c r="M2945"/>
      <c r="N2945"/>
      <c r="O2945"/>
      <c r="P2945"/>
      <c r="Q2945"/>
      <c r="R2945"/>
      <c r="S2945"/>
      <c r="T2945"/>
      <c r="U2945"/>
      <c r="V2945"/>
      <c r="W2945"/>
      <c r="X2945"/>
      <c r="Y2945"/>
      <c r="Z2945"/>
      <c r="AA2945"/>
      <c r="AB2945"/>
      <c r="AC2945"/>
      <c r="AD2945"/>
      <c r="AE2945"/>
      <c r="AF2945"/>
      <c r="BL2945"/>
      <c r="BN2945"/>
      <c r="BP2945" t="s">
        <v>4391</v>
      </c>
      <c r="BQ2945" t="s">
        <v>3213</v>
      </c>
      <c r="BR2945" t="s">
        <v>4116</v>
      </c>
      <c r="BS2945" s="1" t="str">
        <f t="shared" si="90"/>
        <v>SOUTH_DAKOTA_ROBERTS</v>
      </c>
      <c r="BT2945" t="s">
        <v>2314</v>
      </c>
      <c r="BU2945" s="1" t="str">
        <f t="shared" si="91"/>
        <v>SOUTH_DAKOTA_ROBERTS_SPRING WHEAT (EXCL DURUM)</v>
      </c>
      <c r="BV2945" s="28">
        <v>2750</v>
      </c>
      <c r="BW2945" s="29">
        <v>102.59532325752279</v>
      </c>
      <c r="BX2945" s="30">
        <v>26.804340711489072</v>
      </c>
    </row>
    <row r="2946" spans="1:76" x14ac:dyDescent="0.25">
      <c r="A2946"/>
      <c r="D2946"/>
      <c r="E2946"/>
      <c r="F2946"/>
      <c r="G2946"/>
      <c r="H2946"/>
      <c r="I2946"/>
      <c r="J2946"/>
      <c r="K2946"/>
      <c r="L2946"/>
      <c r="M2946"/>
      <c r="N2946"/>
      <c r="O2946"/>
      <c r="P2946"/>
      <c r="Q2946"/>
      <c r="R2946"/>
      <c r="S2946"/>
      <c r="T2946"/>
      <c r="U2946"/>
      <c r="V2946"/>
      <c r="W2946"/>
      <c r="X2946"/>
      <c r="Y2946"/>
      <c r="Z2946"/>
      <c r="AA2946"/>
      <c r="AB2946"/>
      <c r="AC2946"/>
      <c r="AD2946"/>
      <c r="AE2946"/>
      <c r="AF2946"/>
      <c r="BL2946"/>
      <c r="BN2946"/>
      <c r="BP2946" t="s">
        <v>4391</v>
      </c>
      <c r="BQ2946" t="s">
        <v>3213</v>
      </c>
      <c r="BR2946" t="s">
        <v>4116</v>
      </c>
      <c r="BS2946" s="1" t="str">
        <f t="shared" si="90"/>
        <v>SOUTH_DAKOTA_ROBERTS</v>
      </c>
      <c r="BT2946" t="s">
        <v>1214</v>
      </c>
      <c r="BU2946" s="1" t="str">
        <f t="shared" si="91"/>
        <v>SOUTH_DAKOTA_ROBERTS_WINTER WHEAT</v>
      </c>
      <c r="BV2946" s="28">
        <v>3288</v>
      </c>
      <c r="BW2946" s="29">
        <v>87.837904881427335</v>
      </c>
      <c r="BX2946" s="30">
        <v>37.43258681361403</v>
      </c>
    </row>
    <row r="2947" spans="1:76" x14ac:dyDescent="0.25">
      <c r="A2947"/>
      <c r="D2947"/>
      <c r="E2947"/>
      <c r="F2947"/>
      <c r="G2947"/>
      <c r="H2947"/>
      <c r="I2947"/>
      <c r="J2947"/>
      <c r="K2947"/>
      <c r="L2947"/>
      <c r="M2947"/>
      <c r="N2947"/>
      <c r="O2947"/>
      <c r="P2947"/>
      <c r="Q2947"/>
      <c r="R2947"/>
      <c r="S2947"/>
      <c r="T2947"/>
      <c r="U2947"/>
      <c r="V2947"/>
      <c r="W2947"/>
      <c r="X2947"/>
      <c r="Y2947"/>
      <c r="Z2947"/>
      <c r="AA2947"/>
      <c r="AB2947"/>
      <c r="AC2947"/>
      <c r="AD2947"/>
      <c r="AE2947"/>
      <c r="AF2947"/>
      <c r="BL2947"/>
      <c r="BN2947"/>
      <c r="BP2947" t="s">
        <v>4391</v>
      </c>
      <c r="BQ2947" t="s">
        <v>3213</v>
      </c>
      <c r="BR2947" t="s">
        <v>4133</v>
      </c>
      <c r="BS2947" s="1" t="str">
        <f t="shared" ref="BS2947:BS3010" si="92">BP2947&amp;"_"&amp;BR2947</f>
        <v>SOUTH_DAKOTA_SANBORN</v>
      </c>
      <c r="BT2947" t="s">
        <v>2586</v>
      </c>
      <c r="BU2947" s="1" t="str">
        <f t="shared" ref="BU2947:BU3010" si="93">BP2947&amp;"_"&amp;BR2947&amp;"_"&amp;BT2947</f>
        <v>SOUTH_DAKOTA_SANBORN_CORN</v>
      </c>
      <c r="BV2947" s="28">
        <v>6694.8</v>
      </c>
      <c r="BW2947" s="29">
        <v>131.48370147517912</v>
      </c>
      <c r="BX2947" s="30">
        <v>50.917337471396131</v>
      </c>
    </row>
    <row r="2948" spans="1:76" x14ac:dyDescent="0.25">
      <c r="A2948"/>
      <c r="D2948"/>
      <c r="E2948"/>
      <c r="F2948"/>
      <c r="G2948"/>
      <c r="H2948"/>
      <c r="I2948"/>
      <c r="J2948"/>
      <c r="K2948"/>
      <c r="L2948"/>
      <c r="M2948"/>
      <c r="N2948"/>
      <c r="O2948"/>
      <c r="P2948"/>
      <c r="Q2948"/>
      <c r="R2948"/>
      <c r="S2948"/>
      <c r="T2948"/>
      <c r="U2948"/>
      <c r="V2948"/>
      <c r="W2948"/>
      <c r="X2948"/>
      <c r="Y2948"/>
      <c r="Z2948"/>
      <c r="AA2948"/>
      <c r="AB2948"/>
      <c r="AC2948"/>
      <c r="AD2948"/>
      <c r="AE2948"/>
      <c r="AF2948"/>
      <c r="BL2948"/>
      <c r="BN2948"/>
      <c r="BP2948" t="s">
        <v>4391</v>
      </c>
      <c r="BQ2948" t="s">
        <v>3213</v>
      </c>
      <c r="BR2948" t="s">
        <v>4133</v>
      </c>
      <c r="BS2948" s="1" t="str">
        <f t="shared" si="92"/>
        <v>SOUTH_DAKOTA_SANBORN</v>
      </c>
      <c r="BT2948" t="s">
        <v>2395</v>
      </c>
      <c r="BU2948" s="1" t="str">
        <f t="shared" si="93"/>
        <v>SOUTH_DAKOTA_SANBORN_OATS</v>
      </c>
      <c r="BV2948" s="28">
        <v>2673.6</v>
      </c>
      <c r="BW2948" s="29">
        <v>31.116164133558929</v>
      </c>
      <c r="BX2948" s="30">
        <v>85.923187335180231</v>
      </c>
    </row>
    <row r="2949" spans="1:76" x14ac:dyDescent="0.25">
      <c r="A2949"/>
      <c r="D2949"/>
      <c r="E2949"/>
      <c r="F2949"/>
      <c r="G2949"/>
      <c r="H2949"/>
      <c r="I2949"/>
      <c r="J2949"/>
      <c r="K2949"/>
      <c r="L2949"/>
      <c r="M2949"/>
      <c r="N2949"/>
      <c r="O2949"/>
      <c r="P2949"/>
      <c r="Q2949"/>
      <c r="R2949"/>
      <c r="S2949"/>
      <c r="T2949"/>
      <c r="U2949"/>
      <c r="V2949"/>
      <c r="W2949"/>
      <c r="X2949"/>
      <c r="Y2949"/>
      <c r="Z2949"/>
      <c r="AA2949"/>
      <c r="AB2949"/>
      <c r="AC2949"/>
      <c r="AD2949"/>
      <c r="AE2949"/>
      <c r="AF2949"/>
      <c r="BL2949"/>
      <c r="BN2949"/>
      <c r="BP2949" t="s">
        <v>4391</v>
      </c>
      <c r="BQ2949" t="s">
        <v>3213</v>
      </c>
      <c r="BR2949" t="s">
        <v>4133</v>
      </c>
      <c r="BS2949" s="1" t="str">
        <f t="shared" si="92"/>
        <v>SOUTH_DAKOTA_SANBORN</v>
      </c>
      <c r="BT2949" t="s">
        <v>1214</v>
      </c>
      <c r="BU2949" s="1" t="str">
        <f t="shared" si="93"/>
        <v>SOUTH_DAKOTA_SANBORN_WINTER WHEAT</v>
      </c>
      <c r="BV2949" s="28">
        <v>3252</v>
      </c>
      <c r="BW2949" s="29">
        <v>71.038204965321881</v>
      </c>
      <c r="BX2949" s="30">
        <v>45.778183747569372</v>
      </c>
    </row>
    <row r="2950" spans="1:76" x14ac:dyDescent="0.25">
      <c r="A2950"/>
      <c r="D2950"/>
      <c r="E2950"/>
      <c r="F2950"/>
      <c r="G2950"/>
      <c r="H2950"/>
      <c r="I2950"/>
      <c r="J2950"/>
      <c r="K2950"/>
      <c r="L2950"/>
      <c r="M2950"/>
      <c r="N2950"/>
      <c r="O2950"/>
      <c r="P2950"/>
      <c r="Q2950"/>
      <c r="R2950"/>
      <c r="S2950"/>
      <c r="T2950"/>
      <c r="U2950"/>
      <c r="V2950"/>
      <c r="W2950"/>
      <c r="X2950"/>
      <c r="Y2950"/>
      <c r="Z2950"/>
      <c r="AA2950"/>
      <c r="AB2950"/>
      <c r="AC2950"/>
      <c r="AD2950"/>
      <c r="AE2950"/>
      <c r="AF2950"/>
      <c r="BL2950"/>
      <c r="BN2950"/>
      <c r="BP2950" t="s">
        <v>4391</v>
      </c>
      <c r="BQ2950" t="s">
        <v>3213</v>
      </c>
      <c r="BR2950" t="s">
        <v>4110</v>
      </c>
      <c r="BS2950" s="1" t="str">
        <f t="shared" si="92"/>
        <v>SOUTH_DAKOTA_SPINK</v>
      </c>
      <c r="BT2950" t="s">
        <v>2586</v>
      </c>
      <c r="BU2950" s="1" t="str">
        <f t="shared" si="93"/>
        <v>SOUTH_DAKOTA_SPINK_CORN</v>
      </c>
      <c r="BV2950" s="28">
        <v>7599.2000000000007</v>
      </c>
      <c r="BW2950" s="29">
        <v>170.22637923948224</v>
      </c>
      <c r="BX2950" s="30">
        <v>44.641729642320001</v>
      </c>
    </row>
    <row r="2951" spans="1:76" x14ac:dyDescent="0.25">
      <c r="A2951"/>
      <c r="D2951"/>
      <c r="E2951"/>
      <c r="F2951"/>
      <c r="G2951"/>
      <c r="H2951"/>
      <c r="I2951"/>
      <c r="J2951"/>
      <c r="K2951"/>
      <c r="L2951"/>
      <c r="M2951"/>
      <c r="N2951"/>
      <c r="O2951"/>
      <c r="P2951"/>
      <c r="Q2951"/>
      <c r="R2951"/>
      <c r="S2951"/>
      <c r="T2951"/>
      <c r="U2951"/>
      <c r="V2951"/>
      <c r="W2951"/>
      <c r="X2951"/>
      <c r="Y2951"/>
      <c r="Z2951"/>
      <c r="AA2951"/>
      <c r="AB2951"/>
      <c r="AC2951"/>
      <c r="AD2951"/>
      <c r="AE2951"/>
      <c r="AF2951"/>
      <c r="BL2951"/>
      <c r="BN2951"/>
      <c r="BP2951" t="s">
        <v>4391</v>
      </c>
      <c r="BQ2951" t="s">
        <v>3213</v>
      </c>
      <c r="BR2951" t="s">
        <v>4110</v>
      </c>
      <c r="BS2951" s="1" t="str">
        <f t="shared" si="92"/>
        <v>SOUTH_DAKOTA_SPINK</v>
      </c>
      <c r="BT2951" t="s">
        <v>2395</v>
      </c>
      <c r="BU2951" s="1" t="str">
        <f t="shared" si="93"/>
        <v>SOUTH_DAKOTA_SPINK_OATS</v>
      </c>
      <c r="BV2951" s="28">
        <v>1513.6</v>
      </c>
      <c r="BW2951" s="29">
        <v>39.731404082669457</v>
      </c>
      <c r="BX2951" s="30">
        <v>38.095809472291492</v>
      </c>
    </row>
    <row r="2952" spans="1:76" x14ac:dyDescent="0.25">
      <c r="A2952"/>
      <c r="D2952"/>
      <c r="E2952"/>
      <c r="F2952"/>
      <c r="G2952"/>
      <c r="H2952"/>
      <c r="I2952"/>
      <c r="J2952"/>
      <c r="K2952"/>
      <c r="L2952"/>
      <c r="M2952"/>
      <c r="N2952"/>
      <c r="O2952"/>
      <c r="P2952"/>
      <c r="Q2952"/>
      <c r="R2952"/>
      <c r="S2952"/>
      <c r="T2952"/>
      <c r="U2952"/>
      <c r="V2952"/>
      <c r="W2952"/>
      <c r="X2952"/>
      <c r="Y2952"/>
      <c r="Z2952"/>
      <c r="AA2952"/>
      <c r="AB2952"/>
      <c r="AC2952"/>
      <c r="AD2952"/>
      <c r="AE2952"/>
      <c r="AF2952"/>
      <c r="BL2952"/>
      <c r="BN2952"/>
      <c r="BP2952" t="s">
        <v>4391</v>
      </c>
      <c r="BQ2952" t="s">
        <v>3213</v>
      </c>
      <c r="BR2952" t="s">
        <v>4110</v>
      </c>
      <c r="BS2952" s="1" t="str">
        <f t="shared" si="92"/>
        <v>SOUTH_DAKOTA_SPINK</v>
      </c>
      <c r="BT2952" t="s">
        <v>2314</v>
      </c>
      <c r="BU2952" s="1" t="str">
        <f t="shared" si="93"/>
        <v>SOUTH_DAKOTA_SPINK_SPRING WHEAT (EXCL DURUM)</v>
      </c>
      <c r="BV2952" s="28">
        <v>2442</v>
      </c>
      <c r="BW2952" s="29">
        <v>106.55348236946254</v>
      </c>
      <c r="BX2952" s="30">
        <v>22.918068426263464</v>
      </c>
    </row>
    <row r="2953" spans="1:76" x14ac:dyDescent="0.25">
      <c r="A2953"/>
      <c r="D2953"/>
      <c r="E2953"/>
      <c r="F2953"/>
      <c r="G2953"/>
      <c r="H2953"/>
      <c r="I2953"/>
      <c r="J2953"/>
      <c r="K2953"/>
      <c r="L2953"/>
      <c r="M2953"/>
      <c r="N2953"/>
      <c r="O2953"/>
      <c r="P2953"/>
      <c r="Q2953"/>
      <c r="R2953"/>
      <c r="S2953"/>
      <c r="T2953"/>
      <c r="U2953"/>
      <c r="V2953"/>
      <c r="W2953"/>
      <c r="X2953"/>
      <c r="Y2953"/>
      <c r="Z2953"/>
      <c r="AA2953"/>
      <c r="AB2953"/>
      <c r="AC2953"/>
      <c r="AD2953"/>
      <c r="AE2953"/>
      <c r="AF2953"/>
      <c r="BL2953"/>
      <c r="BN2953"/>
      <c r="BP2953" t="s">
        <v>4391</v>
      </c>
      <c r="BQ2953" t="s">
        <v>3213</v>
      </c>
      <c r="BR2953" t="s">
        <v>4110</v>
      </c>
      <c r="BS2953" s="1" t="str">
        <f t="shared" si="92"/>
        <v>SOUTH_DAKOTA_SPINK</v>
      </c>
      <c r="BT2953" t="s">
        <v>1214</v>
      </c>
      <c r="BU2953" s="1" t="str">
        <f t="shared" si="93"/>
        <v>SOUTH_DAKOTA_SPINK_WINTER WHEAT</v>
      </c>
      <c r="BV2953" s="28">
        <v>3373.9999999999995</v>
      </c>
      <c r="BW2953" s="29">
        <v>91.513186314481644</v>
      </c>
      <c r="BX2953" s="30">
        <v>36.869003647248981</v>
      </c>
    </row>
    <row r="2954" spans="1:76" x14ac:dyDescent="0.25">
      <c r="A2954"/>
      <c r="D2954"/>
      <c r="E2954"/>
      <c r="F2954"/>
      <c r="G2954"/>
      <c r="H2954"/>
      <c r="I2954"/>
      <c r="J2954"/>
      <c r="K2954"/>
      <c r="L2954"/>
      <c r="M2954"/>
      <c r="N2954"/>
      <c r="O2954"/>
      <c r="P2954"/>
      <c r="Q2954"/>
      <c r="R2954"/>
      <c r="S2954"/>
      <c r="T2954"/>
      <c r="U2954"/>
      <c r="V2954"/>
      <c r="W2954"/>
      <c r="X2954"/>
      <c r="Y2954"/>
      <c r="Z2954"/>
      <c r="AA2954"/>
      <c r="AB2954"/>
      <c r="AC2954"/>
      <c r="AD2954"/>
      <c r="AE2954"/>
      <c r="AF2954"/>
      <c r="BL2954"/>
      <c r="BN2954"/>
      <c r="BP2954" t="s">
        <v>4391</v>
      </c>
      <c r="BQ2954" t="s">
        <v>3213</v>
      </c>
      <c r="BR2954" t="s">
        <v>4124</v>
      </c>
      <c r="BS2954" s="1" t="str">
        <f t="shared" si="92"/>
        <v>SOUTH_DAKOTA_SULLY</v>
      </c>
      <c r="BT2954" t="s">
        <v>2586</v>
      </c>
      <c r="BU2954" s="1" t="str">
        <f t="shared" si="93"/>
        <v>SOUTH_DAKOTA_SULLY_CORN</v>
      </c>
      <c r="BV2954" s="28">
        <v>6040.5333333333338</v>
      </c>
      <c r="BW2954" s="29">
        <v>143.018099240434</v>
      </c>
      <c r="BX2954" s="30">
        <v>42.236146092099354</v>
      </c>
    </row>
    <row r="2955" spans="1:76" x14ac:dyDescent="0.25">
      <c r="A2955"/>
      <c r="D2955"/>
      <c r="E2955"/>
      <c r="F2955"/>
      <c r="G2955"/>
      <c r="H2955"/>
      <c r="I2955"/>
      <c r="J2955"/>
      <c r="K2955"/>
      <c r="L2955"/>
      <c r="M2955"/>
      <c r="N2955"/>
      <c r="O2955"/>
      <c r="P2955"/>
      <c r="Q2955"/>
      <c r="R2955"/>
      <c r="S2955"/>
      <c r="T2955"/>
      <c r="U2955"/>
      <c r="V2955"/>
      <c r="W2955"/>
      <c r="X2955"/>
      <c r="Y2955"/>
      <c r="Z2955"/>
      <c r="AA2955"/>
      <c r="AB2955"/>
      <c r="AC2955"/>
      <c r="AD2955"/>
      <c r="AE2955"/>
      <c r="AF2955"/>
      <c r="BL2955"/>
      <c r="BN2955"/>
      <c r="BP2955" t="s">
        <v>4391</v>
      </c>
      <c r="BQ2955" t="s">
        <v>3213</v>
      </c>
      <c r="BR2955" t="s">
        <v>4124</v>
      </c>
      <c r="BS2955" s="1" t="str">
        <f t="shared" si="92"/>
        <v>SOUTH_DAKOTA_SULLY</v>
      </c>
      <c r="BT2955" t="s">
        <v>2314</v>
      </c>
      <c r="BU2955" s="1" t="str">
        <f t="shared" si="93"/>
        <v>SOUTH_DAKOTA_SULLY_SPRING WHEAT (EXCL DURUM)</v>
      </c>
      <c r="BV2955" s="28">
        <v>2516</v>
      </c>
      <c r="BW2955" s="29">
        <v>89.559277917424893</v>
      </c>
      <c r="BX2955" s="30">
        <v>28.093125117866546</v>
      </c>
    </row>
    <row r="2956" spans="1:76" x14ac:dyDescent="0.25">
      <c r="A2956"/>
      <c r="D2956"/>
      <c r="E2956"/>
      <c r="F2956"/>
      <c r="G2956"/>
      <c r="H2956"/>
      <c r="I2956"/>
      <c r="J2956"/>
      <c r="K2956"/>
      <c r="L2956"/>
      <c r="M2956"/>
      <c r="N2956"/>
      <c r="O2956"/>
      <c r="P2956"/>
      <c r="Q2956"/>
      <c r="R2956"/>
      <c r="S2956"/>
      <c r="T2956"/>
      <c r="U2956"/>
      <c r="V2956"/>
      <c r="W2956"/>
      <c r="X2956"/>
      <c r="Y2956"/>
      <c r="Z2956"/>
      <c r="AA2956"/>
      <c r="AB2956"/>
      <c r="AC2956"/>
      <c r="AD2956"/>
      <c r="AE2956"/>
      <c r="AF2956"/>
      <c r="BL2956"/>
      <c r="BN2956"/>
      <c r="BP2956" t="s">
        <v>4391</v>
      </c>
      <c r="BQ2956" t="s">
        <v>3213</v>
      </c>
      <c r="BR2956" t="s">
        <v>4124</v>
      </c>
      <c r="BS2956" s="1" t="str">
        <f t="shared" si="92"/>
        <v>SOUTH_DAKOTA_SULLY</v>
      </c>
      <c r="BT2956" t="s">
        <v>1214</v>
      </c>
      <c r="BU2956" s="1" t="str">
        <f t="shared" si="93"/>
        <v>SOUTH_DAKOTA_SULLY_WINTER WHEAT</v>
      </c>
      <c r="BV2956" s="28">
        <v>3416</v>
      </c>
      <c r="BW2956" s="29">
        <v>76.871422737767844</v>
      </c>
      <c r="BX2956" s="30">
        <v>44.437840205625314</v>
      </c>
    </row>
    <row r="2957" spans="1:76" x14ac:dyDescent="0.25">
      <c r="A2957"/>
      <c r="D2957"/>
      <c r="E2957"/>
      <c r="F2957"/>
      <c r="G2957"/>
      <c r="H2957"/>
      <c r="I2957"/>
      <c r="J2957"/>
      <c r="K2957"/>
      <c r="L2957"/>
      <c r="M2957"/>
      <c r="N2957"/>
      <c r="O2957"/>
      <c r="P2957"/>
      <c r="Q2957"/>
      <c r="R2957"/>
      <c r="S2957"/>
      <c r="T2957"/>
      <c r="U2957"/>
      <c r="V2957"/>
      <c r="W2957"/>
      <c r="X2957"/>
      <c r="Y2957"/>
      <c r="Z2957"/>
      <c r="AA2957"/>
      <c r="AB2957"/>
      <c r="AC2957"/>
      <c r="AD2957"/>
      <c r="AE2957"/>
      <c r="AF2957"/>
      <c r="BL2957"/>
      <c r="BN2957"/>
      <c r="BP2957" t="s">
        <v>4391</v>
      </c>
      <c r="BQ2957" t="s">
        <v>3213</v>
      </c>
      <c r="BR2957" t="s">
        <v>3332</v>
      </c>
      <c r="BS2957" s="1" t="str">
        <f t="shared" si="92"/>
        <v>SOUTH_DAKOTA_TODD</v>
      </c>
      <c r="BT2957" t="s">
        <v>2586</v>
      </c>
      <c r="BU2957" s="1" t="str">
        <f t="shared" si="93"/>
        <v>SOUTH_DAKOTA_TODD_CORN</v>
      </c>
      <c r="BV2957" s="28">
        <v>5577.6</v>
      </c>
      <c r="BW2957" s="29">
        <v>129.20118302733658</v>
      </c>
      <c r="BX2957" s="30">
        <v>43.169883350215791</v>
      </c>
    </row>
    <row r="2958" spans="1:76" x14ac:dyDescent="0.25">
      <c r="A2958"/>
      <c r="D2958"/>
      <c r="E2958"/>
      <c r="F2958"/>
      <c r="G2958"/>
      <c r="H2958"/>
      <c r="I2958"/>
      <c r="J2958"/>
      <c r="K2958"/>
      <c r="L2958"/>
      <c r="M2958"/>
      <c r="N2958"/>
      <c r="O2958"/>
      <c r="P2958"/>
      <c r="Q2958"/>
      <c r="R2958"/>
      <c r="S2958"/>
      <c r="T2958"/>
      <c r="U2958"/>
      <c r="V2958"/>
      <c r="W2958"/>
      <c r="X2958"/>
      <c r="Y2958"/>
      <c r="Z2958"/>
      <c r="AA2958"/>
      <c r="AB2958"/>
      <c r="AC2958"/>
      <c r="AD2958"/>
      <c r="AE2958"/>
      <c r="AF2958"/>
      <c r="BL2958"/>
      <c r="BN2958"/>
      <c r="BP2958" t="s">
        <v>4391</v>
      </c>
      <c r="BQ2958" t="s">
        <v>3213</v>
      </c>
      <c r="BR2958" t="s">
        <v>3332</v>
      </c>
      <c r="BS2958" s="1" t="str">
        <f t="shared" si="92"/>
        <v>SOUTH_DAKOTA_TODD</v>
      </c>
      <c r="BT2958" t="s">
        <v>1214</v>
      </c>
      <c r="BU2958" s="1" t="str">
        <f t="shared" si="93"/>
        <v>SOUTH_DAKOTA_TODD_WINTER WHEAT</v>
      </c>
      <c r="BV2958" s="28">
        <v>2148</v>
      </c>
      <c r="BW2958" s="29">
        <v>68.978513992064123</v>
      </c>
      <c r="BX2958" s="30">
        <v>31.140131552371862</v>
      </c>
    </row>
    <row r="2959" spans="1:76" x14ac:dyDescent="0.25">
      <c r="A2959"/>
      <c r="D2959"/>
      <c r="E2959"/>
      <c r="F2959"/>
      <c r="G2959"/>
      <c r="H2959"/>
      <c r="I2959"/>
      <c r="J2959"/>
      <c r="K2959"/>
      <c r="L2959"/>
      <c r="M2959"/>
      <c r="N2959"/>
      <c r="O2959"/>
      <c r="P2959"/>
      <c r="Q2959"/>
      <c r="R2959"/>
      <c r="S2959"/>
      <c r="T2959"/>
      <c r="U2959"/>
      <c r="V2959"/>
      <c r="W2959"/>
      <c r="X2959"/>
      <c r="Y2959"/>
      <c r="Z2959"/>
      <c r="AA2959"/>
      <c r="AB2959"/>
      <c r="AC2959"/>
      <c r="AD2959"/>
      <c r="AE2959"/>
      <c r="AF2959"/>
      <c r="BL2959"/>
      <c r="BN2959"/>
      <c r="BP2959" t="s">
        <v>4391</v>
      </c>
      <c r="BQ2959" t="s">
        <v>3213</v>
      </c>
      <c r="BR2959" t="s">
        <v>4138</v>
      </c>
      <c r="BS2959" s="1" t="str">
        <f t="shared" si="92"/>
        <v>SOUTH_DAKOTA_TRIPP</v>
      </c>
      <c r="BT2959" t="s">
        <v>2586</v>
      </c>
      <c r="BU2959" s="1" t="str">
        <f t="shared" si="93"/>
        <v>SOUTH_DAKOTA_TRIPP_CORN</v>
      </c>
      <c r="BV2959" s="28">
        <v>4351.2</v>
      </c>
      <c r="BW2959" s="29">
        <v>94.114208306272289</v>
      </c>
      <c r="BX2959" s="30">
        <v>46.23318921028433</v>
      </c>
    </row>
    <row r="2960" spans="1:76" x14ac:dyDescent="0.25">
      <c r="A2960"/>
      <c r="D2960"/>
      <c r="E2960"/>
      <c r="F2960"/>
      <c r="G2960"/>
      <c r="H2960"/>
      <c r="I2960"/>
      <c r="J2960"/>
      <c r="K2960"/>
      <c r="L2960"/>
      <c r="M2960"/>
      <c r="N2960"/>
      <c r="O2960"/>
      <c r="P2960"/>
      <c r="Q2960"/>
      <c r="R2960"/>
      <c r="S2960"/>
      <c r="T2960"/>
      <c r="U2960"/>
      <c r="V2960"/>
      <c r="W2960"/>
      <c r="X2960"/>
      <c r="Y2960"/>
      <c r="Z2960"/>
      <c r="AA2960"/>
      <c r="AB2960"/>
      <c r="AC2960"/>
      <c r="AD2960"/>
      <c r="AE2960"/>
      <c r="AF2960"/>
      <c r="BL2960"/>
      <c r="BN2960"/>
      <c r="BP2960" t="s">
        <v>4391</v>
      </c>
      <c r="BQ2960" t="s">
        <v>3213</v>
      </c>
      <c r="BR2960" t="s">
        <v>4138</v>
      </c>
      <c r="BS2960" s="1" t="str">
        <f t="shared" si="92"/>
        <v>SOUTH_DAKOTA_TRIPP</v>
      </c>
      <c r="BT2960" t="s">
        <v>2395</v>
      </c>
      <c r="BU2960" s="1" t="str">
        <f t="shared" si="93"/>
        <v>SOUTH_DAKOTA_TRIPP_OATS</v>
      </c>
      <c r="BV2960" s="28">
        <v>2133.3333333333335</v>
      </c>
      <c r="BW2960" s="29">
        <v>22.144254797401828</v>
      </c>
      <c r="BX2960" s="30">
        <v>96.33800517792254</v>
      </c>
    </row>
    <row r="2961" spans="1:76" x14ac:dyDescent="0.25">
      <c r="A2961"/>
      <c r="D2961"/>
      <c r="E2961"/>
      <c r="F2961"/>
      <c r="G2961"/>
      <c r="H2961"/>
      <c r="I2961"/>
      <c r="J2961"/>
      <c r="K2961"/>
      <c r="L2961"/>
      <c r="M2961"/>
      <c r="N2961"/>
      <c r="O2961"/>
      <c r="P2961"/>
      <c r="Q2961"/>
      <c r="R2961"/>
      <c r="S2961"/>
      <c r="T2961"/>
      <c r="U2961"/>
      <c r="V2961"/>
      <c r="W2961"/>
      <c r="X2961"/>
      <c r="Y2961"/>
      <c r="Z2961"/>
      <c r="AA2961"/>
      <c r="AB2961"/>
      <c r="AC2961"/>
      <c r="AD2961"/>
      <c r="AE2961"/>
      <c r="AF2961"/>
      <c r="BL2961"/>
      <c r="BN2961"/>
      <c r="BP2961" t="s">
        <v>4391</v>
      </c>
      <c r="BQ2961" t="s">
        <v>3213</v>
      </c>
      <c r="BR2961" t="s">
        <v>4138</v>
      </c>
      <c r="BS2961" s="1" t="str">
        <f t="shared" si="92"/>
        <v>SOUTH_DAKOTA_TRIPP</v>
      </c>
      <c r="BT2961" t="s">
        <v>2386</v>
      </c>
      <c r="BU2961" s="1" t="str">
        <f t="shared" si="93"/>
        <v>SOUTH_DAKOTA_TRIPP_SORGHUM</v>
      </c>
      <c r="BV2961" s="28">
        <v>3444</v>
      </c>
      <c r="BW2961" s="29">
        <v>45.454014673657319</v>
      </c>
      <c r="BX2961" s="30">
        <v>75.768884766870897</v>
      </c>
    </row>
    <row r="2962" spans="1:76" x14ac:dyDescent="0.25">
      <c r="A2962"/>
      <c r="D2962"/>
      <c r="E2962"/>
      <c r="F2962"/>
      <c r="G2962"/>
      <c r="H2962"/>
      <c r="I2962"/>
      <c r="J2962"/>
      <c r="K2962"/>
      <c r="L2962"/>
      <c r="M2962"/>
      <c r="N2962"/>
      <c r="O2962"/>
      <c r="P2962"/>
      <c r="Q2962"/>
      <c r="R2962"/>
      <c r="S2962"/>
      <c r="T2962"/>
      <c r="U2962"/>
      <c r="V2962"/>
      <c r="W2962"/>
      <c r="X2962"/>
      <c r="Y2962"/>
      <c r="Z2962"/>
      <c r="AA2962"/>
      <c r="AB2962"/>
      <c r="AC2962"/>
      <c r="AD2962"/>
      <c r="AE2962"/>
      <c r="AF2962"/>
      <c r="BL2962"/>
      <c r="BN2962"/>
      <c r="BP2962" t="s">
        <v>4391</v>
      </c>
      <c r="BQ2962" t="s">
        <v>3213</v>
      </c>
      <c r="BR2962" t="s">
        <v>4138</v>
      </c>
      <c r="BS2962" s="1" t="str">
        <f t="shared" si="92"/>
        <v>SOUTH_DAKOTA_TRIPP</v>
      </c>
      <c r="BT2962" t="s">
        <v>2314</v>
      </c>
      <c r="BU2962" s="1" t="str">
        <f t="shared" si="93"/>
        <v>SOUTH_DAKOTA_TRIPP_SPRING WHEAT (EXCL DURUM)</v>
      </c>
      <c r="BV2962" s="28">
        <v>1935</v>
      </c>
      <c r="BW2962" s="29">
        <v>59.319322440257736</v>
      </c>
      <c r="BX2962" s="30">
        <v>32.620062407975013</v>
      </c>
    </row>
    <row r="2963" spans="1:76" x14ac:dyDescent="0.25">
      <c r="A2963"/>
      <c r="D2963"/>
      <c r="E2963"/>
      <c r="F2963"/>
      <c r="G2963"/>
      <c r="H2963"/>
      <c r="I2963"/>
      <c r="J2963"/>
      <c r="K2963"/>
      <c r="L2963"/>
      <c r="M2963"/>
      <c r="N2963"/>
      <c r="O2963"/>
      <c r="P2963"/>
      <c r="Q2963"/>
      <c r="R2963"/>
      <c r="S2963"/>
      <c r="T2963"/>
      <c r="U2963"/>
      <c r="V2963"/>
      <c r="W2963"/>
      <c r="X2963"/>
      <c r="Y2963"/>
      <c r="Z2963"/>
      <c r="AA2963"/>
      <c r="AB2963"/>
      <c r="AC2963"/>
      <c r="AD2963"/>
      <c r="AE2963"/>
      <c r="AF2963"/>
      <c r="BL2963"/>
      <c r="BN2963"/>
      <c r="BP2963" t="s">
        <v>4391</v>
      </c>
      <c r="BQ2963" t="s">
        <v>3213</v>
      </c>
      <c r="BR2963" t="s">
        <v>4138</v>
      </c>
      <c r="BS2963" s="1" t="str">
        <f t="shared" si="92"/>
        <v>SOUTH_DAKOTA_TRIPP</v>
      </c>
      <c r="BT2963" t="s">
        <v>1214</v>
      </c>
      <c r="BU2963" s="1" t="str">
        <f t="shared" si="93"/>
        <v>SOUTH_DAKOTA_TRIPP_WINTER WHEAT</v>
      </c>
      <c r="BV2963" s="28">
        <v>2848</v>
      </c>
      <c r="BW2963" s="29">
        <v>50.676161245843169</v>
      </c>
      <c r="BX2963" s="30">
        <v>56.19999482959286</v>
      </c>
    </row>
    <row r="2964" spans="1:76" x14ac:dyDescent="0.25">
      <c r="A2964"/>
      <c r="D2964"/>
      <c r="E2964"/>
      <c r="F2964"/>
      <c r="G2964"/>
      <c r="H2964"/>
      <c r="I2964"/>
      <c r="J2964"/>
      <c r="K2964"/>
      <c r="L2964"/>
      <c r="M2964"/>
      <c r="N2964"/>
      <c r="O2964"/>
      <c r="P2964"/>
      <c r="Q2964"/>
      <c r="R2964"/>
      <c r="S2964"/>
      <c r="T2964"/>
      <c r="U2964"/>
      <c r="V2964"/>
      <c r="W2964"/>
      <c r="X2964"/>
      <c r="Y2964"/>
      <c r="Z2964"/>
      <c r="AA2964"/>
      <c r="AB2964"/>
      <c r="AC2964"/>
      <c r="AD2964"/>
      <c r="AE2964"/>
      <c r="AF2964"/>
      <c r="BL2964"/>
      <c r="BN2964"/>
      <c r="BP2964" t="s">
        <v>4391</v>
      </c>
      <c r="BQ2964" t="s">
        <v>3213</v>
      </c>
      <c r="BR2964" t="s">
        <v>3548</v>
      </c>
      <c r="BS2964" s="1" t="str">
        <f t="shared" si="92"/>
        <v>SOUTH_DAKOTA_TURNER</v>
      </c>
      <c r="BT2964" t="s">
        <v>2586</v>
      </c>
      <c r="BU2964" s="1" t="str">
        <f t="shared" si="93"/>
        <v>SOUTH_DAKOTA_TURNER_CORN</v>
      </c>
      <c r="BV2964" s="28">
        <v>6695.7333333333336</v>
      </c>
      <c r="BW2964" s="29">
        <v>171.94165454543801</v>
      </c>
      <c r="BX2964" s="30">
        <v>38.941891951864939</v>
      </c>
    </row>
    <row r="2965" spans="1:76" x14ac:dyDescent="0.25">
      <c r="A2965"/>
      <c r="D2965"/>
      <c r="E2965"/>
      <c r="F2965"/>
      <c r="G2965"/>
      <c r="H2965"/>
      <c r="I2965"/>
      <c r="J2965"/>
      <c r="K2965"/>
      <c r="L2965"/>
      <c r="M2965"/>
      <c r="N2965"/>
      <c r="O2965"/>
      <c r="P2965"/>
      <c r="Q2965"/>
      <c r="R2965"/>
      <c r="S2965"/>
      <c r="T2965"/>
      <c r="U2965"/>
      <c r="V2965"/>
      <c r="W2965"/>
      <c r="X2965"/>
      <c r="Y2965"/>
      <c r="Z2965"/>
      <c r="AA2965"/>
      <c r="AB2965"/>
      <c r="AC2965"/>
      <c r="AD2965"/>
      <c r="AE2965"/>
      <c r="AF2965"/>
      <c r="BL2965"/>
      <c r="BN2965"/>
      <c r="BP2965" t="s">
        <v>4391</v>
      </c>
      <c r="BQ2965" t="s">
        <v>3213</v>
      </c>
      <c r="BR2965" t="s">
        <v>3548</v>
      </c>
      <c r="BS2965" s="1" t="str">
        <f t="shared" si="92"/>
        <v>SOUTH_DAKOTA_TURNER</v>
      </c>
      <c r="BT2965" t="s">
        <v>2395</v>
      </c>
      <c r="BU2965" s="1" t="str">
        <f t="shared" si="93"/>
        <v>SOUTH_DAKOTA_TURNER_OATS</v>
      </c>
      <c r="BV2965" s="28">
        <v>1705.6</v>
      </c>
      <c r="BW2965" s="29">
        <v>40.179039465951263</v>
      </c>
      <c r="BX2965" s="30">
        <v>42.449994391861175</v>
      </c>
    </row>
    <row r="2966" spans="1:76" x14ac:dyDescent="0.25">
      <c r="A2966"/>
      <c r="D2966"/>
      <c r="E2966"/>
      <c r="F2966"/>
      <c r="G2966"/>
      <c r="H2966"/>
      <c r="I2966"/>
      <c r="J2966"/>
      <c r="K2966"/>
      <c r="L2966"/>
      <c r="M2966"/>
      <c r="N2966"/>
      <c r="O2966"/>
      <c r="P2966"/>
      <c r="Q2966"/>
      <c r="R2966"/>
      <c r="S2966"/>
      <c r="T2966"/>
      <c r="U2966"/>
      <c r="V2966"/>
      <c r="W2966"/>
      <c r="X2966"/>
      <c r="Y2966"/>
      <c r="Z2966"/>
      <c r="AA2966"/>
      <c r="AB2966"/>
      <c r="AC2966"/>
      <c r="AD2966"/>
      <c r="AE2966"/>
      <c r="AF2966"/>
      <c r="BL2966"/>
      <c r="BN2966"/>
      <c r="BP2966" t="s">
        <v>4391</v>
      </c>
      <c r="BQ2966" t="s">
        <v>3213</v>
      </c>
      <c r="BR2966" t="s">
        <v>3548</v>
      </c>
      <c r="BS2966" s="1" t="str">
        <f t="shared" si="92"/>
        <v>SOUTH_DAKOTA_TURNER</v>
      </c>
      <c r="BT2966" t="s">
        <v>1214</v>
      </c>
      <c r="BU2966" s="1" t="str">
        <f t="shared" si="93"/>
        <v>SOUTH_DAKOTA_TURNER_WINTER WHEAT</v>
      </c>
      <c r="BV2966" s="28">
        <v>3392</v>
      </c>
      <c r="BW2966" s="29">
        <v>92.465732634542746</v>
      </c>
      <c r="BX2966" s="30">
        <v>36.683860099896499</v>
      </c>
    </row>
    <row r="2967" spans="1:76" x14ac:dyDescent="0.25">
      <c r="A2967"/>
      <c r="D2967"/>
      <c r="E2967"/>
      <c r="F2967"/>
      <c r="G2967"/>
      <c r="H2967"/>
      <c r="I2967"/>
      <c r="J2967"/>
      <c r="K2967"/>
      <c r="L2967"/>
      <c r="M2967"/>
      <c r="N2967"/>
      <c r="O2967"/>
      <c r="P2967"/>
      <c r="Q2967"/>
      <c r="R2967"/>
      <c r="S2967"/>
      <c r="T2967"/>
      <c r="U2967"/>
      <c r="V2967"/>
      <c r="W2967"/>
      <c r="X2967"/>
      <c r="Y2967"/>
      <c r="Z2967"/>
      <c r="AA2967"/>
      <c r="AB2967"/>
      <c r="AC2967"/>
      <c r="AD2967"/>
      <c r="AE2967"/>
      <c r="AF2967"/>
      <c r="BL2967"/>
      <c r="BN2967"/>
      <c r="BP2967" t="s">
        <v>4391</v>
      </c>
      <c r="BQ2967" t="s">
        <v>3213</v>
      </c>
      <c r="BR2967" t="s">
        <v>3423</v>
      </c>
      <c r="BS2967" s="1" t="str">
        <f t="shared" si="92"/>
        <v>SOUTH_DAKOTA_UNION</v>
      </c>
      <c r="BT2967" t="s">
        <v>2586</v>
      </c>
      <c r="BU2967" s="1" t="str">
        <f t="shared" si="93"/>
        <v>SOUTH_DAKOTA_UNION_CORN</v>
      </c>
      <c r="BV2967" s="28">
        <v>7313.5999999999995</v>
      </c>
      <c r="BW2967" s="29">
        <v>214.86156857913647</v>
      </c>
      <c r="BX2967" s="30">
        <v>34.038660558816034</v>
      </c>
    </row>
    <row r="2968" spans="1:76" x14ac:dyDescent="0.25">
      <c r="A2968"/>
      <c r="D2968"/>
      <c r="E2968"/>
      <c r="F2968"/>
      <c r="G2968"/>
      <c r="H2968"/>
      <c r="I2968"/>
      <c r="J2968"/>
      <c r="K2968"/>
      <c r="L2968"/>
      <c r="M2968"/>
      <c r="N2968"/>
      <c r="O2968"/>
      <c r="P2968"/>
      <c r="Q2968"/>
      <c r="R2968"/>
      <c r="S2968"/>
      <c r="T2968"/>
      <c r="U2968"/>
      <c r="V2968"/>
      <c r="W2968"/>
      <c r="X2968"/>
      <c r="Y2968"/>
      <c r="Z2968"/>
      <c r="AA2968"/>
      <c r="AB2968"/>
      <c r="AC2968"/>
      <c r="AD2968"/>
      <c r="AE2968"/>
      <c r="AF2968"/>
      <c r="BL2968"/>
      <c r="BN2968"/>
      <c r="BP2968" t="s">
        <v>4391</v>
      </c>
      <c r="BQ2968" t="s">
        <v>3213</v>
      </c>
      <c r="BR2968" t="s">
        <v>3423</v>
      </c>
      <c r="BS2968" s="1" t="str">
        <f t="shared" si="92"/>
        <v>SOUTH_DAKOTA_UNION</v>
      </c>
      <c r="BT2968" t="s">
        <v>2395</v>
      </c>
      <c r="BU2968" s="1" t="str">
        <f t="shared" si="93"/>
        <v>SOUTH_DAKOTA_UNION_OATS</v>
      </c>
      <c r="BV2968" s="28">
        <v>1814.4</v>
      </c>
      <c r="BW2968" s="29">
        <v>50.175064132759871</v>
      </c>
      <c r="BX2968" s="30">
        <v>36.161388756758114</v>
      </c>
    </row>
    <row r="2969" spans="1:76" x14ac:dyDescent="0.25">
      <c r="A2969"/>
      <c r="D2969"/>
      <c r="E2969"/>
      <c r="F2969"/>
      <c r="G2969"/>
      <c r="H2969"/>
      <c r="I2969"/>
      <c r="J2969"/>
      <c r="K2969"/>
      <c r="L2969"/>
      <c r="M2969"/>
      <c r="N2969"/>
      <c r="O2969"/>
      <c r="P2969"/>
      <c r="Q2969"/>
      <c r="R2969"/>
      <c r="S2969"/>
      <c r="T2969"/>
      <c r="U2969"/>
      <c r="V2969"/>
      <c r="W2969"/>
      <c r="X2969"/>
      <c r="Y2969"/>
      <c r="Z2969"/>
      <c r="AA2969"/>
      <c r="AB2969"/>
      <c r="AC2969"/>
      <c r="AD2969"/>
      <c r="AE2969"/>
      <c r="AF2969"/>
      <c r="BL2969"/>
      <c r="BN2969"/>
      <c r="BP2969" t="s">
        <v>4391</v>
      </c>
      <c r="BQ2969" t="s">
        <v>3213</v>
      </c>
      <c r="BR2969" t="s">
        <v>4111</v>
      </c>
      <c r="BS2969" s="1" t="str">
        <f t="shared" si="92"/>
        <v>SOUTH_DAKOTA_WALWORTH</v>
      </c>
      <c r="BT2969" t="s">
        <v>2586</v>
      </c>
      <c r="BU2969" s="1" t="str">
        <f t="shared" si="93"/>
        <v>SOUTH_DAKOTA_WALWORTH_CORN</v>
      </c>
      <c r="BV2969" s="28">
        <v>6294.4</v>
      </c>
      <c r="BW2969" s="29">
        <v>141.88309704234067</v>
      </c>
      <c r="BX2969" s="30">
        <v>44.363283091583689</v>
      </c>
    </row>
    <row r="2970" spans="1:76" x14ac:dyDescent="0.25">
      <c r="A2970"/>
      <c r="D2970"/>
      <c r="E2970"/>
      <c r="F2970"/>
      <c r="G2970"/>
      <c r="H2970"/>
      <c r="I2970"/>
      <c r="J2970"/>
      <c r="K2970"/>
      <c r="L2970"/>
      <c r="M2970"/>
      <c r="N2970"/>
      <c r="O2970"/>
      <c r="P2970"/>
      <c r="Q2970"/>
      <c r="R2970"/>
      <c r="S2970"/>
      <c r="T2970"/>
      <c r="U2970"/>
      <c r="V2970"/>
      <c r="W2970"/>
      <c r="X2970"/>
      <c r="Y2970"/>
      <c r="Z2970"/>
      <c r="AA2970"/>
      <c r="AB2970"/>
      <c r="AC2970"/>
      <c r="AD2970"/>
      <c r="AE2970"/>
      <c r="AF2970"/>
      <c r="BL2970"/>
      <c r="BN2970"/>
      <c r="BP2970" t="s">
        <v>4391</v>
      </c>
      <c r="BQ2970" t="s">
        <v>3213</v>
      </c>
      <c r="BR2970" t="s">
        <v>4111</v>
      </c>
      <c r="BS2970" s="1" t="str">
        <f t="shared" si="92"/>
        <v>SOUTH_DAKOTA_WALWORTH</v>
      </c>
      <c r="BT2970" t="s">
        <v>2395</v>
      </c>
      <c r="BU2970" s="1" t="str">
        <f t="shared" si="93"/>
        <v>SOUTH_DAKOTA_WALWORTH_OATS</v>
      </c>
      <c r="BV2970" s="28">
        <v>2179.1999999999998</v>
      </c>
      <c r="BW2970" s="29">
        <v>33.103315549244634</v>
      </c>
      <c r="BX2970" s="30">
        <v>65.830263943145283</v>
      </c>
    </row>
    <row r="2971" spans="1:76" x14ac:dyDescent="0.25">
      <c r="A2971"/>
      <c r="D2971"/>
      <c r="E2971"/>
      <c r="F2971"/>
      <c r="G2971"/>
      <c r="H2971"/>
      <c r="I2971"/>
      <c r="J2971"/>
      <c r="K2971"/>
      <c r="L2971"/>
      <c r="M2971"/>
      <c r="N2971"/>
      <c r="O2971"/>
      <c r="P2971"/>
      <c r="Q2971"/>
      <c r="R2971"/>
      <c r="S2971"/>
      <c r="T2971"/>
      <c r="U2971"/>
      <c r="V2971"/>
      <c r="W2971"/>
      <c r="X2971"/>
      <c r="Y2971"/>
      <c r="Z2971"/>
      <c r="AA2971"/>
      <c r="AB2971"/>
      <c r="AC2971"/>
      <c r="AD2971"/>
      <c r="AE2971"/>
      <c r="AF2971"/>
      <c r="BL2971"/>
      <c r="BN2971"/>
      <c r="BP2971" t="s">
        <v>4391</v>
      </c>
      <c r="BQ2971" t="s">
        <v>3213</v>
      </c>
      <c r="BR2971" t="s">
        <v>4111</v>
      </c>
      <c r="BS2971" s="1" t="str">
        <f t="shared" si="92"/>
        <v>SOUTH_DAKOTA_WALWORTH</v>
      </c>
      <c r="BT2971" t="s">
        <v>2314</v>
      </c>
      <c r="BU2971" s="1" t="str">
        <f t="shared" si="93"/>
        <v>SOUTH_DAKOTA_WALWORTH_SPRING WHEAT (EXCL DURUM)</v>
      </c>
      <c r="BV2971" s="28">
        <v>2577.9999999999995</v>
      </c>
      <c r="BW2971" s="29">
        <v>88.752324456462759</v>
      </c>
      <c r="BX2971" s="30">
        <v>29.047126548946121</v>
      </c>
    </row>
    <row r="2972" spans="1:76" x14ac:dyDescent="0.25">
      <c r="A2972"/>
      <c r="D2972"/>
      <c r="E2972"/>
      <c r="F2972"/>
      <c r="G2972"/>
      <c r="H2972"/>
      <c r="I2972"/>
      <c r="J2972"/>
      <c r="K2972"/>
      <c r="L2972"/>
      <c r="M2972"/>
      <c r="N2972"/>
      <c r="O2972"/>
      <c r="P2972"/>
      <c r="Q2972"/>
      <c r="R2972"/>
      <c r="S2972"/>
      <c r="T2972"/>
      <c r="U2972"/>
      <c r="V2972"/>
      <c r="W2972"/>
      <c r="X2972"/>
      <c r="Y2972"/>
      <c r="Z2972"/>
      <c r="AA2972"/>
      <c r="AB2972"/>
      <c r="AC2972"/>
      <c r="AD2972"/>
      <c r="AE2972"/>
      <c r="AF2972"/>
      <c r="BL2972"/>
      <c r="BN2972"/>
      <c r="BP2972" t="s">
        <v>4391</v>
      </c>
      <c r="BQ2972" t="s">
        <v>3213</v>
      </c>
      <c r="BR2972" t="s">
        <v>4111</v>
      </c>
      <c r="BS2972" s="1" t="str">
        <f t="shared" si="92"/>
        <v>SOUTH_DAKOTA_WALWORTH</v>
      </c>
      <c r="BT2972" t="s">
        <v>1214</v>
      </c>
      <c r="BU2972" s="1" t="str">
        <f t="shared" si="93"/>
        <v>SOUTH_DAKOTA_WALWORTH_WINTER WHEAT</v>
      </c>
      <c r="BV2972" s="28">
        <v>3474</v>
      </c>
      <c r="BW2972" s="29">
        <v>76.241927568082289</v>
      </c>
      <c r="BX2972" s="30">
        <v>45.565479662063865</v>
      </c>
    </row>
    <row r="2973" spans="1:76" x14ac:dyDescent="0.25">
      <c r="A2973"/>
      <c r="D2973"/>
      <c r="E2973"/>
      <c r="F2973"/>
      <c r="G2973"/>
      <c r="H2973"/>
      <c r="I2973"/>
      <c r="J2973"/>
      <c r="K2973"/>
      <c r="L2973"/>
      <c r="M2973"/>
      <c r="N2973"/>
      <c r="O2973"/>
      <c r="P2973"/>
      <c r="Q2973"/>
      <c r="R2973"/>
      <c r="S2973"/>
      <c r="T2973"/>
      <c r="U2973"/>
      <c r="V2973"/>
      <c r="W2973"/>
      <c r="X2973"/>
      <c r="Y2973"/>
      <c r="Z2973"/>
      <c r="AA2973"/>
      <c r="AB2973"/>
      <c r="AC2973"/>
      <c r="AD2973"/>
      <c r="AE2973"/>
      <c r="AF2973"/>
      <c r="BL2973"/>
      <c r="BN2973"/>
      <c r="BP2973" t="s">
        <v>4391</v>
      </c>
      <c r="BQ2973" t="s">
        <v>3213</v>
      </c>
      <c r="BR2973" t="s">
        <v>4142</v>
      </c>
      <c r="BS2973" s="1" t="str">
        <f t="shared" si="92"/>
        <v>SOUTH_DAKOTA_YANKTON</v>
      </c>
      <c r="BT2973" t="s">
        <v>2586</v>
      </c>
      <c r="BU2973" s="1" t="str">
        <f t="shared" si="93"/>
        <v>SOUTH_DAKOTA_YANKTON_CORN</v>
      </c>
      <c r="BV2973" s="28">
        <v>6574.4000000000015</v>
      </c>
      <c r="BW2973" s="29">
        <v>149.04033740161276</v>
      </c>
      <c r="BX2973" s="30">
        <v>44.111548018602782</v>
      </c>
    </row>
    <row r="2974" spans="1:76" x14ac:dyDescent="0.25">
      <c r="A2974"/>
      <c r="D2974"/>
      <c r="E2974"/>
      <c r="F2974"/>
      <c r="G2974"/>
      <c r="H2974"/>
      <c r="I2974"/>
      <c r="J2974"/>
      <c r="K2974"/>
      <c r="L2974"/>
      <c r="M2974"/>
      <c r="N2974"/>
      <c r="O2974"/>
      <c r="P2974"/>
      <c r="Q2974"/>
      <c r="R2974"/>
      <c r="S2974"/>
      <c r="T2974"/>
      <c r="U2974"/>
      <c r="V2974"/>
      <c r="W2974"/>
      <c r="X2974"/>
      <c r="Y2974"/>
      <c r="Z2974"/>
      <c r="AA2974"/>
      <c r="AB2974"/>
      <c r="AC2974"/>
      <c r="AD2974"/>
      <c r="AE2974"/>
      <c r="AF2974"/>
      <c r="BL2974"/>
      <c r="BN2974"/>
      <c r="BP2974" t="s">
        <v>4391</v>
      </c>
      <c r="BQ2974" t="s">
        <v>3213</v>
      </c>
      <c r="BR2974" t="s">
        <v>4142</v>
      </c>
      <c r="BS2974" s="1" t="str">
        <f t="shared" si="92"/>
        <v>SOUTH_DAKOTA_YANKTON</v>
      </c>
      <c r="BT2974" t="s">
        <v>2395</v>
      </c>
      <c r="BU2974" s="1" t="str">
        <f t="shared" si="93"/>
        <v>SOUTH_DAKOTA_YANKTON_OATS</v>
      </c>
      <c r="BV2974" s="28">
        <v>1600</v>
      </c>
      <c r="BW2974" s="29">
        <v>34.829519471733789</v>
      </c>
      <c r="BX2974" s="30">
        <v>45.938044057670517</v>
      </c>
    </row>
    <row r="2975" spans="1:76" x14ac:dyDescent="0.25">
      <c r="A2975"/>
      <c r="D2975"/>
      <c r="E2975"/>
      <c r="F2975"/>
      <c r="G2975"/>
      <c r="H2975"/>
      <c r="I2975"/>
      <c r="J2975"/>
      <c r="K2975"/>
      <c r="L2975"/>
      <c r="M2975"/>
      <c r="N2975"/>
      <c r="O2975"/>
      <c r="P2975"/>
      <c r="Q2975"/>
      <c r="R2975"/>
      <c r="S2975"/>
      <c r="T2975"/>
      <c r="U2975"/>
      <c r="V2975"/>
      <c r="W2975"/>
      <c r="X2975"/>
      <c r="Y2975"/>
      <c r="Z2975"/>
      <c r="AA2975"/>
      <c r="AB2975"/>
      <c r="AC2975"/>
      <c r="AD2975"/>
      <c r="AE2975"/>
      <c r="AF2975"/>
      <c r="BL2975"/>
      <c r="BN2975"/>
      <c r="BP2975" t="s">
        <v>4391</v>
      </c>
      <c r="BQ2975" t="s">
        <v>3213</v>
      </c>
      <c r="BR2975" t="s">
        <v>4142</v>
      </c>
      <c r="BS2975" s="1" t="str">
        <f t="shared" si="92"/>
        <v>SOUTH_DAKOTA_YANKTON</v>
      </c>
      <c r="BT2975" t="s">
        <v>1214</v>
      </c>
      <c r="BU2975" s="1" t="str">
        <f t="shared" si="93"/>
        <v>SOUTH_DAKOTA_YANKTON_WINTER WHEAT</v>
      </c>
      <c r="BV2975" s="28">
        <v>3771</v>
      </c>
      <c r="BW2975" s="29">
        <v>80.176641326368937</v>
      </c>
      <c r="BX2975" s="30">
        <v>47.033648923377548</v>
      </c>
    </row>
    <row r="2976" spans="1:76" x14ac:dyDescent="0.25">
      <c r="A2976"/>
      <c r="D2976"/>
      <c r="E2976"/>
      <c r="F2976"/>
      <c r="G2976"/>
      <c r="H2976"/>
      <c r="I2976"/>
      <c r="J2976"/>
      <c r="K2976"/>
      <c r="L2976"/>
      <c r="M2976"/>
      <c r="N2976"/>
      <c r="O2976"/>
      <c r="P2976"/>
      <c r="Q2976"/>
      <c r="R2976"/>
      <c r="S2976"/>
      <c r="T2976"/>
      <c r="U2976"/>
      <c r="V2976"/>
      <c r="W2976"/>
      <c r="X2976"/>
      <c r="Y2976"/>
      <c r="Z2976"/>
      <c r="AA2976"/>
      <c r="AB2976"/>
      <c r="AC2976"/>
      <c r="AD2976"/>
      <c r="AE2976"/>
      <c r="AF2976"/>
      <c r="BL2976"/>
      <c r="BN2976"/>
      <c r="BP2976" t="s">
        <v>4391</v>
      </c>
      <c r="BQ2976" t="s">
        <v>3213</v>
      </c>
      <c r="BR2976" t="s">
        <v>4107</v>
      </c>
      <c r="BS2976" s="1" t="str">
        <f t="shared" si="92"/>
        <v>SOUTH_DAKOTA_ZIEBACH</v>
      </c>
      <c r="BT2976" t="s">
        <v>2586</v>
      </c>
      <c r="BU2976" s="1" t="str">
        <f t="shared" si="93"/>
        <v>SOUTH_DAKOTA_ZIEBACH_CORN</v>
      </c>
      <c r="BV2976" s="28">
        <v>3776.2666666666669</v>
      </c>
      <c r="BW2976" s="29">
        <v>155.33307314809858</v>
      </c>
      <c r="BX2976" s="30">
        <v>24.310770334571803</v>
      </c>
    </row>
    <row r="2977" spans="1:76" x14ac:dyDescent="0.25">
      <c r="A2977"/>
      <c r="D2977"/>
      <c r="E2977"/>
      <c r="F2977"/>
      <c r="G2977"/>
      <c r="H2977"/>
      <c r="I2977"/>
      <c r="J2977"/>
      <c r="K2977"/>
      <c r="L2977"/>
      <c r="M2977"/>
      <c r="N2977"/>
      <c r="O2977"/>
      <c r="P2977"/>
      <c r="Q2977"/>
      <c r="R2977"/>
      <c r="S2977"/>
      <c r="T2977"/>
      <c r="U2977"/>
      <c r="V2977"/>
      <c r="W2977"/>
      <c r="X2977"/>
      <c r="Y2977"/>
      <c r="Z2977"/>
      <c r="AA2977"/>
      <c r="AB2977"/>
      <c r="AC2977"/>
      <c r="AD2977"/>
      <c r="AE2977"/>
      <c r="AF2977"/>
      <c r="BL2977"/>
      <c r="BN2977"/>
      <c r="BP2977" t="s">
        <v>4391</v>
      </c>
      <c r="BQ2977" t="s">
        <v>3213</v>
      </c>
      <c r="BR2977" t="s">
        <v>4107</v>
      </c>
      <c r="BS2977" s="1" t="str">
        <f t="shared" si="92"/>
        <v>SOUTH_DAKOTA_ZIEBACH</v>
      </c>
      <c r="BT2977" t="s">
        <v>2395</v>
      </c>
      <c r="BU2977" s="1" t="str">
        <f t="shared" si="93"/>
        <v>SOUTH_DAKOTA_ZIEBACH_OATS</v>
      </c>
      <c r="BV2977" s="28">
        <v>1300.8000000000002</v>
      </c>
      <c r="BW2977" s="29">
        <v>35.222806943603196</v>
      </c>
      <c r="BX2977" s="30">
        <v>36.930617201598075</v>
      </c>
    </row>
    <row r="2978" spans="1:76" x14ac:dyDescent="0.25">
      <c r="A2978"/>
      <c r="D2978"/>
      <c r="E2978"/>
      <c r="F2978"/>
      <c r="G2978"/>
      <c r="H2978"/>
      <c r="I2978"/>
      <c r="J2978"/>
      <c r="K2978"/>
      <c r="L2978"/>
      <c r="M2978"/>
      <c r="N2978"/>
      <c r="O2978"/>
      <c r="P2978"/>
      <c r="Q2978"/>
      <c r="R2978"/>
      <c r="S2978"/>
      <c r="T2978"/>
      <c r="U2978"/>
      <c r="V2978"/>
      <c r="W2978"/>
      <c r="X2978"/>
      <c r="Y2978"/>
      <c r="Z2978"/>
      <c r="AA2978"/>
      <c r="AB2978"/>
      <c r="AC2978"/>
      <c r="AD2978"/>
      <c r="AE2978"/>
      <c r="AF2978"/>
      <c r="BL2978"/>
      <c r="BN2978"/>
      <c r="BP2978" t="s">
        <v>4391</v>
      </c>
      <c r="BQ2978" t="s">
        <v>3213</v>
      </c>
      <c r="BR2978" t="s">
        <v>4107</v>
      </c>
      <c r="BS2978" s="1" t="str">
        <f t="shared" si="92"/>
        <v>SOUTH_DAKOTA_ZIEBACH</v>
      </c>
      <c r="BT2978" t="s">
        <v>2314</v>
      </c>
      <c r="BU2978" s="1" t="str">
        <f t="shared" si="93"/>
        <v>SOUTH_DAKOTA_ZIEBACH_SPRING WHEAT (EXCL DURUM)</v>
      </c>
      <c r="BV2978" s="28">
        <v>1386</v>
      </c>
      <c r="BW2978" s="29">
        <v>94.227544763554079</v>
      </c>
      <c r="BX2978" s="30">
        <v>14.709074755984577</v>
      </c>
    </row>
    <row r="2979" spans="1:76" x14ac:dyDescent="0.25">
      <c r="A2979"/>
      <c r="D2979"/>
      <c r="E2979"/>
      <c r="F2979"/>
      <c r="G2979"/>
      <c r="H2979"/>
      <c r="I2979"/>
      <c r="J2979"/>
      <c r="K2979"/>
      <c r="L2979"/>
      <c r="M2979"/>
      <c r="N2979"/>
      <c r="O2979"/>
      <c r="P2979"/>
      <c r="Q2979"/>
      <c r="R2979"/>
      <c r="S2979"/>
      <c r="T2979"/>
      <c r="U2979"/>
      <c r="V2979"/>
      <c r="W2979"/>
      <c r="X2979"/>
      <c r="Y2979"/>
      <c r="Z2979"/>
      <c r="AA2979"/>
      <c r="AB2979"/>
      <c r="AC2979"/>
      <c r="AD2979"/>
      <c r="AE2979"/>
      <c r="AF2979"/>
      <c r="BL2979"/>
      <c r="BN2979"/>
      <c r="BP2979" t="s">
        <v>4391</v>
      </c>
      <c r="BQ2979" t="s">
        <v>3213</v>
      </c>
      <c r="BR2979" t="s">
        <v>4107</v>
      </c>
      <c r="BS2979" s="1" t="str">
        <f t="shared" si="92"/>
        <v>SOUTH_DAKOTA_ZIEBACH</v>
      </c>
      <c r="BT2979" t="s">
        <v>1214</v>
      </c>
      <c r="BU2979" s="1" t="str">
        <f t="shared" si="93"/>
        <v>SOUTH_DAKOTA_ZIEBACH_WINTER WHEAT</v>
      </c>
      <c r="BV2979" s="28">
        <v>2378</v>
      </c>
      <c r="BW2979" s="29">
        <v>82.454251077959427</v>
      </c>
      <c r="BX2979" s="30">
        <v>28.840235268787193</v>
      </c>
    </row>
    <row r="2980" spans="1:76" x14ac:dyDescent="0.25">
      <c r="A2980"/>
      <c r="D2980"/>
      <c r="E2980"/>
      <c r="F2980"/>
      <c r="G2980"/>
      <c r="H2980"/>
      <c r="I2980"/>
      <c r="J2980"/>
      <c r="K2980"/>
      <c r="L2980"/>
      <c r="M2980"/>
      <c r="N2980"/>
      <c r="O2980"/>
      <c r="P2980"/>
      <c r="Q2980"/>
      <c r="R2980"/>
      <c r="S2980"/>
      <c r="T2980"/>
      <c r="U2980"/>
      <c r="V2980"/>
      <c r="W2980"/>
      <c r="X2980"/>
      <c r="Y2980"/>
      <c r="Z2980"/>
      <c r="AA2980"/>
      <c r="AB2980"/>
      <c r="AC2980"/>
      <c r="AD2980"/>
      <c r="AE2980"/>
      <c r="AF2980"/>
      <c r="BL2980"/>
      <c r="BN2980"/>
      <c r="BP2980" t="s">
        <v>3260</v>
      </c>
      <c r="BQ2980" t="s">
        <v>3226</v>
      </c>
      <c r="BR2980" t="s">
        <v>3561</v>
      </c>
      <c r="BS2980" s="1" t="str">
        <f t="shared" si="92"/>
        <v>TENNESSEE_CARROLL</v>
      </c>
      <c r="BT2980" t="s">
        <v>3202</v>
      </c>
      <c r="BU2980" s="1" t="str">
        <f t="shared" si="93"/>
        <v>TENNESSEE_CARROLL_COTTON</v>
      </c>
      <c r="BV2980" s="28">
        <v>932.66666666666663</v>
      </c>
      <c r="BW2980" s="29">
        <v>92.889072047425927</v>
      </c>
      <c r="BX2980" s="30">
        <v>10.040650058281123</v>
      </c>
    </row>
    <row r="2981" spans="1:76" x14ac:dyDescent="0.25">
      <c r="A2981"/>
      <c r="D2981"/>
      <c r="E2981"/>
      <c r="F2981"/>
      <c r="G2981"/>
      <c r="H2981"/>
      <c r="I2981"/>
      <c r="J2981"/>
      <c r="K2981"/>
      <c r="L2981"/>
      <c r="M2981"/>
      <c r="N2981"/>
      <c r="O2981"/>
      <c r="P2981"/>
      <c r="Q2981"/>
      <c r="R2981"/>
      <c r="S2981"/>
      <c r="T2981"/>
      <c r="U2981"/>
      <c r="V2981"/>
      <c r="W2981"/>
      <c r="X2981"/>
      <c r="Y2981"/>
      <c r="Z2981"/>
      <c r="AA2981"/>
      <c r="AB2981"/>
      <c r="AC2981"/>
      <c r="AD2981"/>
      <c r="AE2981"/>
      <c r="AF2981"/>
      <c r="BL2981"/>
      <c r="BN2981"/>
      <c r="BP2981" t="s">
        <v>3260</v>
      </c>
      <c r="BQ2981" t="s">
        <v>3226</v>
      </c>
      <c r="BR2981" t="s">
        <v>3445</v>
      </c>
      <c r="BS2981" s="1" t="str">
        <f t="shared" si="92"/>
        <v>TENNESSEE_CHESTER</v>
      </c>
      <c r="BT2981" t="s">
        <v>3202</v>
      </c>
      <c r="BU2981" s="1" t="str">
        <f t="shared" si="93"/>
        <v>TENNESSEE_CHESTER_COTTON</v>
      </c>
      <c r="BV2981" s="28">
        <v>746.66666666666663</v>
      </c>
      <c r="BW2981" s="29">
        <v>28.577387056942442</v>
      </c>
      <c r="BX2981" s="30">
        <v>26.127884441599964</v>
      </c>
    </row>
    <row r="2982" spans="1:76" x14ac:dyDescent="0.25">
      <c r="A2982"/>
      <c r="D2982"/>
      <c r="E2982"/>
      <c r="F2982"/>
      <c r="G2982"/>
      <c r="H2982"/>
      <c r="I2982"/>
      <c r="J2982"/>
      <c r="K2982"/>
      <c r="L2982"/>
      <c r="M2982"/>
      <c r="N2982"/>
      <c r="O2982"/>
      <c r="P2982"/>
      <c r="Q2982"/>
      <c r="R2982"/>
      <c r="S2982"/>
      <c r="T2982"/>
      <c r="U2982"/>
      <c r="V2982"/>
      <c r="W2982"/>
      <c r="X2982"/>
      <c r="Y2982"/>
      <c r="Z2982"/>
      <c r="AA2982"/>
      <c r="AB2982"/>
      <c r="AC2982"/>
      <c r="AD2982"/>
      <c r="AE2982"/>
      <c r="AF2982"/>
      <c r="BL2982"/>
      <c r="BN2982"/>
      <c r="BP2982" t="s">
        <v>3260</v>
      </c>
      <c r="BQ2982" t="s">
        <v>3226</v>
      </c>
      <c r="BR2982" t="s">
        <v>4381</v>
      </c>
      <c r="BS2982" s="1" t="str">
        <f t="shared" si="92"/>
        <v>TENNESSEE_CROCKETT</v>
      </c>
      <c r="BT2982" t="s">
        <v>3202</v>
      </c>
      <c r="BU2982" s="1" t="str">
        <f t="shared" si="93"/>
        <v>TENNESSEE_CROCKETT_COTTON</v>
      </c>
      <c r="BV2982" s="28">
        <v>868.66666666666663</v>
      </c>
      <c r="BW2982" s="29">
        <v>34.571341051313553</v>
      </c>
      <c r="BX2982" s="30">
        <v>25.126785373391272</v>
      </c>
    </row>
    <row r="2983" spans="1:76" x14ac:dyDescent="0.25">
      <c r="A2983"/>
      <c r="D2983"/>
      <c r="E2983"/>
      <c r="F2983"/>
      <c r="G2983"/>
      <c r="H2983"/>
      <c r="I2983"/>
      <c r="J2983"/>
      <c r="K2983"/>
      <c r="L2983"/>
      <c r="M2983"/>
      <c r="N2983"/>
      <c r="O2983"/>
      <c r="P2983"/>
      <c r="Q2983"/>
      <c r="R2983"/>
      <c r="S2983"/>
      <c r="T2983"/>
      <c r="U2983"/>
      <c r="V2983"/>
      <c r="W2983"/>
      <c r="X2983"/>
      <c r="Y2983"/>
      <c r="Z2983"/>
      <c r="AA2983"/>
      <c r="AB2983"/>
      <c r="AC2983"/>
      <c r="AD2983"/>
      <c r="AE2983"/>
      <c r="AF2983"/>
      <c r="BL2983"/>
      <c r="BN2983"/>
      <c r="BP2983" t="s">
        <v>3260</v>
      </c>
      <c r="BQ2983" t="s">
        <v>3226</v>
      </c>
      <c r="BR2983" t="s">
        <v>4378</v>
      </c>
      <c r="BS2983" s="1" t="str">
        <f t="shared" si="92"/>
        <v>TENNESSEE_DYER</v>
      </c>
      <c r="BT2983" t="s">
        <v>3202</v>
      </c>
      <c r="BU2983" s="1" t="str">
        <f t="shared" si="93"/>
        <v>TENNESSEE_DYER_COTTON</v>
      </c>
      <c r="BV2983" s="28">
        <v>875</v>
      </c>
      <c r="BW2983" s="29">
        <v>42.106385718010927</v>
      </c>
      <c r="BX2983" s="30">
        <v>20.780695969963539</v>
      </c>
    </row>
    <row r="2984" spans="1:76" x14ac:dyDescent="0.25">
      <c r="A2984"/>
      <c r="D2984"/>
      <c r="E2984"/>
      <c r="F2984"/>
      <c r="G2984"/>
      <c r="H2984"/>
      <c r="I2984"/>
      <c r="J2984"/>
      <c r="K2984"/>
      <c r="L2984"/>
      <c r="M2984"/>
      <c r="N2984"/>
      <c r="O2984"/>
      <c r="P2984"/>
      <c r="Q2984"/>
      <c r="R2984"/>
      <c r="S2984"/>
      <c r="T2984"/>
      <c r="U2984"/>
      <c r="V2984"/>
      <c r="W2984"/>
      <c r="X2984"/>
      <c r="Y2984"/>
      <c r="Z2984"/>
      <c r="AA2984"/>
      <c r="AB2984"/>
      <c r="AC2984"/>
      <c r="AD2984"/>
      <c r="AE2984"/>
      <c r="AF2984"/>
      <c r="BL2984"/>
      <c r="BN2984"/>
      <c r="BP2984" t="s">
        <v>3260</v>
      </c>
      <c r="BQ2984" t="s">
        <v>3226</v>
      </c>
      <c r="BR2984" t="s">
        <v>3610</v>
      </c>
      <c r="BS2984" s="1" t="str">
        <f t="shared" si="92"/>
        <v>TENNESSEE_FAYETTE</v>
      </c>
      <c r="BT2984" t="s">
        <v>3202</v>
      </c>
      <c r="BU2984" s="1" t="str">
        <f t="shared" si="93"/>
        <v>TENNESSEE_FAYETTE_COTTON</v>
      </c>
      <c r="BV2984" s="28">
        <v>827.33333333333337</v>
      </c>
      <c r="BW2984" s="29">
        <v>58.69253148856901</v>
      </c>
      <c r="BX2984" s="30">
        <v>14.096058090363085</v>
      </c>
    </row>
    <row r="2985" spans="1:76" x14ac:dyDescent="0.25">
      <c r="A2985"/>
      <c r="D2985"/>
      <c r="E2985"/>
      <c r="F2985"/>
      <c r="G2985"/>
      <c r="H2985"/>
      <c r="I2985"/>
      <c r="J2985"/>
      <c r="K2985"/>
      <c r="L2985"/>
      <c r="M2985"/>
      <c r="N2985"/>
      <c r="O2985"/>
      <c r="P2985"/>
      <c r="Q2985"/>
      <c r="R2985"/>
      <c r="S2985"/>
      <c r="T2985"/>
      <c r="U2985"/>
      <c r="V2985"/>
      <c r="W2985"/>
      <c r="X2985"/>
      <c r="Y2985"/>
      <c r="Z2985"/>
      <c r="AA2985"/>
      <c r="AB2985"/>
      <c r="AC2985"/>
      <c r="AD2985"/>
      <c r="AE2985"/>
      <c r="AF2985"/>
      <c r="BL2985"/>
      <c r="BN2985"/>
      <c r="BP2985" t="s">
        <v>3260</v>
      </c>
      <c r="BQ2985" t="s">
        <v>3226</v>
      </c>
      <c r="BR2985" t="s">
        <v>3654</v>
      </c>
      <c r="BS2985" s="1" t="str">
        <f t="shared" si="92"/>
        <v>TENNESSEE_GIBSON</v>
      </c>
      <c r="BT2985" t="s">
        <v>3202</v>
      </c>
      <c r="BU2985" s="1" t="str">
        <f t="shared" si="93"/>
        <v>TENNESSEE_GIBSON_COTTON</v>
      </c>
      <c r="BV2985" s="28">
        <v>863.33333333333337</v>
      </c>
      <c r="BW2985" s="29">
        <v>109.18751828843226</v>
      </c>
      <c r="BX2985" s="30">
        <v>7.9068866741043804</v>
      </c>
    </row>
    <row r="2986" spans="1:76" x14ac:dyDescent="0.25">
      <c r="A2986"/>
      <c r="D2986"/>
      <c r="E2986"/>
      <c r="F2986"/>
      <c r="G2986"/>
      <c r="H2986"/>
      <c r="I2986"/>
      <c r="J2986"/>
      <c r="K2986"/>
      <c r="L2986"/>
      <c r="M2986"/>
      <c r="N2986"/>
      <c r="O2986"/>
      <c r="P2986"/>
      <c r="Q2986"/>
      <c r="R2986"/>
      <c r="S2986"/>
      <c r="T2986"/>
      <c r="U2986"/>
      <c r="V2986"/>
      <c r="W2986"/>
      <c r="X2986"/>
      <c r="Y2986"/>
      <c r="Z2986"/>
      <c r="AA2986"/>
      <c r="AB2986"/>
      <c r="AC2986"/>
      <c r="AD2986"/>
      <c r="AE2986"/>
      <c r="AF2986"/>
      <c r="BL2986"/>
      <c r="BN2986"/>
      <c r="BP2986" t="s">
        <v>3260</v>
      </c>
      <c r="BQ2986" t="s">
        <v>3226</v>
      </c>
      <c r="BR2986" t="s">
        <v>4326</v>
      </c>
      <c r="BS2986" s="1" t="str">
        <f t="shared" si="92"/>
        <v>TENNESSEE_HARDEMAN</v>
      </c>
      <c r="BT2986" t="s">
        <v>3202</v>
      </c>
      <c r="BU2986" s="1" t="str">
        <f t="shared" si="93"/>
        <v>TENNESSEE_HARDEMAN_COTTON</v>
      </c>
      <c r="BV2986" s="28">
        <v>804</v>
      </c>
      <c r="BW2986" s="29">
        <v>26.860683075319486</v>
      </c>
      <c r="BX2986" s="30">
        <v>29.932224647657701</v>
      </c>
    </row>
    <row r="2987" spans="1:76" x14ac:dyDescent="0.25">
      <c r="A2987"/>
      <c r="D2987"/>
      <c r="E2987"/>
      <c r="F2987"/>
      <c r="G2987"/>
      <c r="H2987"/>
      <c r="I2987"/>
      <c r="J2987"/>
      <c r="K2987"/>
      <c r="L2987"/>
      <c r="M2987"/>
      <c r="N2987"/>
      <c r="O2987"/>
      <c r="P2987"/>
      <c r="Q2987"/>
      <c r="R2987"/>
      <c r="S2987"/>
      <c r="T2987"/>
      <c r="U2987"/>
      <c r="V2987"/>
      <c r="W2987"/>
      <c r="X2987"/>
      <c r="Y2987"/>
      <c r="Z2987"/>
      <c r="AA2987"/>
      <c r="AB2987"/>
      <c r="AC2987"/>
      <c r="AD2987"/>
      <c r="AE2987"/>
      <c r="AF2987"/>
      <c r="BL2987"/>
      <c r="BN2987"/>
      <c r="BP2987" t="s">
        <v>3260</v>
      </c>
      <c r="BQ2987" t="s">
        <v>3226</v>
      </c>
      <c r="BR2987" t="s">
        <v>3999</v>
      </c>
      <c r="BS2987" s="1" t="str">
        <f t="shared" si="92"/>
        <v>TENNESSEE_HAYWOOD</v>
      </c>
      <c r="BT2987" t="s">
        <v>3202</v>
      </c>
      <c r="BU2987" s="1" t="str">
        <f t="shared" si="93"/>
        <v>TENNESSEE_HAYWOOD_COTTON</v>
      </c>
      <c r="BV2987" s="28">
        <v>827</v>
      </c>
      <c r="BW2987" s="29">
        <v>143.78096417531421</v>
      </c>
      <c r="BX2987" s="30">
        <v>5.751804522548805</v>
      </c>
    </row>
    <row r="2988" spans="1:76" x14ac:dyDescent="0.25">
      <c r="A2988"/>
      <c r="D2988"/>
      <c r="E2988"/>
      <c r="F2988"/>
      <c r="G2988"/>
      <c r="H2988"/>
      <c r="I2988"/>
      <c r="J2988"/>
      <c r="K2988"/>
      <c r="L2988"/>
      <c r="M2988"/>
      <c r="N2988"/>
      <c r="O2988"/>
      <c r="P2988"/>
      <c r="Q2988"/>
      <c r="R2988"/>
      <c r="S2988"/>
      <c r="T2988"/>
      <c r="U2988"/>
      <c r="V2988"/>
      <c r="W2988"/>
      <c r="X2988"/>
      <c r="Y2988"/>
      <c r="Z2988"/>
      <c r="AA2988"/>
      <c r="AB2988"/>
      <c r="AC2988"/>
      <c r="AD2988"/>
      <c r="AE2988"/>
      <c r="AF2988"/>
      <c r="BL2988"/>
      <c r="BN2988"/>
      <c r="BP2988" t="s">
        <v>3260</v>
      </c>
      <c r="BQ2988" t="s">
        <v>3226</v>
      </c>
      <c r="BR2988" t="s">
        <v>3343</v>
      </c>
      <c r="BS2988" s="1" t="str">
        <f t="shared" si="92"/>
        <v>TENNESSEE_LAKE</v>
      </c>
      <c r="BT2988" t="s">
        <v>3202</v>
      </c>
      <c r="BU2988" s="1" t="str">
        <f t="shared" si="93"/>
        <v>TENNESSEE_LAKE_COTTON</v>
      </c>
      <c r="BV2988" s="28">
        <v>920.5</v>
      </c>
      <c r="BW2988" s="29">
        <v>75.03719034846813</v>
      </c>
      <c r="BX2988" s="30">
        <v>12.26725035579363</v>
      </c>
    </row>
    <row r="2989" spans="1:76" x14ac:dyDescent="0.25">
      <c r="A2989"/>
      <c r="D2989"/>
      <c r="E2989"/>
      <c r="F2989"/>
      <c r="G2989"/>
      <c r="H2989"/>
      <c r="I2989"/>
      <c r="J2989"/>
      <c r="K2989"/>
      <c r="L2989"/>
      <c r="M2989"/>
      <c r="N2989"/>
      <c r="O2989"/>
      <c r="P2989"/>
      <c r="Q2989"/>
      <c r="R2989"/>
      <c r="S2989"/>
      <c r="T2989"/>
      <c r="U2989"/>
      <c r="V2989"/>
      <c r="W2989"/>
      <c r="X2989"/>
      <c r="Y2989"/>
      <c r="Z2989"/>
      <c r="AA2989"/>
      <c r="AB2989"/>
      <c r="AC2989"/>
      <c r="AD2989"/>
      <c r="AE2989"/>
      <c r="AF2989"/>
      <c r="BL2989"/>
      <c r="BN2989"/>
      <c r="BP2989" t="s">
        <v>3260</v>
      </c>
      <c r="BQ2989" t="s">
        <v>3226</v>
      </c>
      <c r="BR2989" t="s">
        <v>4379</v>
      </c>
      <c r="BS2989" s="1" t="str">
        <f t="shared" si="92"/>
        <v>TENNESSEE_LAUDERDALE</v>
      </c>
      <c r="BT2989" t="s">
        <v>3202</v>
      </c>
      <c r="BU2989" s="1" t="str">
        <f t="shared" si="93"/>
        <v>TENNESSEE_LAUDERDALE_COTTON</v>
      </c>
      <c r="BV2989" s="28">
        <v>951.33333333333337</v>
      </c>
      <c r="BW2989" s="29">
        <v>59.777591270476442</v>
      </c>
      <c r="BX2989" s="30">
        <v>15.914547794822028</v>
      </c>
    </row>
    <row r="2990" spans="1:76" x14ac:dyDescent="0.25">
      <c r="A2990"/>
      <c r="D2990"/>
      <c r="E2990"/>
      <c r="F2990"/>
      <c r="G2990"/>
      <c r="H2990"/>
      <c r="I2990"/>
      <c r="J2990"/>
      <c r="K2990"/>
      <c r="L2990"/>
      <c r="M2990"/>
      <c r="N2990"/>
      <c r="O2990"/>
      <c r="P2990"/>
      <c r="Q2990"/>
      <c r="R2990"/>
      <c r="S2990"/>
      <c r="T2990"/>
      <c r="U2990"/>
      <c r="V2990"/>
      <c r="W2990"/>
      <c r="X2990"/>
      <c r="Y2990"/>
      <c r="Z2990"/>
      <c r="AA2990"/>
      <c r="AB2990"/>
      <c r="AC2990"/>
      <c r="AD2990"/>
      <c r="AE2990"/>
      <c r="AF2990"/>
      <c r="BL2990"/>
      <c r="BN2990"/>
      <c r="BP2990" t="s">
        <v>3260</v>
      </c>
      <c r="BQ2990" t="s">
        <v>3226</v>
      </c>
      <c r="BR2990" t="s">
        <v>3314</v>
      </c>
      <c r="BS2990" s="1" t="str">
        <f t="shared" si="92"/>
        <v>TENNESSEE_MADISON</v>
      </c>
      <c r="BT2990" t="s">
        <v>3202</v>
      </c>
      <c r="BU2990" s="1" t="str">
        <f t="shared" si="93"/>
        <v>TENNESSEE_MADISON_COTTON</v>
      </c>
      <c r="BV2990" s="28">
        <v>936.66666666666663</v>
      </c>
      <c r="BW2990" s="29">
        <v>59.062993385443882</v>
      </c>
      <c r="BX2990" s="30">
        <v>15.858774047464868</v>
      </c>
    </row>
    <row r="2991" spans="1:76" x14ac:dyDescent="0.25">
      <c r="A2991"/>
      <c r="D2991"/>
      <c r="E2991"/>
      <c r="F2991"/>
      <c r="G2991"/>
      <c r="H2991"/>
      <c r="I2991"/>
      <c r="J2991"/>
      <c r="K2991"/>
      <c r="L2991"/>
      <c r="M2991"/>
      <c r="N2991"/>
      <c r="O2991"/>
      <c r="P2991"/>
      <c r="Q2991"/>
      <c r="R2991"/>
      <c r="S2991"/>
      <c r="T2991"/>
      <c r="U2991"/>
      <c r="V2991"/>
      <c r="W2991"/>
      <c r="X2991"/>
      <c r="Y2991"/>
      <c r="Z2991"/>
      <c r="AA2991"/>
      <c r="AB2991"/>
      <c r="AC2991"/>
      <c r="AD2991"/>
      <c r="AE2991"/>
      <c r="AF2991"/>
      <c r="BL2991"/>
      <c r="BN2991"/>
      <c r="BP2991" t="s">
        <v>3260</v>
      </c>
      <c r="BQ2991" t="s">
        <v>3226</v>
      </c>
      <c r="BR2991" t="s">
        <v>4382</v>
      </c>
      <c r="BS2991" s="1" t="str">
        <f t="shared" si="92"/>
        <v>TENNESSEE_MCNAIRY</v>
      </c>
      <c r="BT2991" t="s">
        <v>3202</v>
      </c>
      <c r="BU2991" s="1" t="str">
        <f t="shared" si="93"/>
        <v>TENNESSEE_MCNAIRY_COTTON</v>
      </c>
      <c r="BV2991" s="28">
        <v>829</v>
      </c>
      <c r="BW2991" s="29">
        <v>25.574312064704106</v>
      </c>
      <c r="BX2991" s="30">
        <v>32.41533918498353</v>
      </c>
    </row>
    <row r="2992" spans="1:76" x14ac:dyDescent="0.25">
      <c r="A2992"/>
      <c r="D2992"/>
      <c r="E2992"/>
      <c r="F2992"/>
      <c r="G2992"/>
      <c r="H2992"/>
      <c r="I2992"/>
      <c r="J2992"/>
      <c r="K2992"/>
      <c r="L2992"/>
      <c r="M2992"/>
      <c r="N2992"/>
      <c r="O2992"/>
      <c r="P2992"/>
      <c r="Q2992"/>
      <c r="R2992"/>
      <c r="S2992"/>
      <c r="T2992"/>
      <c r="U2992"/>
      <c r="V2992"/>
      <c r="W2992"/>
      <c r="X2992"/>
      <c r="Y2992"/>
      <c r="Z2992"/>
      <c r="AA2992"/>
      <c r="AB2992"/>
      <c r="AC2992"/>
      <c r="AD2992"/>
      <c r="AE2992"/>
      <c r="AF2992"/>
      <c r="BL2992"/>
      <c r="BN2992"/>
      <c r="BP2992" t="s">
        <v>3260</v>
      </c>
      <c r="BQ2992" t="s">
        <v>3226</v>
      </c>
      <c r="BR2992" t="s">
        <v>4380</v>
      </c>
      <c r="BS2992" s="1" t="str">
        <f t="shared" si="92"/>
        <v>TENNESSEE_OBION</v>
      </c>
      <c r="BT2992" t="s">
        <v>3202</v>
      </c>
      <c r="BU2992" s="1" t="str">
        <f t="shared" si="93"/>
        <v>TENNESSEE_OBION_COTTON</v>
      </c>
      <c r="BV2992" s="28">
        <v>877</v>
      </c>
      <c r="BW2992" s="29">
        <v>103.09478125235562</v>
      </c>
      <c r="BX2992" s="30">
        <v>8.506735155228446</v>
      </c>
    </row>
    <row r="2993" spans="1:76" x14ac:dyDescent="0.25">
      <c r="A2993"/>
      <c r="D2993"/>
      <c r="E2993"/>
      <c r="F2993"/>
      <c r="G2993"/>
      <c r="H2993"/>
      <c r="I2993"/>
      <c r="J2993"/>
      <c r="K2993"/>
      <c r="L2993"/>
      <c r="M2993"/>
      <c r="N2993"/>
      <c r="O2993"/>
      <c r="P2993"/>
      <c r="Q2993"/>
      <c r="R2993"/>
      <c r="S2993"/>
      <c r="T2993"/>
      <c r="U2993"/>
      <c r="V2993"/>
      <c r="W2993"/>
      <c r="X2993"/>
      <c r="Y2993"/>
      <c r="Z2993"/>
      <c r="AA2993"/>
      <c r="AB2993"/>
      <c r="AC2993"/>
      <c r="AD2993"/>
      <c r="AE2993"/>
      <c r="AF2993"/>
      <c r="BL2993"/>
      <c r="BN2993"/>
      <c r="BP2993" t="s">
        <v>3260</v>
      </c>
      <c r="BQ2993" t="s">
        <v>3226</v>
      </c>
      <c r="BR2993" t="s">
        <v>3614</v>
      </c>
      <c r="BS2993" s="1" t="str">
        <f t="shared" si="92"/>
        <v>TENNESSEE_SHELBY</v>
      </c>
      <c r="BT2993" t="s">
        <v>3202</v>
      </c>
      <c r="BU2993" s="1" t="str">
        <f t="shared" si="93"/>
        <v>TENNESSEE_SHELBY_COTTON</v>
      </c>
      <c r="BV2993" s="28">
        <v>828.5</v>
      </c>
      <c r="BW2993" s="29">
        <v>233.5133328877267</v>
      </c>
      <c r="BX2993" s="30">
        <v>3.5479772814443238</v>
      </c>
    </row>
    <row r="2994" spans="1:76" x14ac:dyDescent="0.25">
      <c r="A2994"/>
      <c r="D2994"/>
      <c r="E2994"/>
      <c r="F2994"/>
      <c r="G2994"/>
      <c r="H2994"/>
      <c r="I2994"/>
      <c r="J2994"/>
      <c r="K2994"/>
      <c r="L2994"/>
      <c r="M2994"/>
      <c r="N2994"/>
      <c r="O2994"/>
      <c r="P2994"/>
      <c r="Q2994"/>
      <c r="R2994"/>
      <c r="S2994"/>
      <c r="T2994"/>
      <c r="U2994"/>
      <c r="V2994"/>
      <c r="W2994"/>
      <c r="X2994"/>
      <c r="Y2994"/>
      <c r="Z2994"/>
      <c r="AA2994"/>
      <c r="AB2994"/>
      <c r="AC2994"/>
      <c r="AD2994"/>
      <c r="AE2994"/>
      <c r="AF2994"/>
      <c r="BL2994"/>
      <c r="BN2994"/>
      <c r="BP2994" t="s">
        <v>3260</v>
      </c>
      <c r="BQ2994" t="s">
        <v>3226</v>
      </c>
      <c r="BR2994" t="s">
        <v>3649</v>
      </c>
      <c r="BS2994" s="1" t="str">
        <f t="shared" si="92"/>
        <v>TENNESSEE_TIPTON</v>
      </c>
      <c r="BT2994" t="s">
        <v>3202</v>
      </c>
      <c r="BU2994" s="1" t="str">
        <f t="shared" si="93"/>
        <v>TENNESSEE_TIPTON_COTTON</v>
      </c>
      <c r="BV2994" s="28">
        <v>823.33333333333337</v>
      </c>
      <c r="BW2994" s="29">
        <v>162.99131776988409</v>
      </c>
      <c r="BX2994" s="30">
        <v>5.0513938079557059</v>
      </c>
    </row>
    <row r="2995" spans="1:76" x14ac:dyDescent="0.25">
      <c r="A2995"/>
      <c r="D2995"/>
      <c r="E2995"/>
      <c r="F2995"/>
      <c r="G2995"/>
      <c r="H2995"/>
      <c r="I2995"/>
      <c r="J2995"/>
      <c r="K2995"/>
      <c r="L2995"/>
      <c r="M2995"/>
      <c r="N2995"/>
      <c r="O2995"/>
      <c r="P2995"/>
      <c r="Q2995"/>
      <c r="R2995"/>
      <c r="S2995"/>
      <c r="T2995"/>
      <c r="U2995"/>
      <c r="V2995"/>
      <c r="W2995"/>
      <c r="X2995"/>
      <c r="Y2995"/>
      <c r="Z2995"/>
      <c r="AA2995"/>
      <c r="AB2995"/>
      <c r="AC2995"/>
      <c r="AD2995"/>
      <c r="AE2995"/>
      <c r="AF2995"/>
      <c r="BL2995"/>
      <c r="BN2995"/>
      <c r="BP2995" t="s">
        <v>3260</v>
      </c>
      <c r="BQ2995" t="s">
        <v>3226</v>
      </c>
      <c r="BR2995" t="s">
        <v>4383</v>
      </c>
      <c r="BS2995" s="1" t="str">
        <f t="shared" si="92"/>
        <v>TENNESSEE_WEAKLEY</v>
      </c>
      <c r="BT2995" t="s">
        <v>3202</v>
      </c>
      <c r="BU2995" s="1" t="str">
        <f t="shared" si="93"/>
        <v>TENNESSEE_WEAKLEY_COTTON</v>
      </c>
      <c r="BV2995" s="28">
        <v>791</v>
      </c>
      <c r="BW2995" s="29">
        <v>112.72260126760681</v>
      </c>
      <c r="BX2995" s="30">
        <v>7.0172262803103918</v>
      </c>
    </row>
    <row r="2996" spans="1:76" x14ac:dyDescent="0.25">
      <c r="A2996"/>
      <c r="D2996"/>
      <c r="E2996"/>
      <c r="F2996"/>
      <c r="G2996"/>
      <c r="H2996"/>
      <c r="I2996"/>
      <c r="J2996"/>
      <c r="K2996"/>
      <c r="L2996"/>
      <c r="M2996"/>
      <c r="N2996"/>
      <c r="O2996"/>
      <c r="P2996"/>
      <c r="Q2996"/>
      <c r="R2996"/>
      <c r="S2996"/>
      <c r="T2996"/>
      <c r="U2996"/>
      <c r="V2996"/>
      <c r="W2996"/>
      <c r="X2996"/>
      <c r="Y2996"/>
      <c r="Z2996"/>
      <c r="AA2996"/>
      <c r="AB2996"/>
      <c r="AC2996"/>
      <c r="AD2996"/>
      <c r="AE2996"/>
      <c r="AF2996"/>
      <c r="BL2996"/>
      <c r="BN2996"/>
      <c r="BP2996" t="s">
        <v>3256</v>
      </c>
      <c r="BQ2996" t="s">
        <v>3209</v>
      </c>
      <c r="BR2996" t="s">
        <v>4332</v>
      </c>
      <c r="BS2996" s="1" t="str">
        <f t="shared" si="92"/>
        <v>TEXAS_ARCHER</v>
      </c>
      <c r="BT2996" t="s">
        <v>1214</v>
      </c>
      <c r="BU2996" s="1" t="str">
        <f t="shared" si="93"/>
        <v>TEXAS_ARCHER_WINTER WHEAT</v>
      </c>
      <c r="BV2996" s="28">
        <v>1504</v>
      </c>
      <c r="BW2996" s="29">
        <v>60.291456743325078</v>
      </c>
      <c r="BX2996" s="30">
        <v>24.945491139862185</v>
      </c>
    </row>
    <row r="2997" spans="1:76" x14ac:dyDescent="0.25">
      <c r="A2997"/>
      <c r="D2997"/>
      <c r="E2997"/>
      <c r="F2997"/>
      <c r="G2997"/>
      <c r="H2997"/>
      <c r="I2997"/>
      <c r="J2997"/>
      <c r="K2997"/>
      <c r="L2997"/>
      <c r="M2997"/>
      <c r="N2997"/>
      <c r="O2997"/>
      <c r="P2997"/>
      <c r="Q2997"/>
      <c r="R2997"/>
      <c r="S2997"/>
      <c r="T2997"/>
      <c r="U2997"/>
      <c r="V2997"/>
      <c r="W2997"/>
      <c r="X2997"/>
      <c r="Y2997"/>
      <c r="Z2997"/>
      <c r="AA2997"/>
      <c r="AB2997"/>
      <c r="AC2997"/>
      <c r="AD2997"/>
      <c r="AE2997"/>
      <c r="AF2997"/>
      <c r="BL2997"/>
      <c r="BN2997"/>
      <c r="BP2997" t="s">
        <v>3256</v>
      </c>
      <c r="BQ2997" t="s">
        <v>3209</v>
      </c>
      <c r="BR2997" t="s">
        <v>4197</v>
      </c>
      <c r="BS2997" s="1" t="str">
        <f t="shared" si="92"/>
        <v>TEXAS_ATASCOSA</v>
      </c>
      <c r="BT2997" t="s">
        <v>2586</v>
      </c>
      <c r="BU2997" s="1" t="str">
        <f t="shared" si="93"/>
        <v>TEXAS_ATASCOSA_CORN</v>
      </c>
      <c r="BV2997" s="28">
        <v>4188.8</v>
      </c>
      <c r="BW2997" s="29">
        <v>117.57068465092641</v>
      </c>
      <c r="BX2997" s="30">
        <v>35.627928955562091</v>
      </c>
    </row>
    <row r="2998" spans="1:76" x14ac:dyDescent="0.25">
      <c r="A2998"/>
      <c r="D2998"/>
      <c r="E2998"/>
      <c r="F2998"/>
      <c r="G2998"/>
      <c r="H2998"/>
      <c r="I2998"/>
      <c r="J2998"/>
      <c r="K2998"/>
      <c r="L2998"/>
      <c r="M2998"/>
      <c r="N2998"/>
      <c r="O2998"/>
      <c r="P2998"/>
      <c r="Q2998"/>
      <c r="R2998"/>
      <c r="S2998"/>
      <c r="T2998"/>
      <c r="U2998"/>
      <c r="V2998"/>
      <c r="W2998"/>
      <c r="X2998"/>
      <c r="Y2998"/>
      <c r="Z2998"/>
      <c r="AA2998"/>
      <c r="AB2998"/>
      <c r="AC2998"/>
      <c r="AD2998"/>
      <c r="AE2998"/>
      <c r="AF2998"/>
      <c r="BL2998"/>
      <c r="BN2998"/>
      <c r="BP2998" t="s">
        <v>3256</v>
      </c>
      <c r="BQ2998" t="s">
        <v>3209</v>
      </c>
      <c r="BR2998" t="s">
        <v>4197</v>
      </c>
      <c r="BS2998" s="1" t="str">
        <f t="shared" si="92"/>
        <v>TEXAS_ATASCOSA</v>
      </c>
      <c r="BT2998" t="s">
        <v>3202</v>
      </c>
      <c r="BU2998" s="1" t="str">
        <f t="shared" si="93"/>
        <v>TEXAS_ATASCOSA_COTTON</v>
      </c>
      <c r="BV2998" s="28">
        <v>1172</v>
      </c>
      <c r="BW2998" s="29">
        <v>77.316672765364288</v>
      </c>
      <c r="BX2998" s="30">
        <v>15.158438123129159</v>
      </c>
    </row>
    <row r="2999" spans="1:76" x14ac:dyDescent="0.25">
      <c r="A2999"/>
      <c r="D2999"/>
      <c r="E2999"/>
      <c r="F2999"/>
      <c r="G2999"/>
      <c r="H2999"/>
      <c r="I2999"/>
      <c r="J2999"/>
      <c r="K2999"/>
      <c r="L2999"/>
      <c r="M2999"/>
      <c r="N2999"/>
      <c r="O2999"/>
      <c r="P2999"/>
      <c r="Q2999"/>
      <c r="R2999"/>
      <c r="S2999"/>
      <c r="T2999"/>
      <c r="U2999"/>
      <c r="V2999"/>
      <c r="W2999"/>
      <c r="X2999"/>
      <c r="Y2999"/>
      <c r="Z2999"/>
      <c r="AA2999"/>
      <c r="AB2999"/>
      <c r="AC2999"/>
      <c r="AD2999"/>
      <c r="AE2999"/>
      <c r="AF2999"/>
      <c r="BL2999"/>
      <c r="BN2999"/>
      <c r="BP2999" t="s">
        <v>3256</v>
      </c>
      <c r="BQ2999" t="s">
        <v>3209</v>
      </c>
      <c r="BR2999" t="s">
        <v>4197</v>
      </c>
      <c r="BS2999" s="1" t="str">
        <f t="shared" si="92"/>
        <v>TEXAS_ATASCOSA</v>
      </c>
      <c r="BT2999" t="s">
        <v>1214</v>
      </c>
      <c r="BU2999" s="1" t="str">
        <f t="shared" si="93"/>
        <v>TEXAS_ATASCOSA_WINTER WHEAT</v>
      </c>
      <c r="BV2999" s="28">
        <v>1935</v>
      </c>
      <c r="BW2999" s="29">
        <v>55.399630993827508</v>
      </c>
      <c r="BX2999" s="30">
        <v>34.928030481206505</v>
      </c>
    </row>
    <row r="3000" spans="1:76" x14ac:dyDescent="0.25">
      <c r="A3000"/>
      <c r="D3000"/>
      <c r="E3000"/>
      <c r="F3000"/>
      <c r="G3000"/>
      <c r="H3000"/>
      <c r="I3000"/>
      <c r="J3000"/>
      <c r="K3000"/>
      <c r="L3000"/>
      <c r="M3000"/>
      <c r="N3000"/>
      <c r="O3000"/>
      <c r="P3000"/>
      <c r="Q3000"/>
      <c r="R3000"/>
      <c r="S3000"/>
      <c r="T3000"/>
      <c r="U3000"/>
      <c r="V3000"/>
      <c r="W3000"/>
      <c r="X3000"/>
      <c r="Y3000"/>
      <c r="Z3000"/>
      <c r="AA3000"/>
      <c r="AB3000"/>
      <c r="AC3000"/>
      <c r="AD3000"/>
      <c r="AE3000"/>
      <c r="AF3000"/>
      <c r="BL3000"/>
      <c r="BN3000"/>
      <c r="BP3000" t="s">
        <v>3256</v>
      </c>
      <c r="BQ3000" t="s">
        <v>3209</v>
      </c>
      <c r="BR3000" t="s">
        <v>4179</v>
      </c>
      <c r="BS3000" s="1" t="str">
        <f t="shared" si="92"/>
        <v>TEXAS_AUSTIN</v>
      </c>
      <c r="BT3000" t="s">
        <v>2586</v>
      </c>
      <c r="BU3000" s="1" t="str">
        <f t="shared" si="93"/>
        <v>TEXAS_AUSTIN_CORN</v>
      </c>
      <c r="BV3000" s="28">
        <v>3998.3999999999996</v>
      </c>
      <c r="BW3000" s="29">
        <v>160.03973906715191</v>
      </c>
      <c r="BX3000" s="30">
        <v>24.983794795630665</v>
      </c>
    </row>
    <row r="3001" spans="1:76" x14ac:dyDescent="0.25">
      <c r="A3001"/>
      <c r="D3001"/>
      <c r="E3001"/>
      <c r="F3001"/>
      <c r="G3001"/>
      <c r="H3001"/>
      <c r="I3001"/>
      <c r="J3001"/>
      <c r="K3001"/>
      <c r="L3001"/>
      <c r="M3001"/>
      <c r="N3001"/>
      <c r="O3001"/>
      <c r="P3001"/>
      <c r="Q3001"/>
      <c r="R3001"/>
      <c r="S3001"/>
      <c r="T3001"/>
      <c r="U3001"/>
      <c r="V3001"/>
      <c r="W3001"/>
      <c r="X3001"/>
      <c r="Y3001"/>
      <c r="Z3001"/>
      <c r="AA3001"/>
      <c r="AB3001"/>
      <c r="AC3001"/>
      <c r="AD3001"/>
      <c r="AE3001"/>
      <c r="AF3001"/>
      <c r="BL3001"/>
      <c r="BN3001"/>
      <c r="BP3001" t="s">
        <v>3256</v>
      </c>
      <c r="BQ3001" t="s">
        <v>3209</v>
      </c>
      <c r="BR3001" t="s">
        <v>4179</v>
      </c>
      <c r="BS3001" s="1" t="str">
        <f t="shared" si="92"/>
        <v>TEXAS_AUSTIN</v>
      </c>
      <c r="BT3001" t="s">
        <v>3202</v>
      </c>
      <c r="BU3001" s="1" t="str">
        <f t="shared" si="93"/>
        <v>TEXAS_AUSTIN_COTTON</v>
      </c>
      <c r="BV3001" s="28">
        <v>969</v>
      </c>
      <c r="BW3001" s="29">
        <v>101.38399804483754</v>
      </c>
      <c r="BX3001" s="30">
        <v>9.5577213237483036</v>
      </c>
    </row>
    <row r="3002" spans="1:76" x14ac:dyDescent="0.25">
      <c r="A3002"/>
      <c r="D3002"/>
      <c r="E3002"/>
      <c r="F3002"/>
      <c r="G3002"/>
      <c r="H3002"/>
      <c r="I3002"/>
      <c r="J3002"/>
      <c r="K3002"/>
      <c r="L3002"/>
      <c r="M3002"/>
      <c r="N3002"/>
      <c r="O3002"/>
      <c r="P3002"/>
      <c r="Q3002"/>
      <c r="R3002"/>
      <c r="S3002"/>
      <c r="T3002"/>
      <c r="U3002"/>
      <c r="V3002"/>
      <c r="W3002"/>
      <c r="X3002"/>
      <c r="Y3002"/>
      <c r="Z3002"/>
      <c r="AA3002"/>
      <c r="AB3002"/>
      <c r="AC3002"/>
      <c r="AD3002"/>
      <c r="AE3002"/>
      <c r="AF3002"/>
      <c r="BL3002"/>
      <c r="BN3002"/>
      <c r="BP3002" t="s">
        <v>3256</v>
      </c>
      <c r="BQ3002" t="s">
        <v>3209</v>
      </c>
      <c r="BR3002" t="s">
        <v>4179</v>
      </c>
      <c r="BS3002" s="1" t="str">
        <f t="shared" si="92"/>
        <v>TEXAS_AUSTIN</v>
      </c>
      <c r="BT3002" t="s">
        <v>2386</v>
      </c>
      <c r="BU3002" s="1" t="str">
        <f t="shared" si="93"/>
        <v>TEXAS_AUSTIN_SORGHUM</v>
      </c>
      <c r="BV3002" s="28">
        <v>3763.2000000000003</v>
      </c>
      <c r="BW3002" s="29">
        <v>137.94072717389383</v>
      </c>
      <c r="BX3002" s="30">
        <v>27.281282889396063</v>
      </c>
    </row>
    <row r="3003" spans="1:76" x14ac:dyDescent="0.25">
      <c r="A3003"/>
      <c r="D3003"/>
      <c r="E3003"/>
      <c r="F3003"/>
      <c r="G3003"/>
      <c r="H3003"/>
      <c r="I3003"/>
      <c r="J3003"/>
      <c r="K3003"/>
      <c r="L3003"/>
      <c r="M3003"/>
      <c r="N3003"/>
      <c r="O3003"/>
      <c r="P3003"/>
      <c r="Q3003"/>
      <c r="R3003"/>
      <c r="S3003"/>
      <c r="T3003"/>
      <c r="U3003"/>
      <c r="V3003"/>
      <c r="W3003"/>
      <c r="X3003"/>
      <c r="Y3003"/>
      <c r="Z3003"/>
      <c r="AA3003"/>
      <c r="AB3003"/>
      <c r="AC3003"/>
      <c r="AD3003"/>
      <c r="AE3003"/>
      <c r="AF3003"/>
      <c r="BL3003"/>
      <c r="BN3003"/>
      <c r="BP3003" t="s">
        <v>3256</v>
      </c>
      <c r="BQ3003" t="s">
        <v>3209</v>
      </c>
      <c r="BR3003" t="s">
        <v>4270</v>
      </c>
      <c r="BS3003" s="1" t="str">
        <f t="shared" si="92"/>
        <v>TEXAS_BAILEY</v>
      </c>
      <c r="BT3003" t="s">
        <v>3202</v>
      </c>
      <c r="BU3003" s="1" t="str">
        <f t="shared" si="93"/>
        <v>TEXAS_BAILEY_COTTON</v>
      </c>
      <c r="BV3003" s="28">
        <v>579.33333333333337</v>
      </c>
      <c r="BW3003" s="29">
        <v>51.939120781598945</v>
      </c>
      <c r="BX3003" s="30">
        <v>11.154084332104834</v>
      </c>
    </row>
    <row r="3004" spans="1:76" x14ac:dyDescent="0.25">
      <c r="A3004"/>
      <c r="D3004"/>
      <c r="E3004"/>
      <c r="F3004"/>
      <c r="G3004"/>
      <c r="H3004"/>
      <c r="I3004"/>
      <c r="J3004"/>
      <c r="K3004"/>
      <c r="L3004"/>
      <c r="M3004"/>
      <c r="N3004"/>
      <c r="O3004"/>
      <c r="P3004"/>
      <c r="Q3004"/>
      <c r="R3004"/>
      <c r="S3004"/>
      <c r="T3004"/>
      <c r="U3004"/>
      <c r="V3004"/>
      <c r="W3004"/>
      <c r="X3004"/>
      <c r="Y3004"/>
      <c r="Z3004"/>
      <c r="AA3004"/>
      <c r="AB3004"/>
      <c r="AC3004"/>
      <c r="AD3004"/>
      <c r="AE3004"/>
      <c r="AF3004"/>
      <c r="BL3004"/>
      <c r="BN3004"/>
      <c r="BP3004" t="s">
        <v>3256</v>
      </c>
      <c r="BQ3004" t="s">
        <v>3209</v>
      </c>
      <c r="BR3004" t="s">
        <v>4270</v>
      </c>
      <c r="BS3004" s="1" t="str">
        <f t="shared" si="92"/>
        <v>TEXAS_BAILEY</v>
      </c>
      <c r="BT3004" t="s">
        <v>2386</v>
      </c>
      <c r="BU3004" s="1" t="str">
        <f t="shared" si="93"/>
        <v>TEXAS_BAILEY_SORGHUM</v>
      </c>
      <c r="BV3004" s="28">
        <v>2928.7999999999997</v>
      </c>
      <c r="BW3004" s="29">
        <v>72.167677388267563</v>
      </c>
      <c r="BX3004" s="30">
        <v>40.583265334186024</v>
      </c>
    </row>
    <row r="3005" spans="1:76" x14ac:dyDescent="0.25">
      <c r="A3005"/>
      <c r="D3005"/>
      <c r="E3005"/>
      <c r="F3005"/>
      <c r="G3005"/>
      <c r="H3005"/>
      <c r="I3005"/>
      <c r="J3005"/>
      <c r="K3005"/>
      <c r="L3005"/>
      <c r="M3005"/>
      <c r="N3005"/>
      <c r="O3005"/>
      <c r="P3005"/>
      <c r="Q3005"/>
      <c r="R3005"/>
      <c r="S3005"/>
      <c r="T3005"/>
      <c r="U3005"/>
      <c r="V3005"/>
      <c r="W3005"/>
      <c r="X3005"/>
      <c r="Y3005"/>
      <c r="Z3005"/>
      <c r="AA3005"/>
      <c r="AB3005"/>
      <c r="AC3005"/>
      <c r="AD3005"/>
      <c r="AE3005"/>
      <c r="AF3005"/>
      <c r="BL3005"/>
      <c r="BN3005"/>
      <c r="BP3005" t="s">
        <v>3256</v>
      </c>
      <c r="BQ3005" t="s">
        <v>3209</v>
      </c>
      <c r="BR3005" t="s">
        <v>4270</v>
      </c>
      <c r="BS3005" s="1" t="str">
        <f t="shared" si="92"/>
        <v>TEXAS_BAILEY</v>
      </c>
      <c r="BT3005" t="s">
        <v>1214</v>
      </c>
      <c r="BU3005" s="1" t="str">
        <f t="shared" si="93"/>
        <v>TEXAS_BAILEY_WINTER WHEAT</v>
      </c>
      <c r="BV3005" s="28">
        <v>1743</v>
      </c>
      <c r="BW3005" s="29">
        <v>40.313303984934947</v>
      </c>
      <c r="BX3005" s="30">
        <v>43.236347004734661</v>
      </c>
    </row>
    <row r="3006" spans="1:76" x14ac:dyDescent="0.25">
      <c r="A3006"/>
      <c r="D3006"/>
      <c r="E3006"/>
      <c r="F3006"/>
      <c r="G3006"/>
      <c r="H3006"/>
      <c r="I3006"/>
      <c r="J3006"/>
      <c r="K3006"/>
      <c r="L3006"/>
      <c r="M3006"/>
      <c r="N3006"/>
      <c r="O3006"/>
      <c r="P3006"/>
      <c r="Q3006"/>
      <c r="R3006"/>
      <c r="S3006"/>
      <c r="T3006"/>
      <c r="U3006"/>
      <c r="V3006"/>
      <c r="W3006"/>
      <c r="X3006"/>
      <c r="Y3006"/>
      <c r="Z3006"/>
      <c r="AA3006"/>
      <c r="AB3006"/>
      <c r="AC3006"/>
      <c r="AD3006"/>
      <c r="AE3006"/>
      <c r="AF3006"/>
      <c r="BL3006"/>
      <c r="BN3006"/>
      <c r="BP3006" t="s">
        <v>3256</v>
      </c>
      <c r="BQ3006" t="s">
        <v>3209</v>
      </c>
      <c r="BR3006" t="s">
        <v>4329</v>
      </c>
      <c r="BS3006" s="1" t="str">
        <f t="shared" si="92"/>
        <v>TEXAS_BAYLOR</v>
      </c>
      <c r="BT3006" t="s">
        <v>3202</v>
      </c>
      <c r="BU3006" s="1" t="str">
        <f t="shared" si="93"/>
        <v>TEXAS_BAYLOR_COTTON</v>
      </c>
      <c r="BV3006" s="28">
        <v>497</v>
      </c>
      <c r="BW3006" s="29">
        <v>38.870036772154116</v>
      </c>
      <c r="BX3006" s="30">
        <v>12.786198348956619</v>
      </c>
    </row>
    <row r="3007" spans="1:76" x14ac:dyDescent="0.25">
      <c r="A3007"/>
      <c r="D3007"/>
      <c r="E3007"/>
      <c r="F3007"/>
      <c r="G3007"/>
      <c r="H3007"/>
      <c r="I3007"/>
      <c r="J3007"/>
      <c r="K3007"/>
      <c r="L3007"/>
      <c r="M3007"/>
      <c r="N3007"/>
      <c r="O3007"/>
      <c r="P3007"/>
      <c r="Q3007"/>
      <c r="R3007"/>
      <c r="S3007"/>
      <c r="T3007"/>
      <c r="U3007"/>
      <c r="V3007"/>
      <c r="W3007"/>
      <c r="X3007"/>
      <c r="Y3007"/>
      <c r="Z3007"/>
      <c r="AA3007"/>
      <c r="AB3007"/>
      <c r="AC3007"/>
      <c r="AD3007"/>
      <c r="AE3007"/>
      <c r="AF3007"/>
      <c r="BL3007"/>
      <c r="BN3007"/>
      <c r="BP3007" t="s">
        <v>3256</v>
      </c>
      <c r="BQ3007" t="s">
        <v>3209</v>
      </c>
      <c r="BR3007" t="s">
        <v>4329</v>
      </c>
      <c r="BS3007" s="1" t="str">
        <f t="shared" si="92"/>
        <v>TEXAS_BAYLOR</v>
      </c>
      <c r="BT3007" t="s">
        <v>1214</v>
      </c>
      <c r="BU3007" s="1" t="str">
        <f t="shared" si="93"/>
        <v>TEXAS_BAYLOR_WINTER WHEAT</v>
      </c>
      <c r="BV3007" s="28">
        <v>1281.9999999999998</v>
      </c>
      <c r="BW3007" s="29">
        <v>27.812622285853276</v>
      </c>
      <c r="BX3007" s="30">
        <v>46.094179355827279</v>
      </c>
    </row>
    <row r="3008" spans="1:76" x14ac:dyDescent="0.25">
      <c r="A3008"/>
      <c r="D3008"/>
      <c r="E3008"/>
      <c r="F3008"/>
      <c r="G3008"/>
      <c r="H3008"/>
      <c r="I3008"/>
      <c r="J3008"/>
      <c r="K3008"/>
      <c r="L3008"/>
      <c r="M3008"/>
      <c r="N3008"/>
      <c r="O3008"/>
      <c r="P3008"/>
      <c r="Q3008"/>
      <c r="R3008"/>
      <c r="S3008"/>
      <c r="T3008"/>
      <c r="U3008"/>
      <c r="V3008"/>
      <c r="W3008"/>
      <c r="X3008"/>
      <c r="Y3008"/>
      <c r="Z3008"/>
      <c r="AA3008"/>
      <c r="AB3008"/>
      <c r="AC3008"/>
      <c r="AD3008"/>
      <c r="AE3008"/>
      <c r="AF3008"/>
      <c r="BL3008"/>
      <c r="BN3008"/>
      <c r="BP3008" t="s">
        <v>3256</v>
      </c>
      <c r="BQ3008" t="s">
        <v>3209</v>
      </c>
      <c r="BR3008" t="s">
        <v>4180</v>
      </c>
      <c r="BS3008" s="1" t="str">
        <f t="shared" si="92"/>
        <v>TEXAS_BEE</v>
      </c>
      <c r="BT3008" t="s">
        <v>2586</v>
      </c>
      <c r="BU3008" s="1" t="str">
        <f t="shared" si="93"/>
        <v>TEXAS_BEE_CORN</v>
      </c>
      <c r="BV3008" s="28">
        <v>3462.666666666667</v>
      </c>
      <c r="BW3008" s="29">
        <v>122.24320608113145</v>
      </c>
      <c r="BX3008" s="30">
        <v>28.326045902040018</v>
      </c>
    </row>
    <row r="3009" spans="1:76" x14ac:dyDescent="0.25">
      <c r="A3009"/>
      <c r="D3009"/>
      <c r="E3009"/>
      <c r="F3009"/>
      <c r="G3009"/>
      <c r="H3009"/>
      <c r="I3009"/>
      <c r="J3009"/>
      <c r="K3009"/>
      <c r="L3009"/>
      <c r="M3009"/>
      <c r="N3009"/>
      <c r="O3009"/>
      <c r="P3009"/>
      <c r="Q3009"/>
      <c r="R3009"/>
      <c r="S3009"/>
      <c r="T3009"/>
      <c r="U3009"/>
      <c r="V3009"/>
      <c r="W3009"/>
      <c r="X3009"/>
      <c r="Y3009"/>
      <c r="Z3009"/>
      <c r="AA3009"/>
      <c r="AB3009"/>
      <c r="AC3009"/>
      <c r="AD3009"/>
      <c r="AE3009"/>
      <c r="AF3009"/>
      <c r="BL3009"/>
      <c r="BN3009"/>
      <c r="BP3009" t="s">
        <v>3256</v>
      </c>
      <c r="BQ3009" t="s">
        <v>3209</v>
      </c>
      <c r="BR3009" t="s">
        <v>4180</v>
      </c>
      <c r="BS3009" s="1" t="str">
        <f t="shared" si="92"/>
        <v>TEXAS_BEE</v>
      </c>
      <c r="BT3009" t="s">
        <v>3202</v>
      </c>
      <c r="BU3009" s="1" t="str">
        <f t="shared" si="93"/>
        <v>TEXAS_BEE_COTTON</v>
      </c>
      <c r="BV3009" s="28">
        <v>701.33333333333337</v>
      </c>
      <c r="BW3009" s="29">
        <v>79.623300074772672</v>
      </c>
      <c r="BX3009" s="30">
        <v>8.8081419970627319</v>
      </c>
    </row>
    <row r="3010" spans="1:76" x14ac:dyDescent="0.25">
      <c r="A3010"/>
      <c r="D3010"/>
      <c r="E3010"/>
      <c r="F3010"/>
      <c r="G3010"/>
      <c r="H3010"/>
      <c r="I3010"/>
      <c r="J3010"/>
      <c r="K3010"/>
      <c r="L3010"/>
      <c r="M3010"/>
      <c r="N3010"/>
      <c r="O3010"/>
      <c r="P3010"/>
      <c r="Q3010"/>
      <c r="R3010"/>
      <c r="S3010"/>
      <c r="T3010"/>
      <c r="U3010"/>
      <c r="V3010"/>
      <c r="W3010"/>
      <c r="X3010"/>
      <c r="Y3010"/>
      <c r="Z3010"/>
      <c r="AA3010"/>
      <c r="AB3010"/>
      <c r="AC3010"/>
      <c r="AD3010"/>
      <c r="AE3010"/>
      <c r="AF3010"/>
      <c r="BL3010"/>
      <c r="BN3010"/>
      <c r="BP3010" t="s">
        <v>3256</v>
      </c>
      <c r="BQ3010" t="s">
        <v>3209</v>
      </c>
      <c r="BR3010" t="s">
        <v>4180</v>
      </c>
      <c r="BS3010" s="1" t="str">
        <f t="shared" si="92"/>
        <v>TEXAS_BEE</v>
      </c>
      <c r="BT3010" t="s">
        <v>2386</v>
      </c>
      <c r="BU3010" s="1" t="str">
        <f t="shared" si="93"/>
        <v>TEXAS_BEE_SORGHUM</v>
      </c>
      <c r="BV3010" s="28">
        <v>3363.7333333333331</v>
      </c>
      <c r="BW3010" s="29">
        <v>105.78429543703822</v>
      </c>
      <c r="BX3010" s="30">
        <v>31.798040715177748</v>
      </c>
    </row>
    <row r="3011" spans="1:76" x14ac:dyDescent="0.25">
      <c r="A3011"/>
      <c r="D3011"/>
      <c r="E3011"/>
      <c r="F3011"/>
      <c r="G3011"/>
      <c r="H3011"/>
      <c r="I3011"/>
      <c r="J3011"/>
      <c r="K3011"/>
      <c r="L3011"/>
      <c r="M3011"/>
      <c r="N3011"/>
      <c r="O3011"/>
      <c r="P3011"/>
      <c r="Q3011"/>
      <c r="R3011"/>
      <c r="S3011"/>
      <c r="T3011"/>
      <c r="U3011"/>
      <c r="V3011"/>
      <c r="W3011"/>
      <c r="X3011"/>
      <c r="Y3011"/>
      <c r="Z3011"/>
      <c r="AA3011"/>
      <c r="AB3011"/>
      <c r="AC3011"/>
      <c r="AD3011"/>
      <c r="AE3011"/>
      <c r="AF3011"/>
      <c r="BL3011"/>
      <c r="BN3011"/>
      <c r="BP3011" t="s">
        <v>3256</v>
      </c>
      <c r="BQ3011" t="s">
        <v>3209</v>
      </c>
      <c r="BR3011" t="s">
        <v>4157</v>
      </c>
      <c r="BS3011" s="1" t="str">
        <f t="shared" ref="BS3011:BS3074" si="94">BP3011&amp;"_"&amp;BR3011</f>
        <v>TEXAS_BELL</v>
      </c>
      <c r="BT3011" t="s">
        <v>2586</v>
      </c>
      <c r="BU3011" s="1" t="str">
        <f t="shared" ref="BU3011:BU3074" si="95">BP3011&amp;"_"&amp;BR3011&amp;"_"&amp;BT3011</f>
        <v>TEXAS_BELL_CORN</v>
      </c>
      <c r="BV3011" s="28">
        <v>3617.6000000000004</v>
      </c>
      <c r="BW3011" s="29">
        <v>86.363135391416748</v>
      </c>
      <c r="BX3011" s="30">
        <v>41.888242982428096</v>
      </c>
    </row>
    <row r="3012" spans="1:76" x14ac:dyDescent="0.25">
      <c r="A3012"/>
      <c r="D3012"/>
      <c r="E3012"/>
      <c r="F3012"/>
      <c r="G3012"/>
      <c r="H3012"/>
      <c r="I3012"/>
      <c r="J3012"/>
      <c r="K3012"/>
      <c r="L3012"/>
      <c r="M3012"/>
      <c r="N3012"/>
      <c r="O3012"/>
      <c r="P3012"/>
      <c r="Q3012"/>
      <c r="R3012"/>
      <c r="S3012"/>
      <c r="T3012"/>
      <c r="U3012"/>
      <c r="V3012"/>
      <c r="W3012"/>
      <c r="X3012"/>
      <c r="Y3012"/>
      <c r="Z3012"/>
      <c r="AA3012"/>
      <c r="AB3012"/>
      <c r="AC3012"/>
      <c r="AD3012"/>
      <c r="AE3012"/>
      <c r="AF3012"/>
      <c r="BL3012"/>
      <c r="BN3012"/>
      <c r="BP3012" t="s">
        <v>3256</v>
      </c>
      <c r="BQ3012" t="s">
        <v>3209</v>
      </c>
      <c r="BR3012" t="s">
        <v>4157</v>
      </c>
      <c r="BS3012" s="1" t="str">
        <f t="shared" si="94"/>
        <v>TEXAS_BELL</v>
      </c>
      <c r="BT3012" t="s">
        <v>3202</v>
      </c>
      <c r="BU3012" s="1" t="str">
        <f t="shared" si="95"/>
        <v>TEXAS_BELL_COTTON</v>
      </c>
      <c r="BV3012" s="28">
        <v>529</v>
      </c>
      <c r="BW3012" s="29">
        <v>51.227797954015045</v>
      </c>
      <c r="BX3012" s="30">
        <v>10.326424736719314</v>
      </c>
    </row>
    <row r="3013" spans="1:76" x14ac:dyDescent="0.25">
      <c r="A3013"/>
      <c r="D3013"/>
      <c r="E3013"/>
      <c r="F3013"/>
      <c r="G3013"/>
      <c r="H3013"/>
      <c r="I3013"/>
      <c r="J3013"/>
      <c r="K3013"/>
      <c r="L3013"/>
      <c r="M3013"/>
      <c r="N3013"/>
      <c r="O3013"/>
      <c r="P3013"/>
      <c r="Q3013"/>
      <c r="R3013"/>
      <c r="S3013"/>
      <c r="T3013"/>
      <c r="U3013"/>
      <c r="V3013"/>
      <c r="W3013"/>
      <c r="X3013"/>
      <c r="Y3013"/>
      <c r="Z3013"/>
      <c r="AA3013"/>
      <c r="AB3013"/>
      <c r="AC3013"/>
      <c r="AD3013"/>
      <c r="AE3013"/>
      <c r="AF3013"/>
      <c r="BL3013"/>
      <c r="BN3013"/>
      <c r="BP3013" t="s">
        <v>3256</v>
      </c>
      <c r="BQ3013" t="s">
        <v>3209</v>
      </c>
      <c r="BR3013" t="s">
        <v>4157</v>
      </c>
      <c r="BS3013" s="1" t="str">
        <f t="shared" si="94"/>
        <v>TEXAS_BELL</v>
      </c>
      <c r="BT3013" t="s">
        <v>2395</v>
      </c>
      <c r="BU3013" s="1" t="str">
        <f t="shared" si="95"/>
        <v>TEXAS_BELL_OATS</v>
      </c>
      <c r="BV3013" s="28">
        <v>1866.6666666666667</v>
      </c>
      <c r="BW3013" s="29">
        <v>40.075411171955558</v>
      </c>
      <c r="BX3013" s="30">
        <v>46.578852520244247</v>
      </c>
    </row>
    <row r="3014" spans="1:76" x14ac:dyDescent="0.25">
      <c r="A3014"/>
      <c r="D3014"/>
      <c r="E3014"/>
      <c r="F3014"/>
      <c r="G3014"/>
      <c r="H3014"/>
      <c r="I3014"/>
      <c r="J3014"/>
      <c r="K3014"/>
      <c r="L3014"/>
      <c r="M3014"/>
      <c r="N3014"/>
      <c r="O3014"/>
      <c r="P3014"/>
      <c r="Q3014"/>
      <c r="R3014"/>
      <c r="S3014"/>
      <c r="T3014"/>
      <c r="U3014"/>
      <c r="V3014"/>
      <c r="W3014"/>
      <c r="X3014"/>
      <c r="Y3014"/>
      <c r="Z3014"/>
      <c r="AA3014"/>
      <c r="AB3014"/>
      <c r="AC3014"/>
      <c r="AD3014"/>
      <c r="AE3014"/>
      <c r="AF3014"/>
      <c r="BL3014"/>
      <c r="BN3014"/>
      <c r="BP3014" t="s">
        <v>3256</v>
      </c>
      <c r="BQ3014" t="s">
        <v>3209</v>
      </c>
      <c r="BR3014" t="s">
        <v>4157</v>
      </c>
      <c r="BS3014" s="1" t="str">
        <f t="shared" si="94"/>
        <v>TEXAS_BELL</v>
      </c>
      <c r="BT3014" t="s">
        <v>2386</v>
      </c>
      <c r="BU3014" s="1" t="str">
        <f t="shared" si="95"/>
        <v>TEXAS_BELL_SORGHUM</v>
      </c>
      <c r="BV3014" s="28">
        <v>3763.2000000000003</v>
      </c>
      <c r="BW3014" s="29">
        <v>70.062369661998517</v>
      </c>
      <c r="BX3014" s="30">
        <v>53.712142740172567</v>
      </c>
    </row>
    <row r="3015" spans="1:76" x14ac:dyDescent="0.25">
      <c r="A3015"/>
      <c r="D3015"/>
      <c r="E3015"/>
      <c r="F3015"/>
      <c r="G3015"/>
      <c r="H3015"/>
      <c r="I3015"/>
      <c r="J3015"/>
      <c r="K3015"/>
      <c r="L3015"/>
      <c r="M3015"/>
      <c r="N3015"/>
      <c r="O3015"/>
      <c r="P3015"/>
      <c r="Q3015"/>
      <c r="R3015"/>
      <c r="S3015"/>
      <c r="T3015"/>
      <c r="U3015"/>
      <c r="V3015"/>
      <c r="W3015"/>
      <c r="X3015"/>
      <c r="Y3015"/>
      <c r="Z3015"/>
      <c r="AA3015"/>
      <c r="AB3015"/>
      <c r="AC3015"/>
      <c r="AD3015"/>
      <c r="AE3015"/>
      <c r="AF3015"/>
      <c r="BL3015"/>
      <c r="BN3015"/>
      <c r="BP3015" t="s">
        <v>3256</v>
      </c>
      <c r="BQ3015" t="s">
        <v>3209</v>
      </c>
      <c r="BR3015" t="s">
        <v>4157</v>
      </c>
      <c r="BS3015" s="1" t="str">
        <f t="shared" si="94"/>
        <v>TEXAS_BELL</v>
      </c>
      <c r="BT3015" t="s">
        <v>1214</v>
      </c>
      <c r="BU3015" s="1" t="str">
        <f t="shared" si="95"/>
        <v>TEXAS_BELL_WINTER WHEAT</v>
      </c>
      <c r="BV3015" s="28">
        <v>2490</v>
      </c>
      <c r="BW3015" s="29">
        <v>39.408862281328659</v>
      </c>
      <c r="BX3015" s="30">
        <v>63.183757557490452</v>
      </c>
    </row>
    <row r="3016" spans="1:76" x14ac:dyDescent="0.25">
      <c r="A3016"/>
      <c r="D3016"/>
      <c r="E3016"/>
      <c r="F3016"/>
      <c r="G3016"/>
      <c r="H3016"/>
      <c r="I3016"/>
      <c r="J3016"/>
      <c r="K3016"/>
      <c r="L3016"/>
      <c r="M3016"/>
      <c r="N3016"/>
      <c r="O3016"/>
      <c r="P3016"/>
      <c r="Q3016"/>
      <c r="R3016"/>
      <c r="S3016"/>
      <c r="T3016"/>
      <c r="U3016"/>
      <c r="V3016"/>
      <c r="W3016"/>
      <c r="X3016"/>
      <c r="Y3016"/>
      <c r="Z3016"/>
      <c r="AA3016"/>
      <c r="AB3016"/>
      <c r="AC3016"/>
      <c r="AD3016"/>
      <c r="AE3016"/>
      <c r="AF3016"/>
      <c r="BL3016"/>
      <c r="BN3016"/>
      <c r="BP3016" t="s">
        <v>3256</v>
      </c>
      <c r="BQ3016" t="s">
        <v>3209</v>
      </c>
      <c r="BR3016" t="s">
        <v>4181</v>
      </c>
      <c r="BS3016" s="1" t="str">
        <f t="shared" si="94"/>
        <v>TEXAS_BEXAR</v>
      </c>
      <c r="BT3016" t="s">
        <v>2586</v>
      </c>
      <c r="BU3016" s="1" t="str">
        <f t="shared" si="95"/>
        <v>TEXAS_BEXAR_CORN</v>
      </c>
      <c r="BV3016" s="28">
        <v>4315.7333333333336</v>
      </c>
      <c r="BW3016" s="29">
        <v>389.66512119412977</v>
      </c>
      <c r="BX3016" s="30">
        <v>11.075493028751861</v>
      </c>
    </row>
    <row r="3017" spans="1:76" x14ac:dyDescent="0.25">
      <c r="A3017"/>
      <c r="D3017"/>
      <c r="E3017"/>
      <c r="F3017"/>
      <c r="G3017"/>
      <c r="H3017"/>
      <c r="I3017"/>
      <c r="J3017"/>
      <c r="K3017"/>
      <c r="L3017"/>
      <c r="M3017"/>
      <c r="N3017"/>
      <c r="O3017"/>
      <c r="P3017"/>
      <c r="Q3017"/>
      <c r="R3017"/>
      <c r="S3017"/>
      <c r="T3017"/>
      <c r="U3017"/>
      <c r="V3017"/>
      <c r="W3017"/>
      <c r="X3017"/>
      <c r="Y3017"/>
      <c r="Z3017"/>
      <c r="AA3017"/>
      <c r="AB3017"/>
      <c r="AC3017"/>
      <c r="AD3017"/>
      <c r="AE3017"/>
      <c r="AF3017"/>
      <c r="BL3017"/>
      <c r="BN3017"/>
      <c r="BP3017" t="s">
        <v>3256</v>
      </c>
      <c r="BQ3017" t="s">
        <v>3209</v>
      </c>
      <c r="BR3017" t="s">
        <v>4181</v>
      </c>
      <c r="BS3017" s="1" t="str">
        <f t="shared" si="94"/>
        <v>TEXAS_BEXAR</v>
      </c>
      <c r="BT3017" t="s">
        <v>3202</v>
      </c>
      <c r="BU3017" s="1" t="str">
        <f t="shared" si="95"/>
        <v>TEXAS_BEXAR_COTTON</v>
      </c>
      <c r="BV3017" s="28">
        <v>1120</v>
      </c>
      <c r="BW3017" s="29">
        <v>280.04465749589173</v>
      </c>
      <c r="BX3017" s="30">
        <v>3.9993621375063384</v>
      </c>
    </row>
    <row r="3018" spans="1:76" x14ac:dyDescent="0.25">
      <c r="A3018"/>
      <c r="D3018"/>
      <c r="E3018"/>
      <c r="F3018"/>
      <c r="G3018"/>
      <c r="H3018"/>
      <c r="I3018"/>
      <c r="J3018"/>
      <c r="K3018"/>
      <c r="L3018"/>
      <c r="M3018"/>
      <c r="N3018"/>
      <c r="O3018"/>
      <c r="P3018"/>
      <c r="Q3018"/>
      <c r="R3018"/>
      <c r="S3018"/>
      <c r="T3018"/>
      <c r="U3018"/>
      <c r="V3018"/>
      <c r="W3018"/>
      <c r="X3018"/>
      <c r="Y3018"/>
      <c r="Z3018"/>
      <c r="AA3018"/>
      <c r="AB3018"/>
      <c r="AC3018"/>
      <c r="AD3018"/>
      <c r="AE3018"/>
      <c r="AF3018"/>
      <c r="BL3018"/>
      <c r="BN3018"/>
      <c r="BP3018" t="s">
        <v>3256</v>
      </c>
      <c r="BQ3018" t="s">
        <v>3209</v>
      </c>
      <c r="BR3018" t="s">
        <v>4181</v>
      </c>
      <c r="BS3018" s="1" t="str">
        <f t="shared" si="94"/>
        <v>TEXAS_BEXAR</v>
      </c>
      <c r="BT3018" t="s">
        <v>2395</v>
      </c>
      <c r="BU3018" s="1" t="str">
        <f t="shared" si="95"/>
        <v>TEXAS_BEXAR_OATS</v>
      </c>
      <c r="BV3018" s="28">
        <v>1304</v>
      </c>
      <c r="BW3018" s="29">
        <v>186.14322278242716</v>
      </c>
      <c r="BX3018" s="30">
        <v>7.0053584573647125</v>
      </c>
    </row>
    <row r="3019" spans="1:76" x14ac:dyDescent="0.25">
      <c r="A3019"/>
      <c r="D3019"/>
      <c r="E3019"/>
      <c r="F3019"/>
      <c r="G3019"/>
      <c r="H3019"/>
      <c r="I3019"/>
      <c r="J3019"/>
      <c r="K3019"/>
      <c r="L3019"/>
      <c r="M3019"/>
      <c r="N3019"/>
      <c r="O3019"/>
      <c r="P3019"/>
      <c r="Q3019"/>
      <c r="R3019"/>
      <c r="S3019"/>
      <c r="T3019"/>
      <c r="U3019"/>
      <c r="V3019"/>
      <c r="W3019"/>
      <c r="X3019"/>
      <c r="Y3019"/>
      <c r="Z3019"/>
      <c r="AA3019"/>
      <c r="AB3019"/>
      <c r="AC3019"/>
      <c r="AD3019"/>
      <c r="AE3019"/>
      <c r="AF3019"/>
      <c r="BL3019"/>
      <c r="BN3019"/>
      <c r="BP3019" t="s">
        <v>3256</v>
      </c>
      <c r="BQ3019" t="s">
        <v>3209</v>
      </c>
      <c r="BR3019" t="s">
        <v>4181</v>
      </c>
      <c r="BS3019" s="1" t="str">
        <f t="shared" si="94"/>
        <v>TEXAS_BEXAR</v>
      </c>
      <c r="BT3019" t="s">
        <v>2386</v>
      </c>
      <c r="BU3019" s="1" t="str">
        <f t="shared" si="95"/>
        <v>TEXAS_BEXAR_SORGHUM</v>
      </c>
      <c r="BV3019" s="28">
        <v>2086.9333333333338</v>
      </c>
      <c r="BW3019" s="29">
        <v>337.22395898838579</v>
      </c>
      <c r="BX3019" s="30">
        <v>6.1885677980703893</v>
      </c>
    </row>
    <row r="3020" spans="1:76" x14ac:dyDescent="0.25">
      <c r="A3020"/>
      <c r="D3020"/>
      <c r="E3020"/>
      <c r="F3020"/>
      <c r="G3020"/>
      <c r="H3020"/>
      <c r="I3020"/>
      <c r="J3020"/>
      <c r="K3020"/>
      <c r="L3020"/>
      <c r="M3020"/>
      <c r="N3020"/>
      <c r="O3020"/>
      <c r="P3020"/>
      <c r="Q3020"/>
      <c r="R3020"/>
      <c r="S3020"/>
      <c r="T3020"/>
      <c r="U3020"/>
      <c r="V3020"/>
      <c r="W3020"/>
      <c r="X3020"/>
      <c r="Y3020"/>
      <c r="Z3020"/>
      <c r="AA3020"/>
      <c r="AB3020"/>
      <c r="AC3020"/>
      <c r="AD3020"/>
      <c r="AE3020"/>
      <c r="AF3020"/>
      <c r="BL3020"/>
      <c r="BN3020"/>
      <c r="BP3020" t="s">
        <v>3256</v>
      </c>
      <c r="BQ3020" t="s">
        <v>3209</v>
      </c>
      <c r="BR3020" t="s">
        <v>4181</v>
      </c>
      <c r="BS3020" s="1" t="str">
        <f t="shared" si="94"/>
        <v>TEXAS_BEXAR</v>
      </c>
      <c r="BT3020" t="s">
        <v>1214</v>
      </c>
      <c r="BU3020" s="1" t="str">
        <f t="shared" si="95"/>
        <v>TEXAS_BEXAR_WINTER WHEAT</v>
      </c>
      <c r="BV3020" s="28">
        <v>2118.0000000000005</v>
      </c>
      <c r="BW3020" s="29">
        <v>187.02258635994065</v>
      </c>
      <c r="BX3020" s="30">
        <v>11.324835364664095</v>
      </c>
    </row>
    <row r="3021" spans="1:76" x14ac:dyDescent="0.25">
      <c r="A3021"/>
      <c r="D3021"/>
      <c r="E3021"/>
      <c r="F3021"/>
      <c r="G3021"/>
      <c r="H3021"/>
      <c r="I3021"/>
      <c r="J3021"/>
      <c r="K3021"/>
      <c r="L3021"/>
      <c r="M3021"/>
      <c r="N3021"/>
      <c r="O3021"/>
      <c r="P3021"/>
      <c r="Q3021"/>
      <c r="R3021"/>
      <c r="S3021"/>
      <c r="T3021"/>
      <c r="U3021"/>
      <c r="V3021"/>
      <c r="W3021"/>
      <c r="X3021"/>
      <c r="Y3021"/>
      <c r="Z3021"/>
      <c r="AA3021"/>
      <c r="AB3021"/>
      <c r="AC3021"/>
      <c r="AD3021"/>
      <c r="AE3021"/>
      <c r="AF3021"/>
      <c r="BL3021"/>
      <c r="BN3021"/>
      <c r="BP3021" t="s">
        <v>3256</v>
      </c>
      <c r="BQ3021" t="s">
        <v>3209</v>
      </c>
      <c r="BR3021" t="s">
        <v>4158</v>
      </c>
      <c r="BS3021" s="1" t="str">
        <f t="shared" si="94"/>
        <v>TEXAS_BOSQUE</v>
      </c>
      <c r="BT3021" t="s">
        <v>2586</v>
      </c>
      <c r="BU3021" s="1" t="str">
        <f t="shared" si="95"/>
        <v>TEXAS_BOSQUE_CORN</v>
      </c>
      <c r="BV3021" s="28">
        <v>1960</v>
      </c>
      <c r="BW3021" s="29">
        <v>600.2916540165354</v>
      </c>
      <c r="BX3021" s="30">
        <v>3.2650795440611118</v>
      </c>
    </row>
    <row r="3022" spans="1:76" x14ac:dyDescent="0.25">
      <c r="A3022"/>
      <c r="D3022"/>
      <c r="E3022"/>
      <c r="F3022"/>
      <c r="G3022"/>
      <c r="H3022"/>
      <c r="I3022"/>
      <c r="J3022"/>
      <c r="K3022"/>
      <c r="L3022"/>
      <c r="M3022"/>
      <c r="N3022"/>
      <c r="O3022"/>
      <c r="P3022"/>
      <c r="Q3022"/>
      <c r="R3022"/>
      <c r="S3022"/>
      <c r="T3022"/>
      <c r="U3022"/>
      <c r="V3022"/>
      <c r="W3022"/>
      <c r="X3022"/>
      <c r="Y3022"/>
      <c r="Z3022"/>
      <c r="AA3022"/>
      <c r="AB3022"/>
      <c r="AC3022"/>
      <c r="AD3022"/>
      <c r="AE3022"/>
      <c r="AF3022"/>
      <c r="BL3022"/>
      <c r="BN3022"/>
      <c r="BP3022" t="s">
        <v>3256</v>
      </c>
      <c r="BQ3022" t="s">
        <v>3209</v>
      </c>
      <c r="BR3022" t="s">
        <v>4158</v>
      </c>
      <c r="BS3022" s="1" t="str">
        <f t="shared" si="94"/>
        <v>TEXAS_BOSQUE</v>
      </c>
      <c r="BT3022" t="s">
        <v>2395</v>
      </c>
      <c r="BU3022" s="1" t="str">
        <f t="shared" si="95"/>
        <v>TEXAS_BOSQUE_OATS</v>
      </c>
      <c r="BV3022" s="28">
        <v>1300.8</v>
      </c>
      <c r="BW3022" s="29">
        <v>288.941239704493</v>
      </c>
      <c r="BX3022" s="30">
        <v>4.5019534121552143</v>
      </c>
    </row>
    <row r="3023" spans="1:76" x14ac:dyDescent="0.25">
      <c r="A3023"/>
      <c r="D3023"/>
      <c r="E3023"/>
      <c r="F3023"/>
      <c r="G3023"/>
      <c r="H3023"/>
      <c r="I3023"/>
      <c r="J3023"/>
      <c r="K3023"/>
      <c r="L3023"/>
      <c r="M3023"/>
      <c r="N3023"/>
      <c r="O3023"/>
      <c r="P3023"/>
      <c r="Q3023"/>
      <c r="R3023"/>
      <c r="S3023"/>
      <c r="T3023"/>
      <c r="U3023"/>
      <c r="V3023"/>
      <c r="W3023"/>
      <c r="X3023"/>
      <c r="Y3023"/>
      <c r="Z3023"/>
      <c r="AA3023"/>
      <c r="AB3023"/>
      <c r="AC3023"/>
      <c r="AD3023"/>
      <c r="AE3023"/>
      <c r="AF3023"/>
      <c r="BL3023"/>
      <c r="BN3023"/>
      <c r="BP3023" t="s">
        <v>3256</v>
      </c>
      <c r="BQ3023" t="s">
        <v>3209</v>
      </c>
      <c r="BR3023" t="s">
        <v>4158</v>
      </c>
      <c r="BS3023" s="1" t="str">
        <f t="shared" si="94"/>
        <v>TEXAS_BOSQUE</v>
      </c>
      <c r="BT3023" t="s">
        <v>2386</v>
      </c>
      <c r="BU3023" s="1" t="str">
        <f t="shared" si="95"/>
        <v>TEXAS_BOSQUE_SORGHUM</v>
      </c>
      <c r="BV3023" s="28">
        <v>1248.8</v>
      </c>
      <c r="BW3023" s="29">
        <v>538.81774726572928</v>
      </c>
      <c r="BX3023" s="30">
        <v>2.3176667924119583</v>
      </c>
    </row>
    <row r="3024" spans="1:76" x14ac:dyDescent="0.25">
      <c r="A3024"/>
      <c r="D3024"/>
      <c r="E3024"/>
      <c r="F3024"/>
      <c r="G3024"/>
      <c r="H3024"/>
      <c r="I3024"/>
      <c r="J3024"/>
      <c r="K3024"/>
      <c r="L3024"/>
      <c r="M3024"/>
      <c r="N3024"/>
      <c r="O3024"/>
      <c r="P3024"/>
      <c r="Q3024"/>
      <c r="R3024"/>
      <c r="S3024"/>
      <c r="T3024"/>
      <c r="U3024"/>
      <c r="V3024"/>
      <c r="W3024"/>
      <c r="X3024"/>
      <c r="Y3024"/>
      <c r="Z3024"/>
      <c r="AA3024"/>
      <c r="AB3024"/>
      <c r="AC3024"/>
      <c r="AD3024"/>
      <c r="AE3024"/>
      <c r="AF3024"/>
      <c r="BL3024"/>
      <c r="BN3024"/>
      <c r="BP3024" t="s">
        <v>3256</v>
      </c>
      <c r="BQ3024" t="s">
        <v>3209</v>
      </c>
      <c r="BR3024" t="s">
        <v>4158</v>
      </c>
      <c r="BS3024" s="1" t="str">
        <f t="shared" si="94"/>
        <v>TEXAS_BOSQUE</v>
      </c>
      <c r="BT3024" t="s">
        <v>1214</v>
      </c>
      <c r="BU3024" s="1" t="str">
        <f t="shared" si="95"/>
        <v>TEXAS_BOSQUE_WINTER WHEAT</v>
      </c>
      <c r="BV3024" s="28">
        <v>1749</v>
      </c>
      <c r="BW3024" s="29">
        <v>291.54560688000379</v>
      </c>
      <c r="BX3024" s="30">
        <v>5.9990614117532033</v>
      </c>
    </row>
    <row r="3025" spans="1:76" x14ac:dyDescent="0.25">
      <c r="A3025"/>
      <c r="D3025"/>
      <c r="E3025"/>
      <c r="F3025"/>
      <c r="G3025"/>
      <c r="H3025"/>
      <c r="I3025"/>
      <c r="J3025"/>
      <c r="K3025"/>
      <c r="L3025"/>
      <c r="M3025"/>
      <c r="N3025"/>
      <c r="O3025"/>
      <c r="P3025"/>
      <c r="Q3025"/>
      <c r="R3025"/>
      <c r="S3025"/>
      <c r="T3025"/>
      <c r="U3025"/>
      <c r="V3025"/>
      <c r="W3025"/>
      <c r="X3025"/>
      <c r="Y3025"/>
      <c r="Z3025"/>
      <c r="AA3025"/>
      <c r="AB3025"/>
      <c r="AC3025"/>
      <c r="AD3025"/>
      <c r="AE3025"/>
      <c r="AF3025"/>
      <c r="BL3025"/>
      <c r="BN3025"/>
      <c r="BP3025" t="s">
        <v>3256</v>
      </c>
      <c r="BQ3025" t="s">
        <v>3209</v>
      </c>
      <c r="BR3025" t="s">
        <v>4338</v>
      </c>
      <c r="BS3025" s="1" t="str">
        <f t="shared" si="94"/>
        <v>TEXAS_BOWIE</v>
      </c>
      <c r="BT3025" t="s">
        <v>1214</v>
      </c>
      <c r="BU3025" s="1" t="str">
        <f t="shared" si="95"/>
        <v>TEXAS_BOWIE_WINTER WHEAT</v>
      </c>
      <c r="BV3025" s="28">
        <v>2943</v>
      </c>
      <c r="BW3025" s="29">
        <v>71.241596964116852</v>
      </c>
      <c r="BX3025" s="30">
        <v>41.310135165587845</v>
      </c>
    </row>
    <row r="3026" spans="1:76" x14ac:dyDescent="0.25">
      <c r="A3026"/>
      <c r="D3026"/>
      <c r="E3026"/>
      <c r="F3026"/>
      <c r="G3026"/>
      <c r="H3026"/>
      <c r="I3026"/>
      <c r="J3026"/>
      <c r="K3026"/>
      <c r="L3026"/>
      <c r="M3026"/>
      <c r="N3026"/>
      <c r="O3026"/>
      <c r="P3026"/>
      <c r="Q3026"/>
      <c r="R3026"/>
      <c r="S3026"/>
      <c r="T3026"/>
      <c r="U3026"/>
      <c r="V3026"/>
      <c r="W3026"/>
      <c r="X3026"/>
      <c r="Y3026"/>
      <c r="Z3026"/>
      <c r="AA3026"/>
      <c r="AB3026"/>
      <c r="AC3026"/>
      <c r="AD3026"/>
      <c r="AE3026"/>
      <c r="AF3026"/>
      <c r="BL3026"/>
      <c r="BN3026"/>
      <c r="BP3026" t="s">
        <v>3256</v>
      </c>
      <c r="BQ3026" t="s">
        <v>3209</v>
      </c>
      <c r="BR3026" t="s">
        <v>4192</v>
      </c>
      <c r="BS3026" s="1" t="str">
        <f t="shared" si="94"/>
        <v>TEXAS_BRAZORIA</v>
      </c>
      <c r="BT3026" t="s">
        <v>2586</v>
      </c>
      <c r="BU3026" s="1" t="str">
        <f t="shared" si="95"/>
        <v>TEXAS_BRAZORIA_CORN</v>
      </c>
      <c r="BV3026" s="28">
        <v>4530.4000000000005</v>
      </c>
      <c r="BW3026" s="29">
        <v>171.47942791484274</v>
      </c>
      <c r="BX3026" s="30">
        <v>26.419495650812483</v>
      </c>
    </row>
    <row r="3027" spans="1:76" x14ac:dyDescent="0.25">
      <c r="A3027"/>
      <c r="D3027"/>
      <c r="E3027"/>
      <c r="F3027"/>
      <c r="G3027"/>
      <c r="H3027"/>
      <c r="I3027"/>
      <c r="J3027"/>
      <c r="K3027"/>
      <c r="L3027"/>
      <c r="M3027"/>
      <c r="N3027"/>
      <c r="O3027"/>
      <c r="P3027"/>
      <c r="Q3027"/>
      <c r="R3027"/>
      <c r="S3027"/>
      <c r="T3027"/>
      <c r="U3027"/>
      <c r="V3027"/>
      <c r="W3027"/>
      <c r="X3027"/>
      <c r="Y3027"/>
      <c r="Z3027"/>
      <c r="AA3027"/>
      <c r="AB3027"/>
      <c r="AC3027"/>
      <c r="AD3027"/>
      <c r="AE3027"/>
      <c r="AF3027"/>
      <c r="BL3027"/>
      <c r="BN3027"/>
      <c r="BP3027" t="s">
        <v>3256</v>
      </c>
      <c r="BQ3027" t="s">
        <v>3209</v>
      </c>
      <c r="BR3027" t="s">
        <v>4192</v>
      </c>
      <c r="BS3027" s="1" t="str">
        <f t="shared" si="94"/>
        <v>TEXAS_BRAZORIA</v>
      </c>
      <c r="BT3027" t="s">
        <v>2386</v>
      </c>
      <c r="BU3027" s="1" t="str">
        <f t="shared" si="95"/>
        <v>TEXAS_BRAZORIA_SORGHUM</v>
      </c>
      <c r="BV3027" s="28">
        <v>4534.1333333333332</v>
      </c>
      <c r="BW3027" s="29">
        <v>138.08294864512342</v>
      </c>
      <c r="BX3027" s="30">
        <v>32.836301497197653</v>
      </c>
    </row>
    <row r="3028" spans="1:76" x14ac:dyDescent="0.25">
      <c r="A3028"/>
      <c r="D3028"/>
      <c r="E3028"/>
      <c r="F3028"/>
      <c r="G3028"/>
      <c r="H3028"/>
      <c r="I3028"/>
      <c r="J3028"/>
      <c r="K3028"/>
      <c r="L3028"/>
      <c r="M3028"/>
      <c r="N3028"/>
      <c r="O3028"/>
      <c r="P3028"/>
      <c r="Q3028"/>
      <c r="R3028"/>
      <c r="S3028"/>
      <c r="T3028"/>
      <c r="U3028"/>
      <c r="V3028"/>
      <c r="W3028"/>
      <c r="X3028"/>
      <c r="Y3028"/>
      <c r="Z3028"/>
      <c r="AA3028"/>
      <c r="AB3028"/>
      <c r="AC3028"/>
      <c r="AD3028"/>
      <c r="AE3028"/>
      <c r="AF3028"/>
      <c r="BL3028"/>
      <c r="BN3028"/>
      <c r="BP3028" t="s">
        <v>3256</v>
      </c>
      <c r="BQ3028" t="s">
        <v>3209</v>
      </c>
      <c r="BR3028" t="s">
        <v>4171</v>
      </c>
      <c r="BS3028" s="1" t="str">
        <f t="shared" si="94"/>
        <v>TEXAS_BRAZOS</v>
      </c>
      <c r="BT3028" t="s">
        <v>2586</v>
      </c>
      <c r="BU3028" s="1" t="str">
        <f t="shared" si="95"/>
        <v>TEXAS_BRAZOS_CORN</v>
      </c>
      <c r="BV3028" s="28">
        <v>6904.8</v>
      </c>
      <c r="BW3028" s="29">
        <v>211.7498845120549</v>
      </c>
      <c r="BX3028" s="30">
        <v>32.608282247289303</v>
      </c>
    </row>
    <row r="3029" spans="1:76" x14ac:dyDescent="0.25">
      <c r="A3029"/>
      <c r="D3029"/>
      <c r="E3029"/>
      <c r="F3029"/>
      <c r="G3029"/>
      <c r="H3029"/>
      <c r="I3029"/>
      <c r="J3029"/>
      <c r="K3029"/>
      <c r="L3029"/>
      <c r="M3029"/>
      <c r="N3029"/>
      <c r="O3029"/>
      <c r="P3029"/>
      <c r="Q3029"/>
      <c r="R3029"/>
      <c r="S3029"/>
      <c r="T3029"/>
      <c r="U3029"/>
      <c r="V3029"/>
      <c r="W3029"/>
      <c r="X3029"/>
      <c r="Y3029"/>
      <c r="Z3029"/>
      <c r="AA3029"/>
      <c r="AB3029"/>
      <c r="AC3029"/>
      <c r="AD3029"/>
      <c r="AE3029"/>
      <c r="AF3029"/>
      <c r="BL3029"/>
      <c r="BN3029"/>
      <c r="BP3029" t="s">
        <v>3256</v>
      </c>
      <c r="BQ3029" t="s">
        <v>3209</v>
      </c>
      <c r="BR3029" t="s">
        <v>4171</v>
      </c>
      <c r="BS3029" s="1" t="str">
        <f t="shared" si="94"/>
        <v>TEXAS_BRAZOS</v>
      </c>
      <c r="BT3029" t="s">
        <v>3202</v>
      </c>
      <c r="BU3029" s="1" t="str">
        <f t="shared" si="95"/>
        <v>TEXAS_BRAZOS_COTTON</v>
      </c>
      <c r="BV3029" s="28">
        <v>645.5</v>
      </c>
      <c r="BW3029" s="29">
        <v>135.25447094639989</v>
      </c>
      <c r="BX3029" s="30">
        <v>4.7724854896353532</v>
      </c>
    </row>
    <row r="3030" spans="1:76" x14ac:dyDescent="0.25">
      <c r="A3030"/>
      <c r="D3030"/>
      <c r="E3030"/>
      <c r="F3030"/>
      <c r="G3030"/>
      <c r="H3030"/>
      <c r="I3030"/>
      <c r="J3030"/>
      <c r="K3030"/>
      <c r="L3030"/>
      <c r="M3030"/>
      <c r="N3030"/>
      <c r="O3030"/>
      <c r="P3030"/>
      <c r="Q3030"/>
      <c r="R3030"/>
      <c r="S3030"/>
      <c r="T3030"/>
      <c r="U3030"/>
      <c r="V3030"/>
      <c r="W3030"/>
      <c r="X3030"/>
      <c r="Y3030"/>
      <c r="Z3030"/>
      <c r="AA3030"/>
      <c r="AB3030"/>
      <c r="AC3030"/>
      <c r="AD3030"/>
      <c r="AE3030"/>
      <c r="AF3030"/>
      <c r="BL3030"/>
      <c r="BN3030"/>
      <c r="BP3030" t="s">
        <v>3256</v>
      </c>
      <c r="BQ3030" t="s">
        <v>3209</v>
      </c>
      <c r="BR3030" t="s">
        <v>4143</v>
      </c>
      <c r="BS3030" s="1" t="str">
        <f t="shared" si="94"/>
        <v>TEXAS_BRISCOE</v>
      </c>
      <c r="BT3030" t="s">
        <v>2586</v>
      </c>
      <c r="BU3030" s="1" t="str">
        <f t="shared" si="95"/>
        <v>TEXAS_BRISCOE_CORN</v>
      </c>
      <c r="BV3030" s="28">
        <v>6686.4000000000005</v>
      </c>
      <c r="BW3030" s="29">
        <v>185.28010548531697</v>
      </c>
      <c r="BX3030" s="30">
        <v>36.088062355566194</v>
      </c>
    </row>
    <row r="3031" spans="1:76" x14ac:dyDescent="0.25">
      <c r="A3031"/>
      <c r="D3031"/>
      <c r="E3031"/>
      <c r="F3031"/>
      <c r="G3031"/>
      <c r="H3031"/>
      <c r="I3031"/>
      <c r="J3031"/>
      <c r="K3031"/>
      <c r="L3031"/>
      <c r="M3031"/>
      <c r="N3031"/>
      <c r="O3031"/>
      <c r="P3031"/>
      <c r="Q3031"/>
      <c r="R3031"/>
      <c r="S3031"/>
      <c r="T3031"/>
      <c r="U3031"/>
      <c r="V3031"/>
      <c r="W3031"/>
      <c r="X3031"/>
      <c r="Y3031"/>
      <c r="Z3031"/>
      <c r="AA3031"/>
      <c r="AB3031"/>
      <c r="AC3031"/>
      <c r="AD3031"/>
      <c r="AE3031"/>
      <c r="AF3031"/>
      <c r="BL3031"/>
      <c r="BN3031"/>
      <c r="BP3031" t="s">
        <v>3256</v>
      </c>
      <c r="BQ3031" t="s">
        <v>3209</v>
      </c>
      <c r="BR3031" t="s">
        <v>4143</v>
      </c>
      <c r="BS3031" s="1" t="str">
        <f t="shared" si="94"/>
        <v>TEXAS_BRISCOE</v>
      </c>
      <c r="BT3031" t="s">
        <v>3202</v>
      </c>
      <c r="BU3031" s="1" t="str">
        <f t="shared" si="95"/>
        <v>TEXAS_BRISCOE_COTTON</v>
      </c>
      <c r="BV3031" s="28">
        <v>634.66666666666663</v>
      </c>
      <c r="BW3031" s="29">
        <v>128.8281874735936</v>
      </c>
      <c r="BX3031" s="30">
        <v>4.9264580920752037</v>
      </c>
    </row>
    <row r="3032" spans="1:76" x14ac:dyDescent="0.25">
      <c r="A3032"/>
      <c r="D3032"/>
      <c r="E3032"/>
      <c r="F3032"/>
      <c r="G3032"/>
      <c r="H3032"/>
      <c r="I3032"/>
      <c r="J3032"/>
      <c r="K3032"/>
      <c r="L3032"/>
      <c r="M3032"/>
      <c r="N3032"/>
      <c r="O3032"/>
      <c r="P3032"/>
      <c r="Q3032"/>
      <c r="R3032"/>
      <c r="S3032"/>
      <c r="T3032"/>
      <c r="U3032"/>
      <c r="V3032"/>
      <c r="W3032"/>
      <c r="X3032"/>
      <c r="Y3032"/>
      <c r="Z3032"/>
      <c r="AA3032"/>
      <c r="AB3032"/>
      <c r="AC3032"/>
      <c r="AD3032"/>
      <c r="AE3032"/>
      <c r="AF3032"/>
      <c r="BL3032"/>
      <c r="BN3032"/>
      <c r="BP3032" t="s">
        <v>3256</v>
      </c>
      <c r="BQ3032" t="s">
        <v>3209</v>
      </c>
      <c r="BR3032" t="s">
        <v>4143</v>
      </c>
      <c r="BS3032" s="1" t="str">
        <f t="shared" si="94"/>
        <v>TEXAS_BRISCOE</v>
      </c>
      <c r="BT3032" t="s">
        <v>2386</v>
      </c>
      <c r="BU3032" s="1" t="str">
        <f t="shared" si="95"/>
        <v>TEXAS_BRISCOE_SORGHUM</v>
      </c>
      <c r="BV3032" s="28">
        <v>3959.2000000000003</v>
      </c>
      <c r="BW3032" s="29">
        <v>163.94482860881135</v>
      </c>
      <c r="BX3032" s="30">
        <v>24.149587599661622</v>
      </c>
    </row>
    <row r="3033" spans="1:76" x14ac:dyDescent="0.25">
      <c r="A3033"/>
      <c r="D3033"/>
      <c r="E3033"/>
      <c r="F3033"/>
      <c r="G3033"/>
      <c r="H3033"/>
      <c r="I3033"/>
      <c r="J3033"/>
      <c r="K3033"/>
      <c r="L3033"/>
      <c r="M3033"/>
      <c r="N3033"/>
      <c r="O3033"/>
      <c r="P3033"/>
      <c r="Q3033"/>
      <c r="R3033"/>
      <c r="S3033"/>
      <c r="T3033"/>
      <c r="U3033"/>
      <c r="V3033"/>
      <c r="W3033"/>
      <c r="X3033"/>
      <c r="Y3033"/>
      <c r="Z3033"/>
      <c r="AA3033"/>
      <c r="AB3033"/>
      <c r="AC3033"/>
      <c r="AD3033"/>
      <c r="AE3033"/>
      <c r="AF3033"/>
      <c r="BL3033"/>
      <c r="BN3033"/>
      <c r="BP3033" t="s">
        <v>3256</v>
      </c>
      <c r="BQ3033" t="s">
        <v>3209</v>
      </c>
      <c r="BR3033" t="s">
        <v>4143</v>
      </c>
      <c r="BS3033" s="1" t="str">
        <f t="shared" si="94"/>
        <v>TEXAS_BRISCOE</v>
      </c>
      <c r="BT3033" t="s">
        <v>1214</v>
      </c>
      <c r="BU3033" s="1" t="str">
        <f t="shared" si="95"/>
        <v>TEXAS_BRISCOE_WINTER WHEAT</v>
      </c>
      <c r="BV3033" s="28">
        <v>1168</v>
      </c>
      <c r="BW3033" s="29">
        <v>89.040263714497655</v>
      </c>
      <c r="BX3033" s="30">
        <v>13.117661058879195</v>
      </c>
    </row>
    <row r="3034" spans="1:76" x14ac:dyDescent="0.25">
      <c r="A3034"/>
      <c r="D3034"/>
      <c r="E3034"/>
      <c r="F3034"/>
      <c r="G3034"/>
      <c r="H3034"/>
      <c r="I3034"/>
      <c r="J3034"/>
      <c r="K3034"/>
      <c r="L3034"/>
      <c r="M3034"/>
      <c r="N3034"/>
      <c r="O3034"/>
      <c r="P3034"/>
      <c r="Q3034"/>
      <c r="R3034"/>
      <c r="S3034"/>
      <c r="T3034"/>
      <c r="U3034"/>
      <c r="V3034"/>
      <c r="W3034"/>
      <c r="X3034"/>
      <c r="Y3034"/>
      <c r="Z3034"/>
      <c r="AA3034"/>
      <c r="AB3034"/>
      <c r="AC3034"/>
      <c r="AD3034"/>
      <c r="AE3034"/>
      <c r="AF3034"/>
      <c r="BL3034"/>
      <c r="BN3034"/>
      <c r="BP3034" t="s">
        <v>3256</v>
      </c>
      <c r="BQ3034" t="s">
        <v>3209</v>
      </c>
      <c r="BR3034" t="s">
        <v>3577</v>
      </c>
      <c r="BS3034" s="1" t="str">
        <f t="shared" si="94"/>
        <v>TEXAS_BROWN</v>
      </c>
      <c r="BT3034" t="s">
        <v>2395</v>
      </c>
      <c r="BU3034" s="1" t="str">
        <f t="shared" si="95"/>
        <v>TEXAS_BROWN_OATS</v>
      </c>
      <c r="BV3034" s="28">
        <v>1000</v>
      </c>
      <c r="BW3034" s="29">
        <v>129.31962266392068</v>
      </c>
      <c r="BX3034" s="30">
        <v>7.7327785172929779</v>
      </c>
    </row>
    <row r="3035" spans="1:76" x14ac:dyDescent="0.25">
      <c r="A3035"/>
      <c r="D3035"/>
      <c r="E3035"/>
      <c r="F3035"/>
      <c r="G3035"/>
      <c r="H3035"/>
      <c r="I3035"/>
      <c r="J3035"/>
      <c r="K3035"/>
      <c r="L3035"/>
      <c r="M3035"/>
      <c r="N3035"/>
      <c r="O3035"/>
      <c r="P3035"/>
      <c r="Q3035"/>
      <c r="R3035"/>
      <c r="S3035"/>
      <c r="T3035"/>
      <c r="U3035"/>
      <c r="V3035"/>
      <c r="W3035"/>
      <c r="X3035"/>
      <c r="Y3035"/>
      <c r="Z3035"/>
      <c r="AA3035"/>
      <c r="AB3035"/>
      <c r="AC3035"/>
      <c r="AD3035"/>
      <c r="AE3035"/>
      <c r="AF3035"/>
      <c r="BL3035"/>
      <c r="BN3035"/>
      <c r="BP3035" t="s">
        <v>3256</v>
      </c>
      <c r="BQ3035" t="s">
        <v>3209</v>
      </c>
      <c r="BR3035" t="s">
        <v>3577</v>
      </c>
      <c r="BS3035" s="1" t="str">
        <f t="shared" si="94"/>
        <v>TEXAS_BROWN</v>
      </c>
      <c r="BT3035" t="s">
        <v>1214</v>
      </c>
      <c r="BU3035" s="1" t="str">
        <f t="shared" si="95"/>
        <v>TEXAS_BROWN_WINTER WHEAT</v>
      </c>
      <c r="BV3035" s="28">
        <v>1758</v>
      </c>
      <c r="BW3035" s="29">
        <v>129.87607180469323</v>
      </c>
      <c r="BX3035" s="30">
        <v>13.535980689681381</v>
      </c>
    </row>
    <row r="3036" spans="1:76" x14ac:dyDescent="0.25">
      <c r="A3036"/>
      <c r="D3036"/>
      <c r="E3036"/>
      <c r="F3036"/>
      <c r="G3036"/>
      <c r="H3036"/>
      <c r="I3036"/>
      <c r="J3036"/>
      <c r="K3036"/>
      <c r="L3036"/>
      <c r="M3036"/>
      <c r="N3036"/>
      <c r="O3036"/>
      <c r="P3036"/>
      <c r="Q3036"/>
      <c r="R3036"/>
      <c r="S3036"/>
      <c r="T3036"/>
      <c r="U3036"/>
      <c r="V3036"/>
      <c r="W3036"/>
      <c r="X3036"/>
      <c r="Y3036"/>
      <c r="Z3036"/>
      <c r="AA3036"/>
      <c r="AB3036"/>
      <c r="AC3036"/>
      <c r="AD3036"/>
      <c r="AE3036"/>
      <c r="AF3036"/>
      <c r="BL3036"/>
      <c r="BN3036"/>
      <c r="BP3036" t="s">
        <v>3256</v>
      </c>
      <c r="BQ3036" t="s">
        <v>3209</v>
      </c>
      <c r="BR3036" t="s">
        <v>4182</v>
      </c>
      <c r="BS3036" s="1" t="str">
        <f t="shared" si="94"/>
        <v>TEXAS_BURLESON</v>
      </c>
      <c r="BT3036" t="s">
        <v>2586</v>
      </c>
      <c r="BU3036" s="1" t="str">
        <f t="shared" si="95"/>
        <v>TEXAS_BURLESON_CORN</v>
      </c>
      <c r="BV3036" s="28">
        <v>6098.4000000000005</v>
      </c>
      <c r="BW3036" s="29">
        <v>106.16386444706764</v>
      </c>
      <c r="BX3036" s="30">
        <v>57.443274430167421</v>
      </c>
    </row>
    <row r="3037" spans="1:76" x14ac:dyDescent="0.25">
      <c r="A3037"/>
      <c r="D3037"/>
      <c r="E3037"/>
      <c r="F3037"/>
      <c r="G3037"/>
      <c r="H3037"/>
      <c r="I3037"/>
      <c r="J3037"/>
      <c r="K3037"/>
      <c r="L3037"/>
      <c r="M3037"/>
      <c r="N3037"/>
      <c r="O3037"/>
      <c r="P3037"/>
      <c r="Q3037"/>
      <c r="R3037"/>
      <c r="S3037"/>
      <c r="T3037"/>
      <c r="U3037"/>
      <c r="V3037"/>
      <c r="W3037"/>
      <c r="X3037"/>
      <c r="Y3037"/>
      <c r="Z3037"/>
      <c r="AA3037"/>
      <c r="AB3037"/>
      <c r="AC3037"/>
      <c r="AD3037"/>
      <c r="AE3037"/>
      <c r="AF3037"/>
      <c r="BL3037"/>
      <c r="BN3037"/>
      <c r="BP3037" t="s">
        <v>3256</v>
      </c>
      <c r="BQ3037" t="s">
        <v>3209</v>
      </c>
      <c r="BR3037" t="s">
        <v>4182</v>
      </c>
      <c r="BS3037" s="1" t="str">
        <f t="shared" si="94"/>
        <v>TEXAS_BURLESON</v>
      </c>
      <c r="BT3037" t="s">
        <v>3202</v>
      </c>
      <c r="BU3037" s="1" t="str">
        <f t="shared" si="95"/>
        <v>TEXAS_BURLESON_COTTON</v>
      </c>
      <c r="BV3037" s="28">
        <v>968.66666666666663</v>
      </c>
      <c r="BW3037" s="29">
        <v>65.569684764466118</v>
      </c>
      <c r="BX3037" s="30">
        <v>14.773087138457798</v>
      </c>
    </row>
    <row r="3038" spans="1:76" x14ac:dyDescent="0.25">
      <c r="A3038"/>
      <c r="D3038"/>
      <c r="E3038"/>
      <c r="F3038"/>
      <c r="G3038"/>
      <c r="H3038"/>
      <c r="I3038"/>
      <c r="J3038"/>
      <c r="K3038"/>
      <c r="L3038"/>
      <c r="M3038"/>
      <c r="N3038"/>
      <c r="O3038"/>
      <c r="P3038"/>
      <c r="Q3038"/>
      <c r="R3038"/>
      <c r="S3038"/>
      <c r="T3038"/>
      <c r="U3038"/>
      <c r="V3038"/>
      <c r="W3038"/>
      <c r="X3038"/>
      <c r="Y3038"/>
      <c r="Z3038"/>
      <c r="AA3038"/>
      <c r="AB3038"/>
      <c r="AC3038"/>
      <c r="AD3038"/>
      <c r="AE3038"/>
      <c r="AF3038"/>
      <c r="BL3038"/>
      <c r="BN3038"/>
      <c r="BP3038" t="s">
        <v>3256</v>
      </c>
      <c r="BQ3038" t="s">
        <v>3209</v>
      </c>
      <c r="BR3038" t="s">
        <v>4182</v>
      </c>
      <c r="BS3038" s="1" t="str">
        <f t="shared" si="94"/>
        <v>TEXAS_BURLESON</v>
      </c>
      <c r="BT3038" t="s">
        <v>2386</v>
      </c>
      <c r="BU3038" s="1" t="str">
        <f t="shared" si="95"/>
        <v>TEXAS_BURLESON_SORGHUM</v>
      </c>
      <c r="BV3038" s="28">
        <v>3270.4</v>
      </c>
      <c r="BW3038" s="29">
        <v>86.469454744462439</v>
      </c>
      <c r="BX3038" s="30">
        <v>37.821448159524088</v>
      </c>
    </row>
    <row r="3039" spans="1:76" x14ac:dyDescent="0.25">
      <c r="A3039"/>
      <c r="D3039"/>
      <c r="E3039"/>
      <c r="F3039"/>
      <c r="G3039"/>
      <c r="H3039"/>
      <c r="I3039"/>
      <c r="J3039"/>
      <c r="K3039"/>
      <c r="L3039"/>
      <c r="M3039"/>
      <c r="N3039"/>
      <c r="O3039"/>
      <c r="P3039"/>
      <c r="Q3039"/>
      <c r="R3039"/>
      <c r="S3039"/>
      <c r="T3039"/>
      <c r="U3039"/>
      <c r="V3039"/>
      <c r="W3039"/>
      <c r="X3039"/>
      <c r="Y3039"/>
      <c r="Z3039"/>
      <c r="AA3039"/>
      <c r="AB3039"/>
      <c r="AC3039"/>
      <c r="AD3039"/>
      <c r="AE3039"/>
      <c r="AF3039"/>
      <c r="BL3039"/>
      <c r="BN3039"/>
      <c r="BP3039" t="s">
        <v>3256</v>
      </c>
      <c r="BQ3039" t="s">
        <v>3209</v>
      </c>
      <c r="BR3039" t="s">
        <v>3779</v>
      </c>
      <c r="BS3039" s="1" t="str">
        <f t="shared" si="94"/>
        <v>TEXAS_CALDWELL</v>
      </c>
      <c r="BT3039" t="s">
        <v>2586</v>
      </c>
      <c r="BU3039" s="1" t="str">
        <f t="shared" si="95"/>
        <v>TEXAS_CALDWELL_CORN</v>
      </c>
      <c r="BV3039" s="28">
        <v>4054.4000000000005</v>
      </c>
      <c r="BW3039" s="29">
        <v>260.12500346395342</v>
      </c>
      <c r="BX3039" s="30">
        <v>15.586352507485254</v>
      </c>
    </row>
    <row r="3040" spans="1:76" x14ac:dyDescent="0.25">
      <c r="A3040"/>
      <c r="D3040"/>
      <c r="E3040"/>
      <c r="F3040"/>
      <c r="G3040"/>
      <c r="H3040"/>
      <c r="I3040"/>
      <c r="J3040"/>
      <c r="K3040"/>
      <c r="L3040"/>
      <c r="M3040"/>
      <c r="N3040"/>
      <c r="O3040"/>
      <c r="P3040"/>
      <c r="Q3040"/>
      <c r="R3040"/>
      <c r="S3040"/>
      <c r="T3040"/>
      <c r="U3040"/>
      <c r="V3040"/>
      <c r="W3040"/>
      <c r="X3040"/>
      <c r="Y3040"/>
      <c r="Z3040"/>
      <c r="AA3040"/>
      <c r="AB3040"/>
      <c r="AC3040"/>
      <c r="AD3040"/>
      <c r="AE3040"/>
      <c r="AF3040"/>
      <c r="BL3040"/>
      <c r="BN3040"/>
      <c r="BP3040" t="s">
        <v>3256</v>
      </c>
      <c r="BQ3040" t="s">
        <v>3209</v>
      </c>
      <c r="BR3040" t="s">
        <v>3779</v>
      </c>
      <c r="BS3040" s="1" t="str">
        <f t="shared" si="94"/>
        <v>TEXAS_CALDWELL</v>
      </c>
      <c r="BT3040" t="s">
        <v>3202</v>
      </c>
      <c r="BU3040" s="1" t="str">
        <f t="shared" si="95"/>
        <v>TEXAS_CALDWELL_COTTON</v>
      </c>
      <c r="BV3040" s="28">
        <v>589</v>
      </c>
      <c r="BW3040" s="29">
        <v>186.28043641017749</v>
      </c>
      <c r="BX3040" s="30">
        <v>3.1618993993714941</v>
      </c>
    </row>
    <row r="3041" spans="1:76" x14ac:dyDescent="0.25">
      <c r="A3041"/>
      <c r="D3041"/>
      <c r="E3041"/>
      <c r="F3041"/>
      <c r="G3041"/>
      <c r="H3041"/>
      <c r="I3041"/>
      <c r="J3041"/>
      <c r="K3041"/>
      <c r="L3041"/>
      <c r="M3041"/>
      <c r="N3041"/>
      <c r="O3041"/>
      <c r="P3041"/>
      <c r="Q3041"/>
      <c r="R3041"/>
      <c r="S3041"/>
      <c r="T3041"/>
      <c r="U3041"/>
      <c r="V3041"/>
      <c r="W3041"/>
      <c r="X3041"/>
      <c r="Y3041"/>
      <c r="Z3041"/>
      <c r="AA3041"/>
      <c r="AB3041"/>
      <c r="AC3041"/>
      <c r="AD3041"/>
      <c r="AE3041"/>
      <c r="AF3041"/>
      <c r="BL3041"/>
      <c r="BN3041"/>
      <c r="BP3041" t="s">
        <v>3256</v>
      </c>
      <c r="BQ3041" t="s">
        <v>3209</v>
      </c>
      <c r="BR3041" t="s">
        <v>3779</v>
      </c>
      <c r="BS3041" s="1" t="str">
        <f t="shared" si="94"/>
        <v>TEXAS_CALDWELL</v>
      </c>
      <c r="BT3041" t="s">
        <v>2386</v>
      </c>
      <c r="BU3041" s="1" t="str">
        <f t="shared" si="95"/>
        <v>TEXAS_CALDWELL_SORGHUM</v>
      </c>
      <c r="BV3041" s="28">
        <v>3757.6000000000004</v>
      </c>
      <c r="BW3041" s="29">
        <v>198.19944631715475</v>
      </c>
      <c r="BX3041" s="30">
        <v>18.958680610979936</v>
      </c>
    </row>
    <row r="3042" spans="1:76" x14ac:dyDescent="0.25">
      <c r="A3042"/>
      <c r="D3042"/>
      <c r="E3042"/>
      <c r="F3042"/>
      <c r="G3042"/>
      <c r="H3042"/>
      <c r="I3042"/>
      <c r="J3042"/>
      <c r="K3042"/>
      <c r="L3042"/>
      <c r="M3042"/>
      <c r="N3042"/>
      <c r="O3042"/>
      <c r="P3042"/>
      <c r="Q3042"/>
      <c r="R3042"/>
      <c r="S3042"/>
      <c r="T3042"/>
      <c r="U3042"/>
      <c r="V3042"/>
      <c r="W3042"/>
      <c r="X3042"/>
      <c r="Y3042"/>
      <c r="Z3042"/>
      <c r="AA3042"/>
      <c r="AB3042"/>
      <c r="AC3042"/>
      <c r="AD3042"/>
      <c r="AE3042"/>
      <c r="AF3042"/>
      <c r="BL3042"/>
      <c r="BN3042"/>
      <c r="BP3042" t="s">
        <v>3256</v>
      </c>
      <c r="BQ3042" t="s">
        <v>3209</v>
      </c>
      <c r="BR3042" t="s">
        <v>3779</v>
      </c>
      <c r="BS3042" s="1" t="str">
        <f t="shared" si="94"/>
        <v>TEXAS_CALDWELL</v>
      </c>
      <c r="BT3042" t="s">
        <v>1214</v>
      </c>
      <c r="BU3042" s="1" t="str">
        <f t="shared" si="95"/>
        <v>TEXAS_CALDWELL_WINTER WHEAT</v>
      </c>
      <c r="BV3042" s="28">
        <v>1824</v>
      </c>
      <c r="BW3042" s="29">
        <v>120.19821991168328</v>
      </c>
      <c r="BX3042" s="30">
        <v>15.174933550099164</v>
      </c>
    </row>
    <row r="3043" spans="1:76" x14ac:dyDescent="0.25">
      <c r="A3043"/>
      <c r="D3043"/>
      <c r="E3043"/>
      <c r="F3043"/>
      <c r="G3043"/>
      <c r="H3043"/>
      <c r="I3043"/>
      <c r="J3043"/>
      <c r="K3043"/>
      <c r="L3043"/>
      <c r="M3043"/>
      <c r="N3043"/>
      <c r="O3043"/>
      <c r="P3043"/>
      <c r="Q3043"/>
      <c r="R3043"/>
      <c r="S3043"/>
      <c r="T3043"/>
      <c r="U3043"/>
      <c r="V3043"/>
      <c r="W3043"/>
      <c r="X3043"/>
      <c r="Y3043"/>
      <c r="Z3043"/>
      <c r="AA3043"/>
      <c r="AB3043"/>
      <c r="AC3043"/>
      <c r="AD3043"/>
      <c r="AE3043"/>
      <c r="AF3043"/>
      <c r="BL3043"/>
      <c r="BN3043"/>
      <c r="BP3043" t="s">
        <v>3256</v>
      </c>
      <c r="BQ3043" t="s">
        <v>3209</v>
      </c>
      <c r="BR3043" t="s">
        <v>3518</v>
      </c>
      <c r="BS3043" s="1" t="str">
        <f t="shared" si="94"/>
        <v>TEXAS_CALHOUN</v>
      </c>
      <c r="BT3043" t="s">
        <v>2586</v>
      </c>
      <c r="BU3043" s="1" t="str">
        <f t="shared" si="95"/>
        <v>TEXAS_CALHOUN_CORN</v>
      </c>
      <c r="BV3043" s="28">
        <v>4384.8</v>
      </c>
      <c r="BW3043" s="29">
        <v>202.74254071440637</v>
      </c>
      <c r="BX3043" s="30">
        <v>21.627429470644032</v>
      </c>
    </row>
    <row r="3044" spans="1:76" x14ac:dyDescent="0.25">
      <c r="A3044"/>
      <c r="D3044"/>
      <c r="E3044"/>
      <c r="F3044"/>
      <c r="G3044"/>
      <c r="H3044"/>
      <c r="I3044"/>
      <c r="J3044"/>
      <c r="K3044"/>
      <c r="L3044"/>
      <c r="M3044"/>
      <c r="N3044"/>
      <c r="O3044"/>
      <c r="P3044"/>
      <c r="Q3044"/>
      <c r="R3044"/>
      <c r="S3044"/>
      <c r="T3044"/>
      <c r="U3044"/>
      <c r="V3044"/>
      <c r="W3044"/>
      <c r="X3044"/>
      <c r="Y3044"/>
      <c r="Z3044"/>
      <c r="AA3044"/>
      <c r="AB3044"/>
      <c r="AC3044"/>
      <c r="AD3044"/>
      <c r="AE3044"/>
      <c r="AF3044"/>
      <c r="BL3044"/>
      <c r="BN3044"/>
      <c r="BP3044" t="s">
        <v>3256</v>
      </c>
      <c r="BQ3044" t="s">
        <v>3209</v>
      </c>
      <c r="BR3044" t="s">
        <v>3518</v>
      </c>
      <c r="BS3044" s="1" t="str">
        <f t="shared" si="94"/>
        <v>TEXAS_CALHOUN</v>
      </c>
      <c r="BT3044" t="s">
        <v>3202</v>
      </c>
      <c r="BU3044" s="1" t="str">
        <f t="shared" si="95"/>
        <v>TEXAS_CALHOUN_COTTON</v>
      </c>
      <c r="BV3044" s="28">
        <v>814</v>
      </c>
      <c r="BW3044" s="29">
        <v>138.11851148208618</v>
      </c>
      <c r="BX3044" s="30">
        <v>5.8934895204512463</v>
      </c>
    </row>
    <row r="3045" spans="1:76" x14ac:dyDescent="0.25">
      <c r="A3045"/>
      <c r="D3045"/>
      <c r="E3045"/>
      <c r="F3045"/>
      <c r="G3045"/>
      <c r="H3045"/>
      <c r="I3045"/>
      <c r="J3045"/>
      <c r="K3045"/>
      <c r="L3045"/>
      <c r="M3045"/>
      <c r="N3045"/>
      <c r="O3045"/>
      <c r="P3045"/>
      <c r="Q3045"/>
      <c r="R3045"/>
      <c r="S3045"/>
      <c r="T3045"/>
      <c r="U3045"/>
      <c r="V3045"/>
      <c r="W3045"/>
      <c r="X3045"/>
      <c r="Y3045"/>
      <c r="Z3045"/>
      <c r="AA3045"/>
      <c r="AB3045"/>
      <c r="AC3045"/>
      <c r="AD3045"/>
      <c r="AE3045"/>
      <c r="AF3045"/>
      <c r="BL3045"/>
      <c r="BN3045"/>
      <c r="BP3045" t="s">
        <v>3256</v>
      </c>
      <c r="BQ3045" t="s">
        <v>3209</v>
      </c>
      <c r="BR3045" t="s">
        <v>3518</v>
      </c>
      <c r="BS3045" s="1" t="str">
        <f t="shared" si="94"/>
        <v>TEXAS_CALHOUN</v>
      </c>
      <c r="BT3045" t="s">
        <v>2386</v>
      </c>
      <c r="BU3045" s="1" t="str">
        <f t="shared" si="95"/>
        <v>TEXAS_CALHOUN_SORGHUM</v>
      </c>
      <c r="BV3045" s="28">
        <v>4564</v>
      </c>
      <c r="BW3045" s="29">
        <v>179.86394811371335</v>
      </c>
      <c r="BX3045" s="30">
        <v>25.374734891922611</v>
      </c>
    </row>
    <row r="3046" spans="1:76" x14ac:dyDescent="0.25">
      <c r="A3046"/>
      <c r="D3046"/>
      <c r="E3046"/>
      <c r="F3046"/>
      <c r="G3046"/>
      <c r="H3046"/>
      <c r="I3046"/>
      <c r="J3046"/>
      <c r="K3046"/>
      <c r="L3046"/>
      <c r="M3046"/>
      <c r="N3046"/>
      <c r="O3046"/>
      <c r="P3046"/>
      <c r="Q3046"/>
      <c r="R3046"/>
      <c r="S3046"/>
      <c r="T3046"/>
      <c r="U3046"/>
      <c r="V3046"/>
      <c r="W3046"/>
      <c r="X3046"/>
      <c r="Y3046"/>
      <c r="Z3046"/>
      <c r="AA3046"/>
      <c r="AB3046"/>
      <c r="AC3046"/>
      <c r="AD3046"/>
      <c r="AE3046"/>
      <c r="AF3046"/>
      <c r="BL3046"/>
      <c r="BN3046"/>
      <c r="BP3046" t="s">
        <v>3256</v>
      </c>
      <c r="BQ3046" t="s">
        <v>3209</v>
      </c>
      <c r="BR3046" t="s">
        <v>4245</v>
      </c>
      <c r="BS3046" s="1" t="str">
        <f t="shared" si="94"/>
        <v>TEXAS_CALLAHAN</v>
      </c>
      <c r="BT3046" t="s">
        <v>2395</v>
      </c>
      <c r="BU3046" s="1" t="str">
        <f t="shared" si="95"/>
        <v>TEXAS_CALLAHAN_OATS</v>
      </c>
      <c r="BV3046" s="28">
        <v>1459.2</v>
      </c>
      <c r="BW3046" s="29">
        <v>195.94492080969508</v>
      </c>
      <c r="BX3046" s="30">
        <v>7.4469906847812553</v>
      </c>
    </row>
    <row r="3047" spans="1:76" x14ac:dyDescent="0.25">
      <c r="A3047"/>
      <c r="D3047"/>
      <c r="E3047"/>
      <c r="F3047"/>
      <c r="G3047"/>
      <c r="H3047"/>
      <c r="I3047"/>
      <c r="J3047"/>
      <c r="K3047"/>
      <c r="L3047"/>
      <c r="M3047"/>
      <c r="N3047"/>
      <c r="O3047"/>
      <c r="P3047"/>
      <c r="Q3047"/>
      <c r="R3047"/>
      <c r="S3047"/>
      <c r="T3047"/>
      <c r="U3047"/>
      <c r="V3047"/>
      <c r="W3047"/>
      <c r="X3047"/>
      <c r="Y3047"/>
      <c r="Z3047"/>
      <c r="AA3047"/>
      <c r="AB3047"/>
      <c r="AC3047"/>
      <c r="AD3047"/>
      <c r="AE3047"/>
      <c r="AF3047"/>
      <c r="BL3047"/>
      <c r="BN3047"/>
      <c r="BP3047" t="s">
        <v>3256</v>
      </c>
      <c r="BQ3047" t="s">
        <v>3209</v>
      </c>
      <c r="BR3047" t="s">
        <v>4245</v>
      </c>
      <c r="BS3047" s="1" t="str">
        <f t="shared" si="94"/>
        <v>TEXAS_CALLAHAN</v>
      </c>
      <c r="BT3047" t="s">
        <v>1214</v>
      </c>
      <c r="BU3047" s="1" t="str">
        <f t="shared" si="95"/>
        <v>TEXAS_CALLAHAN_WINTER WHEAT</v>
      </c>
      <c r="BV3047" s="28">
        <v>1460</v>
      </c>
      <c r="BW3047" s="29">
        <v>197.42734572512811</v>
      </c>
      <c r="BX3047" s="30">
        <v>7.3951255062341374</v>
      </c>
    </row>
    <row r="3048" spans="1:76" x14ac:dyDescent="0.25">
      <c r="A3048"/>
      <c r="D3048"/>
      <c r="E3048"/>
      <c r="F3048"/>
      <c r="G3048"/>
      <c r="H3048"/>
      <c r="I3048"/>
      <c r="J3048"/>
      <c r="K3048"/>
      <c r="L3048"/>
      <c r="M3048"/>
      <c r="N3048"/>
      <c r="O3048"/>
      <c r="P3048"/>
      <c r="Q3048"/>
      <c r="R3048"/>
      <c r="S3048"/>
      <c r="T3048"/>
      <c r="U3048"/>
      <c r="V3048"/>
      <c r="W3048"/>
      <c r="X3048"/>
      <c r="Y3048"/>
      <c r="Z3048"/>
      <c r="AA3048"/>
      <c r="AB3048"/>
      <c r="AC3048"/>
      <c r="AD3048"/>
      <c r="AE3048"/>
      <c r="AF3048"/>
      <c r="BL3048"/>
      <c r="BN3048"/>
      <c r="BP3048" t="s">
        <v>3256</v>
      </c>
      <c r="BQ3048" t="s">
        <v>3209</v>
      </c>
      <c r="BR3048" t="s">
        <v>4281</v>
      </c>
      <c r="BS3048" s="1" t="str">
        <f t="shared" si="94"/>
        <v>TEXAS_CAMERON</v>
      </c>
      <c r="BT3048" t="s">
        <v>3202</v>
      </c>
      <c r="BU3048" s="1" t="str">
        <f t="shared" si="95"/>
        <v>TEXAS_CAMERON_COTTON</v>
      </c>
      <c r="BV3048" s="28">
        <v>789.33333333333337</v>
      </c>
      <c r="BW3048" s="29">
        <v>44.414617294527567</v>
      </c>
      <c r="BX3048" s="30">
        <v>17.771926933401474</v>
      </c>
    </row>
    <row r="3049" spans="1:76" x14ac:dyDescent="0.25">
      <c r="A3049"/>
      <c r="D3049"/>
      <c r="E3049"/>
      <c r="F3049"/>
      <c r="G3049"/>
      <c r="H3049"/>
      <c r="I3049"/>
      <c r="J3049"/>
      <c r="K3049"/>
      <c r="L3049"/>
      <c r="M3049"/>
      <c r="N3049"/>
      <c r="O3049"/>
      <c r="P3049"/>
      <c r="Q3049"/>
      <c r="R3049"/>
      <c r="S3049"/>
      <c r="T3049"/>
      <c r="U3049"/>
      <c r="V3049"/>
      <c r="W3049"/>
      <c r="X3049"/>
      <c r="Y3049"/>
      <c r="Z3049"/>
      <c r="AA3049"/>
      <c r="AB3049"/>
      <c r="AC3049"/>
      <c r="AD3049"/>
      <c r="AE3049"/>
      <c r="AF3049"/>
      <c r="BL3049"/>
      <c r="BN3049"/>
      <c r="BP3049" t="s">
        <v>3256</v>
      </c>
      <c r="BQ3049" t="s">
        <v>3209</v>
      </c>
      <c r="BR3049" t="s">
        <v>4281</v>
      </c>
      <c r="BS3049" s="1" t="str">
        <f t="shared" si="94"/>
        <v>TEXAS_CAMERON</v>
      </c>
      <c r="BT3049" t="s">
        <v>2386</v>
      </c>
      <c r="BU3049" s="1" t="str">
        <f t="shared" si="95"/>
        <v>TEXAS_CAMERON_SORGHUM</v>
      </c>
      <c r="BV3049" s="28">
        <v>3785.6000000000004</v>
      </c>
      <c r="BW3049" s="29">
        <v>60.587838706490572</v>
      </c>
      <c r="BX3049" s="30">
        <v>62.481185677192045</v>
      </c>
    </row>
    <row r="3050" spans="1:76" x14ac:dyDescent="0.25">
      <c r="A3050"/>
      <c r="D3050"/>
      <c r="E3050"/>
      <c r="F3050"/>
      <c r="G3050"/>
      <c r="H3050"/>
      <c r="I3050"/>
      <c r="J3050"/>
      <c r="K3050"/>
      <c r="L3050"/>
      <c r="M3050"/>
      <c r="N3050"/>
      <c r="O3050"/>
      <c r="P3050"/>
      <c r="Q3050"/>
      <c r="R3050"/>
      <c r="S3050"/>
      <c r="T3050"/>
      <c r="U3050"/>
      <c r="V3050"/>
      <c r="W3050"/>
      <c r="X3050"/>
      <c r="Y3050"/>
      <c r="Z3050"/>
      <c r="AA3050"/>
      <c r="AB3050"/>
      <c r="AC3050"/>
      <c r="AD3050"/>
      <c r="AE3050"/>
      <c r="AF3050"/>
      <c r="BL3050"/>
      <c r="BN3050"/>
      <c r="BP3050" t="s">
        <v>3256</v>
      </c>
      <c r="BQ3050" t="s">
        <v>3209</v>
      </c>
      <c r="BR3050" t="s">
        <v>4144</v>
      </c>
      <c r="BS3050" s="1" t="str">
        <f t="shared" si="94"/>
        <v>TEXAS_CARSON</v>
      </c>
      <c r="BT3050" t="s">
        <v>2586</v>
      </c>
      <c r="BU3050" s="1" t="str">
        <f t="shared" si="95"/>
        <v>TEXAS_CARSON_CORN</v>
      </c>
      <c r="BV3050" s="28">
        <v>9436</v>
      </c>
      <c r="BW3050" s="29">
        <v>68.72753726639634</v>
      </c>
      <c r="BX3050" s="30">
        <v>137.29576782920228</v>
      </c>
    </row>
    <row r="3051" spans="1:76" x14ac:dyDescent="0.25">
      <c r="A3051"/>
      <c r="D3051"/>
      <c r="E3051"/>
      <c r="F3051"/>
      <c r="G3051"/>
      <c r="H3051"/>
      <c r="I3051"/>
      <c r="J3051"/>
      <c r="K3051"/>
      <c r="L3051"/>
      <c r="M3051"/>
      <c r="N3051"/>
      <c r="O3051"/>
      <c r="P3051"/>
      <c r="Q3051"/>
      <c r="R3051"/>
      <c r="S3051"/>
      <c r="T3051"/>
      <c r="U3051"/>
      <c r="V3051"/>
      <c r="W3051"/>
      <c r="X3051"/>
      <c r="Y3051"/>
      <c r="Z3051"/>
      <c r="AA3051"/>
      <c r="AB3051"/>
      <c r="AC3051"/>
      <c r="AD3051"/>
      <c r="AE3051"/>
      <c r="AF3051"/>
      <c r="BL3051"/>
      <c r="BN3051"/>
      <c r="BP3051" t="s">
        <v>3256</v>
      </c>
      <c r="BQ3051" t="s">
        <v>3209</v>
      </c>
      <c r="BR3051" t="s">
        <v>4144</v>
      </c>
      <c r="BS3051" s="1" t="str">
        <f t="shared" si="94"/>
        <v>TEXAS_CARSON</v>
      </c>
      <c r="BT3051" t="s">
        <v>3202</v>
      </c>
      <c r="BU3051" s="1" t="str">
        <f t="shared" si="95"/>
        <v>TEXAS_CARSON_COTTON</v>
      </c>
      <c r="BV3051" s="28">
        <v>860.66666666666663</v>
      </c>
      <c r="BW3051" s="29">
        <v>45.826732504041026</v>
      </c>
      <c r="BX3051" s="30">
        <v>18.780886605667828</v>
      </c>
    </row>
    <row r="3052" spans="1:76" x14ac:dyDescent="0.25">
      <c r="A3052"/>
      <c r="D3052"/>
      <c r="E3052"/>
      <c r="F3052"/>
      <c r="G3052"/>
      <c r="H3052"/>
      <c r="I3052"/>
      <c r="J3052"/>
      <c r="K3052"/>
      <c r="L3052"/>
      <c r="M3052"/>
      <c r="N3052"/>
      <c r="O3052"/>
      <c r="P3052"/>
      <c r="Q3052"/>
      <c r="R3052"/>
      <c r="S3052"/>
      <c r="T3052"/>
      <c r="U3052"/>
      <c r="V3052"/>
      <c r="W3052"/>
      <c r="X3052"/>
      <c r="Y3052"/>
      <c r="Z3052"/>
      <c r="AA3052"/>
      <c r="AB3052"/>
      <c r="AC3052"/>
      <c r="AD3052"/>
      <c r="AE3052"/>
      <c r="AF3052"/>
      <c r="BL3052"/>
      <c r="BN3052"/>
      <c r="BP3052" t="s">
        <v>3256</v>
      </c>
      <c r="BQ3052" t="s">
        <v>3209</v>
      </c>
      <c r="BR3052" t="s">
        <v>4144</v>
      </c>
      <c r="BS3052" s="1" t="str">
        <f t="shared" si="94"/>
        <v>TEXAS_CARSON</v>
      </c>
      <c r="BT3052" t="s">
        <v>2386</v>
      </c>
      <c r="BU3052" s="1" t="str">
        <f t="shared" si="95"/>
        <v>TEXAS_CARSON_SORGHUM</v>
      </c>
      <c r="BV3052" s="28">
        <v>2805.6</v>
      </c>
      <c r="BW3052" s="29">
        <v>59.371291224678949</v>
      </c>
      <c r="BX3052" s="30">
        <v>47.255162253129377</v>
      </c>
    </row>
    <row r="3053" spans="1:76" x14ac:dyDescent="0.25">
      <c r="A3053"/>
      <c r="D3053"/>
      <c r="E3053"/>
      <c r="F3053"/>
      <c r="G3053"/>
      <c r="H3053"/>
      <c r="I3053"/>
      <c r="J3053"/>
      <c r="K3053"/>
      <c r="L3053"/>
      <c r="M3053"/>
      <c r="N3053"/>
      <c r="O3053"/>
      <c r="P3053"/>
      <c r="Q3053"/>
      <c r="R3053"/>
      <c r="S3053"/>
      <c r="T3053"/>
      <c r="U3053"/>
      <c r="V3053"/>
      <c r="W3053"/>
      <c r="X3053"/>
      <c r="Y3053"/>
      <c r="Z3053"/>
      <c r="AA3053"/>
      <c r="AB3053"/>
      <c r="AC3053"/>
      <c r="AD3053"/>
      <c r="AE3053"/>
      <c r="AF3053"/>
      <c r="BL3053"/>
      <c r="BN3053"/>
      <c r="BP3053" t="s">
        <v>3256</v>
      </c>
      <c r="BQ3053" t="s">
        <v>3209</v>
      </c>
      <c r="BR3053" t="s">
        <v>4144</v>
      </c>
      <c r="BS3053" s="1" t="str">
        <f t="shared" si="94"/>
        <v>TEXAS_CARSON</v>
      </c>
      <c r="BT3053" t="s">
        <v>1214</v>
      </c>
      <c r="BU3053" s="1" t="str">
        <f t="shared" si="95"/>
        <v>TEXAS_CARSON_WINTER WHEAT</v>
      </c>
      <c r="BV3053" s="28">
        <v>1756</v>
      </c>
      <c r="BW3053" s="29">
        <v>32.557888158607483</v>
      </c>
      <c r="BX3053" s="30">
        <v>53.934702135640762</v>
      </c>
    </row>
    <row r="3054" spans="1:76" x14ac:dyDescent="0.25">
      <c r="A3054"/>
      <c r="D3054"/>
      <c r="E3054"/>
      <c r="F3054"/>
      <c r="G3054"/>
      <c r="H3054"/>
      <c r="I3054"/>
      <c r="J3054"/>
      <c r="K3054"/>
      <c r="L3054"/>
      <c r="M3054"/>
      <c r="N3054"/>
      <c r="O3054"/>
      <c r="P3054"/>
      <c r="Q3054"/>
      <c r="R3054"/>
      <c r="S3054"/>
      <c r="T3054"/>
      <c r="U3054"/>
      <c r="V3054"/>
      <c r="W3054"/>
      <c r="X3054"/>
      <c r="Y3054"/>
      <c r="Z3054"/>
      <c r="AA3054"/>
      <c r="AB3054"/>
      <c r="AC3054"/>
      <c r="AD3054"/>
      <c r="AE3054"/>
      <c r="AF3054"/>
      <c r="BL3054"/>
      <c r="BN3054"/>
      <c r="BP3054" t="s">
        <v>3256</v>
      </c>
      <c r="BQ3054" t="s">
        <v>3209</v>
      </c>
      <c r="BR3054" t="s">
        <v>4145</v>
      </c>
      <c r="BS3054" s="1" t="str">
        <f t="shared" si="94"/>
        <v>TEXAS_CASTRO</v>
      </c>
      <c r="BT3054" t="s">
        <v>2586</v>
      </c>
      <c r="BU3054" s="1" t="str">
        <f t="shared" si="95"/>
        <v>TEXAS_CASTRO_CORN</v>
      </c>
      <c r="BV3054" s="28">
        <v>10470.133333333333</v>
      </c>
      <c r="BW3054" s="29">
        <v>120.48098789479523</v>
      </c>
      <c r="BX3054" s="30">
        <v>86.90278454950851</v>
      </c>
    </row>
    <row r="3055" spans="1:76" x14ac:dyDescent="0.25">
      <c r="A3055"/>
      <c r="D3055"/>
      <c r="E3055"/>
      <c r="F3055"/>
      <c r="G3055"/>
      <c r="H3055"/>
      <c r="I3055"/>
      <c r="J3055"/>
      <c r="K3055"/>
      <c r="L3055"/>
      <c r="M3055"/>
      <c r="N3055"/>
      <c r="O3055"/>
      <c r="P3055"/>
      <c r="Q3055"/>
      <c r="R3055"/>
      <c r="S3055"/>
      <c r="T3055"/>
      <c r="U3055"/>
      <c r="V3055"/>
      <c r="W3055"/>
      <c r="X3055"/>
      <c r="Y3055"/>
      <c r="Z3055"/>
      <c r="AA3055"/>
      <c r="AB3055"/>
      <c r="AC3055"/>
      <c r="AD3055"/>
      <c r="AE3055"/>
      <c r="AF3055"/>
      <c r="BL3055"/>
      <c r="BN3055"/>
      <c r="BP3055" t="s">
        <v>3256</v>
      </c>
      <c r="BQ3055" t="s">
        <v>3209</v>
      </c>
      <c r="BR3055" t="s">
        <v>4145</v>
      </c>
      <c r="BS3055" s="1" t="str">
        <f t="shared" si="94"/>
        <v>TEXAS_CASTRO</v>
      </c>
      <c r="BT3055" t="s">
        <v>3202</v>
      </c>
      <c r="BU3055" s="1" t="str">
        <f t="shared" si="95"/>
        <v>TEXAS_CASTRO_COTTON</v>
      </c>
      <c r="BV3055" s="28">
        <v>895.66666666666663</v>
      </c>
      <c r="BW3055" s="29">
        <v>68.046867168607605</v>
      </c>
      <c r="BX3055" s="30">
        <v>13.162496731074622</v>
      </c>
    </row>
    <row r="3056" spans="1:76" x14ac:dyDescent="0.25">
      <c r="A3056"/>
      <c r="D3056"/>
      <c r="E3056"/>
      <c r="F3056"/>
      <c r="G3056"/>
      <c r="H3056"/>
      <c r="I3056"/>
      <c r="J3056"/>
      <c r="K3056"/>
      <c r="L3056"/>
      <c r="M3056"/>
      <c r="N3056"/>
      <c r="O3056"/>
      <c r="P3056"/>
      <c r="Q3056"/>
      <c r="R3056"/>
      <c r="S3056"/>
      <c r="T3056"/>
      <c r="U3056"/>
      <c r="V3056"/>
      <c r="W3056"/>
      <c r="X3056"/>
      <c r="Y3056"/>
      <c r="Z3056"/>
      <c r="AA3056"/>
      <c r="AB3056"/>
      <c r="AC3056"/>
      <c r="AD3056"/>
      <c r="AE3056"/>
      <c r="AF3056"/>
      <c r="BL3056"/>
      <c r="BN3056"/>
      <c r="BP3056" t="s">
        <v>3256</v>
      </c>
      <c r="BQ3056" t="s">
        <v>3209</v>
      </c>
      <c r="BR3056" t="s">
        <v>4145</v>
      </c>
      <c r="BS3056" s="1" t="str">
        <f t="shared" si="94"/>
        <v>TEXAS_CASTRO</v>
      </c>
      <c r="BT3056" t="s">
        <v>2386</v>
      </c>
      <c r="BU3056" s="1" t="str">
        <f t="shared" si="95"/>
        <v>TEXAS_CASTRO_SORGHUM</v>
      </c>
      <c r="BV3056" s="28">
        <v>3143.4666666666662</v>
      </c>
      <c r="BW3056" s="29">
        <v>96.44446228868469</v>
      </c>
      <c r="BX3056" s="30">
        <v>32.59354235660944</v>
      </c>
    </row>
    <row r="3057" spans="1:76" x14ac:dyDescent="0.25">
      <c r="A3057"/>
      <c r="D3057"/>
      <c r="E3057"/>
      <c r="F3057"/>
      <c r="G3057"/>
      <c r="H3057"/>
      <c r="I3057"/>
      <c r="J3057"/>
      <c r="K3057"/>
      <c r="L3057"/>
      <c r="M3057"/>
      <c r="N3057"/>
      <c r="O3057"/>
      <c r="P3057"/>
      <c r="Q3057"/>
      <c r="R3057"/>
      <c r="S3057"/>
      <c r="T3057"/>
      <c r="U3057"/>
      <c r="V3057"/>
      <c r="W3057"/>
      <c r="X3057"/>
      <c r="Y3057"/>
      <c r="Z3057"/>
      <c r="AA3057"/>
      <c r="AB3057"/>
      <c r="AC3057"/>
      <c r="AD3057"/>
      <c r="AE3057"/>
      <c r="AF3057"/>
      <c r="BL3057"/>
      <c r="BN3057"/>
      <c r="BP3057" t="s">
        <v>3256</v>
      </c>
      <c r="BQ3057" t="s">
        <v>3209</v>
      </c>
      <c r="BR3057" t="s">
        <v>4145</v>
      </c>
      <c r="BS3057" s="1" t="str">
        <f t="shared" si="94"/>
        <v>TEXAS_CASTRO</v>
      </c>
      <c r="BT3057" t="s">
        <v>1214</v>
      </c>
      <c r="BU3057" s="1" t="str">
        <f t="shared" si="95"/>
        <v>TEXAS_CASTRO_WINTER WHEAT</v>
      </c>
      <c r="BV3057" s="28">
        <v>1845</v>
      </c>
      <c r="BW3057" s="29">
        <v>54.363916127035914</v>
      </c>
      <c r="BX3057" s="30">
        <v>33.937952440524356</v>
      </c>
    </row>
    <row r="3058" spans="1:76" x14ac:dyDescent="0.25">
      <c r="A3058"/>
      <c r="D3058"/>
      <c r="E3058"/>
      <c r="F3058"/>
      <c r="G3058"/>
      <c r="H3058"/>
      <c r="I3058"/>
      <c r="J3058"/>
      <c r="K3058"/>
      <c r="L3058"/>
      <c r="M3058"/>
      <c r="N3058"/>
      <c r="O3058"/>
      <c r="P3058"/>
      <c r="Q3058"/>
      <c r="R3058"/>
      <c r="S3058"/>
      <c r="T3058"/>
      <c r="U3058"/>
      <c r="V3058"/>
      <c r="W3058"/>
      <c r="X3058"/>
      <c r="Y3058"/>
      <c r="Z3058"/>
      <c r="AA3058"/>
      <c r="AB3058"/>
      <c r="AC3058"/>
      <c r="AD3058"/>
      <c r="AE3058"/>
      <c r="AF3058"/>
      <c r="BL3058"/>
      <c r="BN3058"/>
      <c r="BP3058" t="s">
        <v>3256</v>
      </c>
      <c r="BQ3058" t="s">
        <v>3209</v>
      </c>
      <c r="BR3058" t="s">
        <v>4321</v>
      </c>
      <c r="BS3058" s="1" t="str">
        <f t="shared" si="94"/>
        <v>TEXAS_CHILDRESS</v>
      </c>
      <c r="BT3058" t="s">
        <v>3202</v>
      </c>
      <c r="BU3058" s="1" t="str">
        <f t="shared" si="95"/>
        <v>TEXAS_CHILDRESS_COTTON</v>
      </c>
      <c r="BV3058" s="28">
        <v>556.66666666666663</v>
      </c>
      <c r="BW3058" s="29">
        <v>97.167176452802138</v>
      </c>
      <c r="BX3058" s="30">
        <v>5.7289579360892633</v>
      </c>
    </row>
    <row r="3059" spans="1:76" x14ac:dyDescent="0.25">
      <c r="A3059"/>
      <c r="D3059"/>
      <c r="E3059"/>
      <c r="F3059"/>
      <c r="G3059"/>
      <c r="H3059"/>
      <c r="I3059"/>
      <c r="J3059"/>
      <c r="K3059"/>
      <c r="L3059"/>
      <c r="M3059"/>
      <c r="N3059"/>
      <c r="O3059"/>
      <c r="P3059"/>
      <c r="Q3059"/>
      <c r="R3059"/>
      <c r="S3059"/>
      <c r="T3059"/>
      <c r="U3059"/>
      <c r="V3059"/>
      <c r="W3059"/>
      <c r="X3059"/>
      <c r="Y3059"/>
      <c r="Z3059"/>
      <c r="AA3059"/>
      <c r="AB3059"/>
      <c r="AC3059"/>
      <c r="AD3059"/>
      <c r="AE3059"/>
      <c r="AF3059"/>
      <c r="BL3059"/>
      <c r="BN3059"/>
      <c r="BP3059" t="s">
        <v>3256</v>
      </c>
      <c r="BQ3059" t="s">
        <v>3209</v>
      </c>
      <c r="BR3059" t="s">
        <v>4321</v>
      </c>
      <c r="BS3059" s="1" t="str">
        <f t="shared" si="94"/>
        <v>TEXAS_CHILDRESS</v>
      </c>
      <c r="BT3059" t="s">
        <v>1214</v>
      </c>
      <c r="BU3059" s="1" t="str">
        <f t="shared" si="95"/>
        <v>TEXAS_CHILDRESS_WINTER WHEAT</v>
      </c>
      <c r="BV3059" s="28">
        <v>1302</v>
      </c>
      <c r="BW3059" s="29">
        <v>69.162344486405615</v>
      </c>
      <c r="BX3059" s="30">
        <v>18.825272764660514</v>
      </c>
    </row>
    <row r="3060" spans="1:76" x14ac:dyDescent="0.25">
      <c r="A3060"/>
      <c r="D3060"/>
      <c r="E3060"/>
      <c r="F3060"/>
      <c r="G3060"/>
      <c r="H3060"/>
      <c r="I3060"/>
      <c r="J3060"/>
      <c r="K3060"/>
      <c r="L3060"/>
      <c r="M3060"/>
      <c r="N3060"/>
      <c r="O3060"/>
      <c r="P3060"/>
      <c r="Q3060"/>
      <c r="R3060"/>
      <c r="S3060"/>
      <c r="T3060"/>
      <c r="U3060"/>
      <c r="V3060"/>
      <c r="W3060"/>
      <c r="X3060"/>
      <c r="Y3060"/>
      <c r="Z3060"/>
      <c r="AA3060"/>
      <c r="AB3060"/>
      <c r="AC3060"/>
      <c r="AD3060"/>
      <c r="AE3060"/>
      <c r="AF3060"/>
      <c r="BL3060"/>
      <c r="BN3060"/>
      <c r="BP3060" t="s">
        <v>3256</v>
      </c>
      <c r="BQ3060" t="s">
        <v>3209</v>
      </c>
      <c r="BR3060" t="s">
        <v>3318</v>
      </c>
      <c r="BS3060" s="1" t="str">
        <f t="shared" si="94"/>
        <v>TEXAS_CLAY</v>
      </c>
      <c r="BT3060" t="s">
        <v>2395</v>
      </c>
      <c r="BU3060" s="1" t="str">
        <f t="shared" si="95"/>
        <v>TEXAS_CLAY_OATS</v>
      </c>
      <c r="BV3060" s="28">
        <v>2192</v>
      </c>
      <c r="BW3060" s="29">
        <v>76.212043872997313</v>
      </c>
      <c r="BX3060" s="30">
        <v>28.761858213025139</v>
      </c>
    </row>
    <row r="3061" spans="1:76" x14ac:dyDescent="0.25">
      <c r="A3061"/>
      <c r="D3061"/>
      <c r="E3061"/>
      <c r="F3061"/>
      <c r="G3061"/>
      <c r="H3061"/>
      <c r="I3061"/>
      <c r="J3061"/>
      <c r="K3061"/>
      <c r="L3061"/>
      <c r="M3061"/>
      <c r="N3061"/>
      <c r="O3061"/>
      <c r="P3061"/>
      <c r="Q3061"/>
      <c r="R3061"/>
      <c r="S3061"/>
      <c r="T3061"/>
      <c r="U3061"/>
      <c r="V3061"/>
      <c r="W3061"/>
      <c r="X3061"/>
      <c r="Y3061"/>
      <c r="Z3061"/>
      <c r="AA3061"/>
      <c r="AB3061"/>
      <c r="AC3061"/>
      <c r="AD3061"/>
      <c r="AE3061"/>
      <c r="AF3061"/>
      <c r="BL3061"/>
      <c r="BN3061"/>
      <c r="BP3061" t="s">
        <v>3256</v>
      </c>
      <c r="BQ3061" t="s">
        <v>3209</v>
      </c>
      <c r="BR3061" t="s">
        <v>3318</v>
      </c>
      <c r="BS3061" s="1" t="str">
        <f t="shared" si="94"/>
        <v>TEXAS_CLAY</v>
      </c>
      <c r="BT3061" t="s">
        <v>1214</v>
      </c>
      <c r="BU3061" s="1" t="str">
        <f t="shared" si="95"/>
        <v>TEXAS_CLAY_WINTER WHEAT</v>
      </c>
      <c r="BV3061" s="28">
        <v>1625.9999999999998</v>
      </c>
      <c r="BW3061" s="29">
        <v>76.234060815042128</v>
      </c>
      <c r="BX3061" s="30">
        <v>21.329048756106214</v>
      </c>
    </row>
    <row r="3062" spans="1:76" x14ac:dyDescent="0.25">
      <c r="A3062"/>
      <c r="D3062"/>
      <c r="E3062"/>
      <c r="F3062"/>
      <c r="G3062"/>
      <c r="H3062"/>
      <c r="I3062"/>
      <c r="J3062"/>
      <c r="K3062"/>
      <c r="L3062"/>
      <c r="M3062"/>
      <c r="N3062"/>
      <c r="O3062"/>
      <c r="P3062"/>
      <c r="Q3062"/>
      <c r="R3062"/>
      <c r="S3062"/>
      <c r="T3062"/>
      <c r="U3062"/>
      <c r="V3062"/>
      <c r="W3062"/>
      <c r="X3062"/>
      <c r="Y3062"/>
      <c r="Z3062"/>
      <c r="AA3062"/>
      <c r="AB3062"/>
      <c r="AC3062"/>
      <c r="AD3062"/>
      <c r="AE3062"/>
      <c r="AF3062"/>
      <c r="BL3062"/>
      <c r="BN3062"/>
      <c r="BP3062" t="s">
        <v>3256</v>
      </c>
      <c r="BQ3062" t="s">
        <v>3209</v>
      </c>
      <c r="BR3062" t="s">
        <v>4271</v>
      </c>
      <c r="BS3062" s="1" t="str">
        <f t="shared" si="94"/>
        <v>TEXAS_COCHRAN</v>
      </c>
      <c r="BT3062" t="s">
        <v>3202</v>
      </c>
      <c r="BU3062" s="1" t="str">
        <f t="shared" si="95"/>
        <v>TEXAS_COCHRAN_COTTON</v>
      </c>
      <c r="BV3062" s="28">
        <v>519.66666666666663</v>
      </c>
      <c r="BW3062" s="29">
        <v>86.621580021085904</v>
      </c>
      <c r="BX3062" s="30">
        <v>5.9992748520653452</v>
      </c>
    </row>
    <row r="3063" spans="1:76" x14ac:dyDescent="0.25">
      <c r="A3063"/>
      <c r="D3063"/>
      <c r="E3063"/>
      <c r="F3063"/>
      <c r="G3063"/>
      <c r="H3063"/>
      <c r="I3063"/>
      <c r="J3063"/>
      <c r="K3063"/>
      <c r="L3063"/>
      <c r="M3063"/>
      <c r="N3063"/>
      <c r="O3063"/>
      <c r="P3063"/>
      <c r="Q3063"/>
      <c r="R3063"/>
      <c r="S3063"/>
      <c r="T3063"/>
      <c r="U3063"/>
      <c r="V3063"/>
      <c r="W3063"/>
      <c r="X3063"/>
      <c r="Y3063"/>
      <c r="Z3063"/>
      <c r="AA3063"/>
      <c r="AB3063"/>
      <c r="AC3063"/>
      <c r="AD3063"/>
      <c r="AE3063"/>
      <c r="AF3063"/>
      <c r="BL3063"/>
      <c r="BN3063"/>
      <c r="BP3063" t="s">
        <v>3256</v>
      </c>
      <c r="BQ3063" t="s">
        <v>3209</v>
      </c>
      <c r="BR3063" t="s">
        <v>4271</v>
      </c>
      <c r="BS3063" s="1" t="str">
        <f t="shared" si="94"/>
        <v>TEXAS_COCHRAN</v>
      </c>
      <c r="BT3063" t="s">
        <v>2386</v>
      </c>
      <c r="BU3063" s="1" t="str">
        <f t="shared" si="95"/>
        <v>TEXAS_COCHRAN_SORGHUM</v>
      </c>
      <c r="BV3063" s="28">
        <v>1797.6000000000001</v>
      </c>
      <c r="BW3063" s="29">
        <v>113.35898006270521</v>
      </c>
      <c r="BX3063" s="30">
        <v>15.857587982933921</v>
      </c>
    </row>
    <row r="3064" spans="1:76" x14ac:dyDescent="0.25">
      <c r="A3064"/>
      <c r="D3064"/>
      <c r="E3064"/>
      <c r="F3064"/>
      <c r="G3064"/>
      <c r="H3064"/>
      <c r="I3064"/>
      <c r="J3064"/>
      <c r="K3064"/>
      <c r="L3064"/>
      <c r="M3064"/>
      <c r="N3064"/>
      <c r="O3064"/>
      <c r="P3064"/>
      <c r="Q3064"/>
      <c r="R3064"/>
      <c r="S3064"/>
      <c r="T3064"/>
      <c r="U3064"/>
      <c r="V3064"/>
      <c r="W3064"/>
      <c r="X3064"/>
      <c r="Y3064"/>
      <c r="Z3064"/>
      <c r="AA3064"/>
      <c r="AB3064"/>
      <c r="AC3064"/>
      <c r="AD3064"/>
      <c r="AE3064"/>
      <c r="AF3064"/>
      <c r="BL3064"/>
      <c r="BN3064"/>
      <c r="BP3064" t="s">
        <v>3256</v>
      </c>
      <c r="BQ3064" t="s">
        <v>3209</v>
      </c>
      <c r="BR3064" t="s">
        <v>4271</v>
      </c>
      <c r="BS3064" s="1" t="str">
        <f t="shared" si="94"/>
        <v>TEXAS_COCHRAN</v>
      </c>
      <c r="BT3064" t="s">
        <v>1214</v>
      </c>
      <c r="BU3064" s="1" t="str">
        <f t="shared" si="95"/>
        <v>TEXAS_COCHRAN_WINTER WHEAT</v>
      </c>
      <c r="BV3064" s="28">
        <v>1716</v>
      </c>
      <c r="BW3064" s="29">
        <v>60.998545262877116</v>
      </c>
      <c r="BX3064" s="30">
        <v>28.131818432796859</v>
      </c>
    </row>
    <row r="3065" spans="1:76" x14ac:dyDescent="0.25">
      <c r="A3065"/>
      <c r="D3065"/>
      <c r="E3065"/>
      <c r="F3065"/>
      <c r="G3065"/>
      <c r="H3065"/>
      <c r="I3065"/>
      <c r="J3065"/>
      <c r="K3065"/>
      <c r="L3065"/>
      <c r="M3065"/>
      <c r="N3065"/>
      <c r="O3065"/>
      <c r="P3065"/>
      <c r="Q3065"/>
      <c r="R3065"/>
      <c r="S3065"/>
      <c r="T3065"/>
      <c r="U3065"/>
      <c r="V3065"/>
      <c r="W3065"/>
      <c r="X3065"/>
      <c r="Y3065"/>
      <c r="Z3065"/>
      <c r="AA3065"/>
      <c r="AB3065"/>
      <c r="AC3065"/>
      <c r="AD3065"/>
      <c r="AE3065"/>
      <c r="AF3065"/>
      <c r="BL3065"/>
      <c r="BN3065"/>
      <c r="BP3065" t="s">
        <v>3256</v>
      </c>
      <c r="BQ3065" t="s">
        <v>3209</v>
      </c>
      <c r="BR3065" t="s">
        <v>4341</v>
      </c>
      <c r="BS3065" s="1" t="str">
        <f t="shared" si="94"/>
        <v>TEXAS_COKE</v>
      </c>
      <c r="BT3065" t="s">
        <v>1214</v>
      </c>
      <c r="BU3065" s="1" t="str">
        <f t="shared" si="95"/>
        <v>TEXAS_COKE_WINTER WHEAT</v>
      </c>
      <c r="BV3065" s="28">
        <v>1311</v>
      </c>
      <c r="BW3065" s="29">
        <v>111.80096150288007</v>
      </c>
      <c r="BX3065" s="30">
        <v>11.726196111168756</v>
      </c>
    </row>
    <row r="3066" spans="1:76" x14ac:dyDescent="0.25">
      <c r="A3066"/>
      <c r="D3066"/>
      <c r="E3066"/>
      <c r="F3066"/>
      <c r="G3066"/>
      <c r="H3066"/>
      <c r="I3066"/>
      <c r="J3066"/>
      <c r="K3066"/>
      <c r="L3066"/>
      <c r="M3066"/>
      <c r="N3066"/>
      <c r="O3066"/>
      <c r="P3066"/>
      <c r="Q3066"/>
      <c r="R3066"/>
      <c r="S3066"/>
      <c r="T3066"/>
      <c r="U3066"/>
      <c r="V3066"/>
      <c r="W3066"/>
      <c r="X3066"/>
      <c r="Y3066"/>
      <c r="Z3066"/>
      <c r="AA3066"/>
      <c r="AB3066"/>
      <c r="AC3066"/>
      <c r="AD3066"/>
      <c r="AE3066"/>
      <c r="AF3066"/>
      <c r="BL3066"/>
      <c r="BN3066"/>
      <c r="BP3066" t="s">
        <v>3256</v>
      </c>
      <c r="BQ3066" t="s">
        <v>3209</v>
      </c>
      <c r="BR3066" t="s">
        <v>4244</v>
      </c>
      <c r="BS3066" s="1" t="str">
        <f t="shared" si="94"/>
        <v>TEXAS_COLEMAN</v>
      </c>
      <c r="BT3066" t="s">
        <v>3202</v>
      </c>
      <c r="BU3066" s="1" t="str">
        <f t="shared" si="95"/>
        <v>TEXAS_COLEMAN_COTTON</v>
      </c>
      <c r="BV3066" s="28">
        <v>267</v>
      </c>
      <c r="BW3066" s="29">
        <v>365.27094277338261</v>
      </c>
      <c r="BX3066" s="30">
        <v>0.73096424799836657</v>
      </c>
    </row>
    <row r="3067" spans="1:76" x14ac:dyDescent="0.25">
      <c r="A3067"/>
      <c r="D3067"/>
      <c r="E3067"/>
      <c r="F3067"/>
      <c r="G3067"/>
      <c r="H3067"/>
      <c r="I3067"/>
      <c r="J3067"/>
      <c r="K3067"/>
      <c r="L3067"/>
      <c r="M3067"/>
      <c r="N3067"/>
      <c r="O3067"/>
      <c r="P3067"/>
      <c r="Q3067"/>
      <c r="R3067"/>
      <c r="S3067"/>
      <c r="T3067"/>
      <c r="U3067"/>
      <c r="V3067"/>
      <c r="W3067"/>
      <c r="X3067"/>
      <c r="Y3067"/>
      <c r="Z3067"/>
      <c r="AA3067"/>
      <c r="AB3067"/>
      <c r="AC3067"/>
      <c r="AD3067"/>
      <c r="AE3067"/>
      <c r="AF3067"/>
      <c r="BL3067"/>
      <c r="BN3067"/>
      <c r="BP3067" t="s">
        <v>3256</v>
      </c>
      <c r="BQ3067" t="s">
        <v>3209</v>
      </c>
      <c r="BR3067" t="s">
        <v>4244</v>
      </c>
      <c r="BS3067" s="1" t="str">
        <f t="shared" si="94"/>
        <v>TEXAS_COLEMAN</v>
      </c>
      <c r="BT3067" t="s">
        <v>2395</v>
      </c>
      <c r="BU3067" s="1" t="str">
        <f t="shared" si="95"/>
        <v>TEXAS_COLEMAN_OATS</v>
      </c>
      <c r="BV3067" s="28">
        <v>1344</v>
      </c>
      <c r="BW3067" s="29">
        <v>242.9702577037456</v>
      </c>
      <c r="BX3067" s="30">
        <v>5.5315412376058939</v>
      </c>
    </row>
    <row r="3068" spans="1:76" x14ac:dyDescent="0.25">
      <c r="A3068"/>
      <c r="D3068"/>
      <c r="E3068"/>
      <c r="F3068"/>
      <c r="G3068"/>
      <c r="H3068"/>
      <c r="I3068"/>
      <c r="J3068"/>
      <c r="K3068"/>
      <c r="L3068"/>
      <c r="M3068"/>
      <c r="N3068"/>
      <c r="O3068"/>
      <c r="P3068"/>
      <c r="Q3068"/>
      <c r="R3068"/>
      <c r="S3068"/>
      <c r="T3068"/>
      <c r="U3068"/>
      <c r="V3068"/>
      <c r="W3068"/>
      <c r="X3068"/>
      <c r="Y3068"/>
      <c r="Z3068"/>
      <c r="AA3068"/>
      <c r="AB3068"/>
      <c r="AC3068"/>
      <c r="AD3068"/>
      <c r="AE3068"/>
      <c r="AF3068"/>
      <c r="BL3068"/>
      <c r="BN3068"/>
      <c r="BP3068" t="s">
        <v>3256</v>
      </c>
      <c r="BQ3068" t="s">
        <v>3209</v>
      </c>
      <c r="BR3068" t="s">
        <v>4244</v>
      </c>
      <c r="BS3068" s="1" t="str">
        <f t="shared" si="94"/>
        <v>TEXAS_COLEMAN</v>
      </c>
      <c r="BT3068" t="s">
        <v>2386</v>
      </c>
      <c r="BU3068" s="1" t="str">
        <f t="shared" si="95"/>
        <v>TEXAS_COLEMAN_SORGHUM</v>
      </c>
      <c r="BV3068" s="28">
        <v>1590.3999999999999</v>
      </c>
      <c r="BW3068" s="29">
        <v>456.4932860320875</v>
      </c>
      <c r="BX3068" s="30">
        <v>3.4839504734538607</v>
      </c>
    </row>
    <row r="3069" spans="1:76" x14ac:dyDescent="0.25">
      <c r="A3069"/>
      <c r="D3069"/>
      <c r="E3069"/>
      <c r="F3069"/>
      <c r="G3069"/>
      <c r="H3069"/>
      <c r="I3069"/>
      <c r="J3069"/>
      <c r="K3069"/>
      <c r="L3069"/>
      <c r="M3069"/>
      <c r="N3069"/>
      <c r="O3069"/>
      <c r="P3069"/>
      <c r="Q3069"/>
      <c r="R3069"/>
      <c r="S3069"/>
      <c r="T3069"/>
      <c r="U3069"/>
      <c r="V3069"/>
      <c r="W3069"/>
      <c r="X3069"/>
      <c r="Y3069"/>
      <c r="Z3069"/>
      <c r="AA3069"/>
      <c r="AB3069"/>
      <c r="AC3069"/>
      <c r="AD3069"/>
      <c r="AE3069"/>
      <c r="AF3069"/>
      <c r="BL3069"/>
      <c r="BN3069"/>
      <c r="BP3069" t="s">
        <v>3256</v>
      </c>
      <c r="BQ3069" t="s">
        <v>3209</v>
      </c>
      <c r="BR3069" t="s">
        <v>4244</v>
      </c>
      <c r="BS3069" s="1" t="str">
        <f t="shared" si="94"/>
        <v>TEXAS_COLEMAN</v>
      </c>
      <c r="BT3069" t="s">
        <v>1214</v>
      </c>
      <c r="BU3069" s="1" t="str">
        <f t="shared" si="95"/>
        <v>TEXAS_COLEMAN_WINTER WHEAT</v>
      </c>
      <c r="BV3069" s="28">
        <v>1292</v>
      </c>
      <c r="BW3069" s="29">
        <v>245.56221170810053</v>
      </c>
      <c r="BX3069" s="30">
        <v>5.2613958434932107</v>
      </c>
    </row>
    <row r="3070" spans="1:76" x14ac:dyDescent="0.25">
      <c r="A3070"/>
      <c r="D3070"/>
      <c r="E3070"/>
      <c r="F3070"/>
      <c r="G3070"/>
      <c r="H3070"/>
      <c r="I3070"/>
      <c r="J3070"/>
      <c r="K3070"/>
      <c r="L3070"/>
      <c r="M3070"/>
      <c r="N3070"/>
      <c r="O3070"/>
      <c r="P3070"/>
      <c r="Q3070"/>
      <c r="R3070"/>
      <c r="S3070"/>
      <c r="T3070"/>
      <c r="U3070"/>
      <c r="V3070"/>
      <c r="W3070"/>
      <c r="X3070"/>
      <c r="Y3070"/>
      <c r="Z3070"/>
      <c r="AA3070"/>
      <c r="AB3070"/>
      <c r="AC3070"/>
      <c r="AD3070"/>
      <c r="AE3070"/>
      <c r="AF3070"/>
      <c r="BL3070"/>
      <c r="BN3070"/>
      <c r="BP3070" t="s">
        <v>3256</v>
      </c>
      <c r="BQ3070" t="s">
        <v>3209</v>
      </c>
      <c r="BR3070" t="s">
        <v>4159</v>
      </c>
      <c r="BS3070" s="1" t="str">
        <f t="shared" si="94"/>
        <v>TEXAS_COLLIN</v>
      </c>
      <c r="BT3070" t="s">
        <v>2586</v>
      </c>
      <c r="BU3070" s="1" t="str">
        <f t="shared" si="95"/>
        <v>TEXAS_COLLIN_CORN</v>
      </c>
      <c r="BV3070" s="28">
        <v>3821.0666666666666</v>
      </c>
      <c r="BW3070" s="29">
        <v>72.402831770056324</v>
      </c>
      <c r="BX3070" s="30">
        <v>52.775099719883428</v>
      </c>
    </row>
    <row r="3071" spans="1:76" x14ac:dyDescent="0.25">
      <c r="A3071"/>
      <c r="D3071"/>
      <c r="E3071"/>
      <c r="F3071"/>
      <c r="G3071"/>
      <c r="H3071"/>
      <c r="I3071"/>
      <c r="J3071"/>
      <c r="K3071"/>
      <c r="L3071"/>
      <c r="M3071"/>
      <c r="N3071"/>
      <c r="O3071"/>
      <c r="P3071"/>
      <c r="Q3071"/>
      <c r="R3071"/>
      <c r="S3071"/>
      <c r="T3071"/>
      <c r="U3071"/>
      <c r="V3071"/>
      <c r="W3071"/>
      <c r="X3071"/>
      <c r="Y3071"/>
      <c r="Z3071"/>
      <c r="AA3071"/>
      <c r="AB3071"/>
      <c r="AC3071"/>
      <c r="AD3071"/>
      <c r="AE3071"/>
      <c r="AF3071"/>
      <c r="BL3071"/>
      <c r="BN3071"/>
      <c r="BP3071" t="s">
        <v>3256</v>
      </c>
      <c r="BQ3071" t="s">
        <v>3209</v>
      </c>
      <c r="BR3071" t="s">
        <v>4159</v>
      </c>
      <c r="BS3071" s="1" t="str">
        <f t="shared" si="94"/>
        <v>TEXAS_COLLIN</v>
      </c>
      <c r="BT3071" t="s">
        <v>2395</v>
      </c>
      <c r="BU3071" s="1" t="str">
        <f t="shared" si="95"/>
        <v>TEXAS_COLLIN_OATS</v>
      </c>
      <c r="BV3071" s="28">
        <v>1377.6</v>
      </c>
      <c r="BW3071" s="29">
        <v>33.702272248346191</v>
      </c>
      <c r="BX3071" s="30">
        <v>40.875582211451643</v>
      </c>
    </row>
    <row r="3072" spans="1:76" x14ac:dyDescent="0.25">
      <c r="A3072"/>
      <c r="D3072"/>
      <c r="E3072"/>
      <c r="F3072"/>
      <c r="G3072"/>
      <c r="H3072"/>
      <c r="I3072"/>
      <c r="J3072"/>
      <c r="K3072"/>
      <c r="L3072"/>
      <c r="M3072"/>
      <c r="N3072"/>
      <c r="O3072"/>
      <c r="P3072"/>
      <c r="Q3072"/>
      <c r="R3072"/>
      <c r="S3072"/>
      <c r="T3072"/>
      <c r="U3072"/>
      <c r="V3072"/>
      <c r="W3072"/>
      <c r="X3072"/>
      <c r="Y3072"/>
      <c r="Z3072"/>
      <c r="AA3072"/>
      <c r="AB3072"/>
      <c r="AC3072"/>
      <c r="AD3072"/>
      <c r="AE3072"/>
      <c r="AF3072"/>
      <c r="BL3072"/>
      <c r="BN3072"/>
      <c r="BP3072" t="s">
        <v>3256</v>
      </c>
      <c r="BQ3072" t="s">
        <v>3209</v>
      </c>
      <c r="BR3072" t="s">
        <v>4159</v>
      </c>
      <c r="BS3072" s="1" t="str">
        <f t="shared" si="94"/>
        <v>TEXAS_COLLIN</v>
      </c>
      <c r="BT3072" t="s">
        <v>2386</v>
      </c>
      <c r="BU3072" s="1" t="str">
        <f t="shared" si="95"/>
        <v>TEXAS_COLLIN_SORGHUM</v>
      </c>
      <c r="BV3072" s="28">
        <v>2678.666666666667</v>
      </c>
      <c r="BW3072" s="29">
        <v>59.521134487337214</v>
      </c>
      <c r="BX3072" s="30">
        <v>45.003622490370006</v>
      </c>
    </row>
    <row r="3073" spans="1:76" x14ac:dyDescent="0.25">
      <c r="A3073"/>
      <c r="D3073"/>
      <c r="E3073"/>
      <c r="F3073"/>
      <c r="G3073"/>
      <c r="H3073"/>
      <c r="I3073"/>
      <c r="J3073"/>
      <c r="K3073"/>
      <c r="L3073"/>
      <c r="M3073"/>
      <c r="N3073"/>
      <c r="O3073"/>
      <c r="P3073"/>
      <c r="Q3073"/>
      <c r="R3073"/>
      <c r="S3073"/>
      <c r="T3073"/>
      <c r="U3073"/>
      <c r="V3073"/>
      <c r="W3073"/>
      <c r="X3073"/>
      <c r="Y3073"/>
      <c r="Z3073"/>
      <c r="AA3073"/>
      <c r="AB3073"/>
      <c r="AC3073"/>
      <c r="AD3073"/>
      <c r="AE3073"/>
      <c r="AF3073"/>
      <c r="BL3073"/>
      <c r="BN3073"/>
      <c r="BP3073" t="s">
        <v>3256</v>
      </c>
      <c r="BQ3073" t="s">
        <v>3209</v>
      </c>
      <c r="BR3073" t="s">
        <v>4159</v>
      </c>
      <c r="BS3073" s="1" t="str">
        <f t="shared" si="94"/>
        <v>TEXAS_COLLIN</v>
      </c>
      <c r="BT3073" t="s">
        <v>1214</v>
      </c>
      <c r="BU3073" s="1" t="str">
        <f t="shared" si="95"/>
        <v>TEXAS_COLLIN_WINTER WHEAT</v>
      </c>
      <c r="BV3073" s="28">
        <v>3438</v>
      </c>
      <c r="BW3073" s="29">
        <v>33.208211720043273</v>
      </c>
      <c r="BX3073" s="30">
        <v>103.52861000115064</v>
      </c>
    </row>
    <row r="3074" spans="1:76" x14ac:dyDescent="0.25">
      <c r="A3074"/>
      <c r="D3074"/>
      <c r="E3074"/>
      <c r="F3074"/>
      <c r="G3074"/>
      <c r="H3074"/>
      <c r="I3074"/>
      <c r="J3074"/>
      <c r="K3074"/>
      <c r="L3074"/>
      <c r="M3074"/>
      <c r="N3074"/>
      <c r="O3074"/>
      <c r="P3074"/>
      <c r="Q3074"/>
      <c r="R3074"/>
      <c r="S3074"/>
      <c r="T3074"/>
      <c r="U3074"/>
      <c r="V3074"/>
      <c r="W3074"/>
      <c r="X3074"/>
      <c r="Y3074"/>
      <c r="Z3074"/>
      <c r="AA3074"/>
      <c r="AB3074"/>
      <c r="AC3074"/>
      <c r="AD3074"/>
      <c r="AE3074"/>
      <c r="AF3074"/>
      <c r="BL3074"/>
      <c r="BN3074"/>
      <c r="BP3074" t="s">
        <v>3256</v>
      </c>
      <c r="BQ3074" t="s">
        <v>3209</v>
      </c>
      <c r="BR3074" t="s">
        <v>4322</v>
      </c>
      <c r="BS3074" s="1" t="str">
        <f t="shared" si="94"/>
        <v>TEXAS_COLLINGSWORTH</v>
      </c>
      <c r="BT3074" t="s">
        <v>3202</v>
      </c>
      <c r="BU3074" s="1" t="str">
        <f t="shared" si="95"/>
        <v>TEXAS_COLLINGSWORTH_COTTON</v>
      </c>
      <c r="BV3074" s="28">
        <v>670.66666666666663</v>
      </c>
      <c r="BW3074" s="29">
        <v>49.008298796085974</v>
      </c>
      <c r="BX3074" s="30">
        <v>13.684757135871632</v>
      </c>
    </row>
    <row r="3075" spans="1:76" x14ac:dyDescent="0.25">
      <c r="A3075"/>
      <c r="D3075"/>
      <c r="E3075"/>
      <c r="F3075"/>
      <c r="G3075"/>
      <c r="H3075"/>
      <c r="I3075"/>
      <c r="J3075"/>
      <c r="K3075"/>
      <c r="L3075"/>
      <c r="M3075"/>
      <c r="N3075"/>
      <c r="O3075"/>
      <c r="P3075"/>
      <c r="Q3075"/>
      <c r="R3075"/>
      <c r="S3075"/>
      <c r="T3075"/>
      <c r="U3075"/>
      <c r="V3075"/>
      <c r="W3075"/>
      <c r="X3075"/>
      <c r="Y3075"/>
      <c r="Z3075"/>
      <c r="AA3075"/>
      <c r="AB3075"/>
      <c r="AC3075"/>
      <c r="AD3075"/>
      <c r="AE3075"/>
      <c r="AF3075"/>
      <c r="BL3075"/>
      <c r="BN3075"/>
      <c r="BP3075" t="s">
        <v>3256</v>
      </c>
      <c r="BQ3075" t="s">
        <v>3209</v>
      </c>
      <c r="BR3075" t="s">
        <v>4322</v>
      </c>
      <c r="BS3075" s="1" t="str">
        <f t="shared" ref="BS3075:BS3138" si="96">BP3075&amp;"_"&amp;BR3075</f>
        <v>TEXAS_COLLINGSWORTH</v>
      </c>
      <c r="BT3075" t="s">
        <v>1214</v>
      </c>
      <c r="BU3075" s="1" t="str">
        <f t="shared" ref="BU3075:BU3138" si="97">BP3075&amp;"_"&amp;BR3075&amp;"_"&amp;BT3075</f>
        <v>TEXAS_COLLINGSWORTH_WINTER WHEAT</v>
      </c>
      <c r="BV3075" s="28">
        <v>1530</v>
      </c>
      <c r="BW3075" s="29">
        <v>36.502942875774615</v>
      </c>
      <c r="BX3075" s="30">
        <v>41.914428795695628</v>
      </c>
    </row>
    <row r="3076" spans="1:76" x14ac:dyDescent="0.25">
      <c r="A3076"/>
      <c r="D3076"/>
      <c r="E3076"/>
      <c r="F3076"/>
      <c r="G3076"/>
      <c r="H3076"/>
      <c r="I3076"/>
      <c r="J3076"/>
      <c r="K3076"/>
      <c r="L3076"/>
      <c r="M3076"/>
      <c r="N3076"/>
      <c r="O3076"/>
      <c r="P3076"/>
      <c r="Q3076"/>
      <c r="R3076"/>
      <c r="S3076"/>
      <c r="T3076"/>
      <c r="U3076"/>
      <c r="V3076"/>
      <c r="W3076"/>
      <c r="X3076"/>
      <c r="Y3076"/>
      <c r="Z3076"/>
      <c r="AA3076"/>
      <c r="AB3076"/>
      <c r="AC3076"/>
      <c r="AD3076"/>
      <c r="AE3076"/>
      <c r="AF3076"/>
      <c r="BL3076"/>
      <c r="BN3076"/>
      <c r="BP3076" t="s">
        <v>3256</v>
      </c>
      <c r="BQ3076" t="s">
        <v>3209</v>
      </c>
      <c r="BR3076" t="s">
        <v>3236</v>
      </c>
      <c r="BS3076" s="1" t="str">
        <f t="shared" si="96"/>
        <v>TEXAS_COLORADO</v>
      </c>
      <c r="BT3076" t="s">
        <v>2586</v>
      </c>
      <c r="BU3076" s="1" t="str">
        <f t="shared" si="97"/>
        <v>TEXAS_COLORADO_CORN</v>
      </c>
      <c r="BV3076" s="28">
        <v>4903.7333333333336</v>
      </c>
      <c r="BW3076" s="29">
        <v>165.37378508741131</v>
      </c>
      <c r="BX3076" s="30">
        <v>29.652422424396807</v>
      </c>
    </row>
    <row r="3077" spans="1:76" x14ac:dyDescent="0.25">
      <c r="A3077"/>
      <c r="D3077"/>
      <c r="E3077"/>
      <c r="F3077"/>
      <c r="G3077"/>
      <c r="H3077"/>
      <c r="I3077"/>
      <c r="J3077"/>
      <c r="K3077"/>
      <c r="L3077"/>
      <c r="M3077"/>
      <c r="N3077"/>
      <c r="O3077"/>
      <c r="P3077"/>
      <c r="Q3077"/>
      <c r="R3077"/>
      <c r="S3077"/>
      <c r="T3077"/>
      <c r="U3077"/>
      <c r="V3077"/>
      <c r="W3077"/>
      <c r="X3077"/>
      <c r="Y3077"/>
      <c r="Z3077"/>
      <c r="AA3077"/>
      <c r="AB3077"/>
      <c r="AC3077"/>
      <c r="AD3077"/>
      <c r="AE3077"/>
      <c r="AF3077"/>
      <c r="BL3077"/>
      <c r="BN3077"/>
      <c r="BP3077" t="s">
        <v>3256</v>
      </c>
      <c r="BQ3077" t="s">
        <v>3209</v>
      </c>
      <c r="BR3077" t="s">
        <v>3236</v>
      </c>
      <c r="BS3077" s="1" t="str">
        <f t="shared" si="96"/>
        <v>TEXAS_COLORADO</v>
      </c>
      <c r="BT3077" t="s">
        <v>3202</v>
      </c>
      <c r="BU3077" s="1" t="str">
        <f t="shared" si="97"/>
        <v>TEXAS_COLORADO_COTTON</v>
      </c>
      <c r="BV3077" s="28">
        <v>923.33333333333337</v>
      </c>
      <c r="BW3077" s="29">
        <v>103.39636231655743</v>
      </c>
      <c r="BX3077" s="30">
        <v>8.9300369243790598</v>
      </c>
    </row>
    <row r="3078" spans="1:76" x14ac:dyDescent="0.25">
      <c r="A3078"/>
      <c r="D3078"/>
      <c r="E3078"/>
      <c r="F3078"/>
      <c r="G3078"/>
      <c r="H3078"/>
      <c r="I3078"/>
      <c r="J3078"/>
      <c r="K3078"/>
      <c r="L3078"/>
      <c r="M3078"/>
      <c r="N3078"/>
      <c r="O3078"/>
      <c r="P3078"/>
      <c r="Q3078"/>
      <c r="R3078"/>
      <c r="S3078"/>
      <c r="T3078"/>
      <c r="U3078"/>
      <c r="V3078"/>
      <c r="W3078"/>
      <c r="X3078"/>
      <c r="Y3078"/>
      <c r="Z3078"/>
      <c r="AA3078"/>
      <c r="AB3078"/>
      <c r="AC3078"/>
      <c r="AD3078"/>
      <c r="AE3078"/>
      <c r="AF3078"/>
      <c r="BL3078"/>
      <c r="BN3078"/>
      <c r="BP3078" t="s">
        <v>3256</v>
      </c>
      <c r="BQ3078" t="s">
        <v>3209</v>
      </c>
      <c r="BR3078" t="s">
        <v>3236</v>
      </c>
      <c r="BS3078" s="1" t="str">
        <f t="shared" si="96"/>
        <v>TEXAS_COLORADO</v>
      </c>
      <c r="BT3078" t="s">
        <v>1214</v>
      </c>
      <c r="BU3078" s="1" t="str">
        <f t="shared" si="97"/>
        <v>TEXAS_COLORADO_WINTER WHEAT</v>
      </c>
      <c r="BV3078" s="28">
        <v>1458</v>
      </c>
      <c r="BW3078" s="29">
        <v>77.144010552293864</v>
      </c>
      <c r="BX3078" s="30">
        <v>18.899717418913045</v>
      </c>
    </row>
    <row r="3079" spans="1:76" x14ac:dyDescent="0.25">
      <c r="A3079"/>
      <c r="D3079"/>
      <c r="E3079"/>
      <c r="F3079"/>
      <c r="G3079"/>
      <c r="H3079"/>
      <c r="I3079"/>
      <c r="J3079"/>
      <c r="K3079"/>
      <c r="L3079"/>
      <c r="M3079"/>
      <c r="N3079"/>
      <c r="O3079"/>
      <c r="P3079"/>
      <c r="Q3079"/>
      <c r="R3079"/>
      <c r="S3079"/>
      <c r="T3079"/>
      <c r="U3079"/>
      <c r="V3079"/>
      <c r="W3079"/>
      <c r="X3079"/>
      <c r="Y3079"/>
      <c r="Z3079"/>
      <c r="AA3079"/>
      <c r="AB3079"/>
      <c r="AC3079"/>
      <c r="AD3079"/>
      <c r="AE3079"/>
      <c r="AF3079"/>
      <c r="BL3079"/>
      <c r="BN3079"/>
      <c r="BP3079" t="s">
        <v>3256</v>
      </c>
      <c r="BQ3079" t="s">
        <v>3209</v>
      </c>
      <c r="BR3079" t="s">
        <v>4252</v>
      </c>
      <c r="BS3079" s="1" t="str">
        <f t="shared" si="96"/>
        <v>TEXAS_COMAL</v>
      </c>
      <c r="BT3079" t="s">
        <v>2395</v>
      </c>
      <c r="BU3079" s="1" t="str">
        <f t="shared" si="97"/>
        <v>TEXAS_COMAL_OATS</v>
      </c>
      <c r="BV3079" s="28">
        <v>1065.5999999999999</v>
      </c>
      <c r="BW3079" s="29">
        <v>1005.8510835239413</v>
      </c>
      <c r="BX3079" s="30">
        <v>1.0594013541912504</v>
      </c>
    </row>
    <row r="3080" spans="1:76" x14ac:dyDescent="0.25">
      <c r="A3080"/>
      <c r="D3080"/>
      <c r="E3080"/>
      <c r="F3080"/>
      <c r="G3080"/>
      <c r="H3080"/>
      <c r="I3080"/>
      <c r="J3080"/>
      <c r="K3080"/>
      <c r="L3080"/>
      <c r="M3080"/>
      <c r="N3080"/>
      <c r="O3080"/>
      <c r="P3080"/>
      <c r="Q3080"/>
      <c r="R3080"/>
      <c r="S3080"/>
      <c r="T3080"/>
      <c r="U3080"/>
      <c r="V3080"/>
      <c r="W3080"/>
      <c r="X3080"/>
      <c r="Y3080"/>
      <c r="Z3080"/>
      <c r="AA3080"/>
      <c r="AB3080"/>
      <c r="AC3080"/>
      <c r="AD3080"/>
      <c r="AE3080"/>
      <c r="AF3080"/>
      <c r="BL3080"/>
      <c r="BN3080"/>
      <c r="BP3080" t="s">
        <v>3256</v>
      </c>
      <c r="BQ3080" t="s">
        <v>3209</v>
      </c>
      <c r="BR3080" t="s">
        <v>4252</v>
      </c>
      <c r="BS3080" s="1" t="str">
        <f t="shared" si="96"/>
        <v>TEXAS_COMAL</v>
      </c>
      <c r="BT3080" t="s">
        <v>1214</v>
      </c>
      <c r="BU3080" s="1" t="str">
        <f t="shared" si="97"/>
        <v>TEXAS_COMAL_WINTER WHEAT</v>
      </c>
      <c r="BV3080" s="28">
        <v>1020</v>
      </c>
      <c r="BW3080" s="29">
        <v>1017.6727368339467</v>
      </c>
      <c r="BX3080" s="30">
        <v>1.0022868482979053</v>
      </c>
    </row>
    <row r="3081" spans="1:76" x14ac:dyDescent="0.25">
      <c r="A3081"/>
      <c r="D3081"/>
      <c r="E3081"/>
      <c r="F3081"/>
      <c r="G3081"/>
      <c r="H3081"/>
      <c r="I3081"/>
      <c r="J3081"/>
      <c r="K3081"/>
      <c r="L3081"/>
      <c r="M3081"/>
      <c r="N3081"/>
      <c r="O3081"/>
      <c r="P3081"/>
      <c r="Q3081"/>
      <c r="R3081"/>
      <c r="S3081"/>
      <c r="T3081"/>
      <c r="U3081"/>
      <c r="V3081"/>
      <c r="W3081"/>
      <c r="X3081"/>
      <c r="Y3081"/>
      <c r="Z3081"/>
      <c r="AA3081"/>
      <c r="AB3081"/>
      <c r="AC3081"/>
      <c r="AD3081"/>
      <c r="AE3081"/>
      <c r="AF3081"/>
      <c r="BL3081"/>
      <c r="BN3081"/>
      <c r="BP3081" t="s">
        <v>3256</v>
      </c>
      <c r="BQ3081" t="s">
        <v>3209</v>
      </c>
      <c r="BR3081" t="s">
        <v>3743</v>
      </c>
      <c r="BS3081" s="1" t="str">
        <f t="shared" si="96"/>
        <v>TEXAS_COMANCHE</v>
      </c>
      <c r="BT3081" t="s">
        <v>2395</v>
      </c>
      <c r="BU3081" s="1" t="str">
        <f t="shared" si="97"/>
        <v>TEXAS_COMANCHE_OATS</v>
      </c>
      <c r="BV3081" s="28">
        <v>1664</v>
      </c>
      <c r="BW3081" s="29">
        <v>74.211208147077386</v>
      </c>
      <c r="BX3081" s="30">
        <v>22.422489022172485</v>
      </c>
    </row>
    <row r="3082" spans="1:76" x14ac:dyDescent="0.25">
      <c r="A3082"/>
      <c r="D3082"/>
      <c r="E3082"/>
      <c r="F3082"/>
      <c r="G3082"/>
      <c r="H3082"/>
      <c r="I3082"/>
      <c r="J3082"/>
      <c r="K3082"/>
      <c r="L3082"/>
      <c r="M3082"/>
      <c r="N3082"/>
      <c r="O3082"/>
      <c r="P3082"/>
      <c r="Q3082"/>
      <c r="R3082"/>
      <c r="S3082"/>
      <c r="T3082"/>
      <c r="U3082"/>
      <c r="V3082"/>
      <c r="W3082"/>
      <c r="X3082"/>
      <c r="Y3082"/>
      <c r="Z3082"/>
      <c r="AA3082"/>
      <c r="AB3082"/>
      <c r="AC3082"/>
      <c r="AD3082"/>
      <c r="AE3082"/>
      <c r="AF3082"/>
      <c r="BL3082"/>
      <c r="BN3082"/>
      <c r="BP3082" t="s">
        <v>3256</v>
      </c>
      <c r="BQ3082" t="s">
        <v>3209</v>
      </c>
      <c r="BR3082" t="s">
        <v>3743</v>
      </c>
      <c r="BS3082" s="1" t="str">
        <f t="shared" si="96"/>
        <v>TEXAS_COMANCHE</v>
      </c>
      <c r="BT3082" t="s">
        <v>1214</v>
      </c>
      <c r="BU3082" s="1" t="str">
        <f t="shared" si="97"/>
        <v>TEXAS_COMANCHE_WINTER WHEAT</v>
      </c>
      <c r="BV3082" s="28">
        <v>1872.0000000000002</v>
      </c>
      <c r="BW3082" s="29">
        <v>73.440203643582279</v>
      </c>
      <c r="BX3082" s="30">
        <v>25.490125396235726</v>
      </c>
    </row>
    <row r="3083" spans="1:76" x14ac:dyDescent="0.25">
      <c r="A3083"/>
      <c r="D3083"/>
      <c r="E3083"/>
      <c r="F3083"/>
      <c r="G3083"/>
      <c r="H3083"/>
      <c r="I3083"/>
      <c r="J3083"/>
      <c r="K3083"/>
      <c r="L3083"/>
      <c r="M3083"/>
      <c r="N3083"/>
      <c r="O3083"/>
      <c r="P3083"/>
      <c r="Q3083"/>
      <c r="R3083"/>
      <c r="S3083"/>
      <c r="T3083"/>
      <c r="U3083"/>
      <c r="V3083"/>
      <c r="W3083"/>
      <c r="X3083"/>
      <c r="Y3083"/>
      <c r="Z3083"/>
      <c r="AA3083"/>
      <c r="AB3083"/>
      <c r="AC3083"/>
      <c r="AD3083"/>
      <c r="AE3083"/>
      <c r="AF3083"/>
      <c r="BL3083"/>
      <c r="BN3083"/>
      <c r="BP3083" t="s">
        <v>3256</v>
      </c>
      <c r="BQ3083" t="s">
        <v>3209</v>
      </c>
      <c r="BR3083" t="s">
        <v>4249</v>
      </c>
      <c r="BS3083" s="1" t="str">
        <f t="shared" si="96"/>
        <v>TEXAS_CONCHO</v>
      </c>
      <c r="BT3083" t="s">
        <v>3202</v>
      </c>
      <c r="BU3083" s="1" t="str">
        <f t="shared" si="97"/>
        <v>TEXAS_CONCHO_COTTON</v>
      </c>
      <c r="BV3083" s="28">
        <v>373</v>
      </c>
      <c r="BW3083" s="29">
        <v>236.39829096142475</v>
      </c>
      <c r="BX3083" s="30">
        <v>1.5778455862900709</v>
      </c>
    </row>
    <row r="3084" spans="1:76" x14ac:dyDescent="0.25">
      <c r="A3084"/>
      <c r="D3084"/>
      <c r="E3084"/>
      <c r="F3084"/>
      <c r="G3084"/>
      <c r="H3084"/>
      <c r="I3084"/>
      <c r="J3084"/>
      <c r="K3084"/>
      <c r="L3084"/>
      <c r="M3084"/>
      <c r="N3084"/>
      <c r="O3084"/>
      <c r="P3084"/>
      <c r="Q3084"/>
      <c r="R3084"/>
      <c r="S3084"/>
      <c r="T3084"/>
      <c r="U3084"/>
      <c r="V3084"/>
      <c r="W3084"/>
      <c r="X3084"/>
      <c r="Y3084"/>
      <c r="Z3084"/>
      <c r="AA3084"/>
      <c r="AB3084"/>
      <c r="AC3084"/>
      <c r="AD3084"/>
      <c r="AE3084"/>
      <c r="AF3084"/>
      <c r="BL3084"/>
      <c r="BN3084"/>
      <c r="BP3084" t="s">
        <v>3256</v>
      </c>
      <c r="BQ3084" t="s">
        <v>3209</v>
      </c>
      <c r="BR3084" t="s">
        <v>4249</v>
      </c>
      <c r="BS3084" s="1" t="str">
        <f t="shared" si="96"/>
        <v>TEXAS_CONCHO</v>
      </c>
      <c r="BT3084" t="s">
        <v>2395</v>
      </c>
      <c r="BU3084" s="1" t="str">
        <f t="shared" si="97"/>
        <v>TEXAS_CONCHO_OATS</v>
      </c>
      <c r="BV3084" s="28">
        <v>1484.8</v>
      </c>
      <c r="BW3084" s="29">
        <v>157.18645158734617</v>
      </c>
      <c r="BX3084" s="30">
        <v>9.4461067414256039</v>
      </c>
    </row>
    <row r="3085" spans="1:76" x14ac:dyDescent="0.25">
      <c r="A3085"/>
      <c r="D3085"/>
      <c r="E3085"/>
      <c r="F3085"/>
      <c r="G3085"/>
      <c r="H3085"/>
      <c r="I3085"/>
      <c r="J3085"/>
      <c r="K3085"/>
      <c r="L3085"/>
      <c r="M3085"/>
      <c r="N3085"/>
      <c r="O3085"/>
      <c r="P3085"/>
      <c r="Q3085"/>
      <c r="R3085"/>
      <c r="S3085"/>
      <c r="T3085"/>
      <c r="U3085"/>
      <c r="V3085"/>
      <c r="W3085"/>
      <c r="X3085"/>
      <c r="Y3085"/>
      <c r="Z3085"/>
      <c r="AA3085"/>
      <c r="AB3085"/>
      <c r="AC3085"/>
      <c r="AD3085"/>
      <c r="AE3085"/>
      <c r="AF3085"/>
      <c r="BL3085"/>
      <c r="BN3085"/>
      <c r="BP3085" t="s">
        <v>3256</v>
      </c>
      <c r="BQ3085" t="s">
        <v>3209</v>
      </c>
      <c r="BR3085" t="s">
        <v>4249</v>
      </c>
      <c r="BS3085" s="1" t="str">
        <f t="shared" si="96"/>
        <v>TEXAS_CONCHO</v>
      </c>
      <c r="BT3085" t="s">
        <v>2386</v>
      </c>
      <c r="BU3085" s="1" t="str">
        <f t="shared" si="97"/>
        <v>TEXAS_CONCHO_SORGHUM</v>
      </c>
      <c r="BV3085" s="28">
        <v>2144.7999999999997</v>
      </c>
      <c r="BW3085" s="29">
        <v>285.40271167326472</v>
      </c>
      <c r="BX3085" s="30">
        <v>7.5149951709478282</v>
      </c>
    </row>
    <row r="3086" spans="1:76" x14ac:dyDescent="0.25">
      <c r="A3086"/>
      <c r="D3086"/>
      <c r="E3086"/>
      <c r="F3086"/>
      <c r="G3086"/>
      <c r="H3086"/>
      <c r="I3086"/>
      <c r="J3086"/>
      <c r="K3086"/>
      <c r="L3086"/>
      <c r="M3086"/>
      <c r="N3086"/>
      <c r="O3086"/>
      <c r="P3086"/>
      <c r="Q3086"/>
      <c r="R3086"/>
      <c r="S3086"/>
      <c r="T3086"/>
      <c r="U3086"/>
      <c r="V3086"/>
      <c r="W3086"/>
      <c r="X3086"/>
      <c r="Y3086"/>
      <c r="Z3086"/>
      <c r="AA3086"/>
      <c r="AB3086"/>
      <c r="AC3086"/>
      <c r="AD3086"/>
      <c r="AE3086"/>
      <c r="AF3086"/>
      <c r="BL3086"/>
      <c r="BN3086"/>
      <c r="BP3086" t="s">
        <v>3256</v>
      </c>
      <c r="BQ3086" t="s">
        <v>3209</v>
      </c>
      <c r="BR3086" t="s">
        <v>4249</v>
      </c>
      <c r="BS3086" s="1" t="str">
        <f t="shared" si="96"/>
        <v>TEXAS_CONCHO</v>
      </c>
      <c r="BT3086" t="s">
        <v>1214</v>
      </c>
      <c r="BU3086" s="1" t="str">
        <f t="shared" si="97"/>
        <v>TEXAS_CONCHO_WINTER WHEAT</v>
      </c>
      <c r="BV3086" s="28">
        <v>1796.0000000000002</v>
      </c>
      <c r="BW3086" s="29">
        <v>157.9805029934017</v>
      </c>
      <c r="BX3086" s="30">
        <v>11.368491465526052</v>
      </c>
    </row>
    <row r="3087" spans="1:76" x14ac:dyDescent="0.25">
      <c r="A3087"/>
      <c r="D3087"/>
      <c r="E3087"/>
      <c r="F3087"/>
      <c r="G3087"/>
      <c r="H3087"/>
      <c r="I3087"/>
      <c r="J3087"/>
      <c r="K3087"/>
      <c r="L3087"/>
      <c r="M3087"/>
      <c r="N3087"/>
      <c r="O3087"/>
      <c r="P3087"/>
      <c r="Q3087"/>
      <c r="R3087"/>
      <c r="S3087"/>
      <c r="T3087"/>
      <c r="U3087"/>
      <c r="V3087"/>
      <c r="W3087"/>
      <c r="X3087"/>
      <c r="Y3087"/>
      <c r="Z3087"/>
      <c r="AA3087"/>
      <c r="AB3087"/>
      <c r="AC3087"/>
      <c r="AD3087"/>
      <c r="AE3087"/>
      <c r="AF3087"/>
      <c r="BL3087"/>
      <c r="BN3087"/>
      <c r="BP3087" t="s">
        <v>3256</v>
      </c>
      <c r="BQ3087" t="s">
        <v>3209</v>
      </c>
      <c r="BR3087" t="s">
        <v>4160</v>
      </c>
      <c r="BS3087" s="1" t="str">
        <f t="shared" si="96"/>
        <v>TEXAS_COOKE</v>
      </c>
      <c r="BT3087" t="s">
        <v>2586</v>
      </c>
      <c r="BU3087" s="1" t="str">
        <f t="shared" si="97"/>
        <v>TEXAS_COOKE_CORN</v>
      </c>
      <c r="BV3087" s="28">
        <v>4732</v>
      </c>
      <c r="BW3087" s="29">
        <v>135.88552417650166</v>
      </c>
      <c r="BX3087" s="30">
        <v>34.823429711715335</v>
      </c>
    </row>
    <row r="3088" spans="1:76" x14ac:dyDescent="0.25">
      <c r="A3088"/>
      <c r="D3088"/>
      <c r="E3088"/>
      <c r="F3088"/>
      <c r="G3088"/>
      <c r="H3088"/>
      <c r="I3088"/>
      <c r="J3088"/>
      <c r="K3088"/>
      <c r="L3088"/>
      <c r="M3088"/>
      <c r="N3088"/>
      <c r="O3088"/>
      <c r="P3088"/>
      <c r="Q3088"/>
      <c r="R3088"/>
      <c r="S3088"/>
      <c r="T3088"/>
      <c r="U3088"/>
      <c r="V3088"/>
      <c r="W3088"/>
      <c r="X3088"/>
      <c r="Y3088"/>
      <c r="Z3088"/>
      <c r="AA3088"/>
      <c r="AB3088"/>
      <c r="AC3088"/>
      <c r="AD3088"/>
      <c r="AE3088"/>
      <c r="AF3088"/>
      <c r="BL3088"/>
      <c r="BN3088"/>
      <c r="BP3088" t="s">
        <v>3256</v>
      </c>
      <c r="BQ3088" t="s">
        <v>3209</v>
      </c>
      <c r="BR3088" t="s">
        <v>4160</v>
      </c>
      <c r="BS3088" s="1" t="str">
        <f t="shared" si="96"/>
        <v>TEXAS_COOKE</v>
      </c>
      <c r="BT3088" t="s">
        <v>2395</v>
      </c>
      <c r="BU3088" s="1" t="str">
        <f t="shared" si="97"/>
        <v>TEXAS_COOKE_OATS</v>
      </c>
      <c r="BV3088" s="28">
        <v>1927.4666666666665</v>
      </c>
      <c r="BW3088" s="29">
        <v>63.792563613837046</v>
      </c>
      <c r="BX3088" s="30">
        <v>30.214598026416134</v>
      </c>
    </row>
    <row r="3089" spans="1:76" x14ac:dyDescent="0.25">
      <c r="A3089"/>
      <c r="D3089"/>
      <c r="E3089"/>
      <c r="F3089"/>
      <c r="G3089"/>
      <c r="H3089"/>
      <c r="I3089"/>
      <c r="J3089"/>
      <c r="K3089"/>
      <c r="L3089"/>
      <c r="M3089"/>
      <c r="N3089"/>
      <c r="O3089"/>
      <c r="P3089"/>
      <c r="Q3089"/>
      <c r="R3089"/>
      <c r="S3089"/>
      <c r="T3089"/>
      <c r="U3089"/>
      <c r="V3089"/>
      <c r="W3089"/>
      <c r="X3089"/>
      <c r="Y3089"/>
      <c r="Z3089"/>
      <c r="AA3089"/>
      <c r="AB3089"/>
      <c r="AC3089"/>
      <c r="AD3089"/>
      <c r="AE3089"/>
      <c r="AF3089"/>
      <c r="BL3089"/>
      <c r="BN3089"/>
      <c r="BP3089" t="s">
        <v>3256</v>
      </c>
      <c r="BQ3089" t="s">
        <v>3209</v>
      </c>
      <c r="BR3089" t="s">
        <v>4160</v>
      </c>
      <c r="BS3089" s="1" t="str">
        <f t="shared" si="96"/>
        <v>TEXAS_COOKE</v>
      </c>
      <c r="BT3089" t="s">
        <v>2386</v>
      </c>
      <c r="BU3089" s="1" t="str">
        <f t="shared" si="97"/>
        <v>TEXAS_COOKE_SORGHUM</v>
      </c>
      <c r="BV3089" s="28">
        <v>2960.5333333333333</v>
      </c>
      <c r="BW3089" s="29">
        <v>114.83301850136473</v>
      </c>
      <c r="BX3089" s="30">
        <v>25.781202758317711</v>
      </c>
    </row>
    <row r="3090" spans="1:76" x14ac:dyDescent="0.25">
      <c r="A3090"/>
      <c r="D3090"/>
      <c r="E3090"/>
      <c r="F3090"/>
      <c r="G3090"/>
      <c r="H3090"/>
      <c r="I3090"/>
      <c r="J3090"/>
      <c r="K3090"/>
      <c r="L3090"/>
      <c r="M3090"/>
      <c r="N3090"/>
      <c r="O3090"/>
      <c r="P3090"/>
      <c r="Q3090"/>
      <c r="R3090"/>
      <c r="S3090"/>
      <c r="T3090"/>
      <c r="U3090"/>
      <c r="V3090"/>
      <c r="W3090"/>
      <c r="X3090"/>
      <c r="Y3090"/>
      <c r="Z3090"/>
      <c r="AA3090"/>
      <c r="AB3090"/>
      <c r="AC3090"/>
      <c r="AD3090"/>
      <c r="AE3090"/>
      <c r="AF3090"/>
      <c r="BL3090"/>
      <c r="BN3090"/>
      <c r="BP3090" t="s">
        <v>3256</v>
      </c>
      <c r="BQ3090" t="s">
        <v>3209</v>
      </c>
      <c r="BR3090" t="s">
        <v>4160</v>
      </c>
      <c r="BS3090" s="1" t="str">
        <f t="shared" si="96"/>
        <v>TEXAS_COOKE</v>
      </c>
      <c r="BT3090" t="s">
        <v>1214</v>
      </c>
      <c r="BU3090" s="1" t="str">
        <f t="shared" si="97"/>
        <v>TEXAS_COOKE_WINTER WHEAT</v>
      </c>
      <c r="BV3090" s="28">
        <v>2432</v>
      </c>
      <c r="BW3090" s="29">
        <v>63.228005091861611</v>
      </c>
      <c r="BX3090" s="30">
        <v>38.463968560555372</v>
      </c>
    </row>
    <row r="3091" spans="1:76" x14ac:dyDescent="0.25">
      <c r="A3091"/>
      <c r="D3091"/>
      <c r="E3091"/>
      <c r="F3091"/>
      <c r="G3091"/>
      <c r="H3091"/>
      <c r="I3091"/>
      <c r="J3091"/>
      <c r="K3091"/>
      <c r="L3091"/>
      <c r="M3091"/>
      <c r="N3091"/>
      <c r="O3091"/>
      <c r="P3091"/>
      <c r="Q3091"/>
      <c r="R3091"/>
      <c r="S3091"/>
      <c r="T3091"/>
      <c r="U3091"/>
      <c r="V3091"/>
      <c r="W3091"/>
      <c r="X3091"/>
      <c r="Y3091"/>
      <c r="Z3091"/>
      <c r="AA3091"/>
      <c r="AB3091"/>
      <c r="AC3091"/>
      <c r="AD3091"/>
      <c r="AE3091"/>
      <c r="AF3091"/>
      <c r="BL3091"/>
      <c r="BN3091"/>
      <c r="BP3091" t="s">
        <v>3256</v>
      </c>
      <c r="BQ3091" t="s">
        <v>3209</v>
      </c>
      <c r="BR3091" t="s">
        <v>4161</v>
      </c>
      <c r="BS3091" s="1" t="str">
        <f t="shared" si="96"/>
        <v>TEXAS_CORYELL</v>
      </c>
      <c r="BT3091" t="s">
        <v>2586</v>
      </c>
      <c r="BU3091" s="1" t="str">
        <f t="shared" si="97"/>
        <v>TEXAS_CORYELL_CORN</v>
      </c>
      <c r="BV3091" s="28">
        <v>3458</v>
      </c>
      <c r="BW3091" s="29">
        <v>138.77094817983559</v>
      </c>
      <c r="BX3091" s="30">
        <v>24.918760341096178</v>
      </c>
    </row>
    <row r="3092" spans="1:76" x14ac:dyDescent="0.25">
      <c r="A3092"/>
      <c r="D3092"/>
      <c r="E3092"/>
      <c r="F3092"/>
      <c r="G3092"/>
      <c r="H3092"/>
      <c r="I3092"/>
      <c r="J3092"/>
      <c r="K3092"/>
      <c r="L3092"/>
      <c r="M3092"/>
      <c r="N3092"/>
      <c r="O3092"/>
      <c r="P3092"/>
      <c r="Q3092"/>
      <c r="R3092"/>
      <c r="S3092"/>
      <c r="T3092"/>
      <c r="U3092"/>
      <c r="V3092"/>
      <c r="W3092"/>
      <c r="X3092"/>
      <c r="Y3092"/>
      <c r="Z3092"/>
      <c r="AA3092"/>
      <c r="AB3092"/>
      <c r="AC3092"/>
      <c r="AD3092"/>
      <c r="AE3092"/>
      <c r="AF3092"/>
      <c r="BL3092"/>
      <c r="BN3092"/>
      <c r="BP3092" t="s">
        <v>3256</v>
      </c>
      <c r="BQ3092" t="s">
        <v>3209</v>
      </c>
      <c r="BR3092" t="s">
        <v>4161</v>
      </c>
      <c r="BS3092" s="1" t="str">
        <f t="shared" si="96"/>
        <v>TEXAS_CORYELL</v>
      </c>
      <c r="BT3092" t="s">
        <v>2395</v>
      </c>
      <c r="BU3092" s="1" t="str">
        <f t="shared" si="97"/>
        <v>TEXAS_CORYELL_OATS</v>
      </c>
      <c r="BV3092" s="28">
        <v>1509.3333333333333</v>
      </c>
      <c r="BW3092" s="29">
        <v>65.100998700494074</v>
      </c>
      <c r="BX3092" s="30">
        <v>23.184488156275833</v>
      </c>
    </row>
    <row r="3093" spans="1:76" x14ac:dyDescent="0.25">
      <c r="A3093"/>
      <c r="D3093"/>
      <c r="E3093"/>
      <c r="F3093"/>
      <c r="G3093"/>
      <c r="H3093"/>
      <c r="I3093"/>
      <c r="J3093"/>
      <c r="K3093"/>
      <c r="L3093"/>
      <c r="M3093"/>
      <c r="N3093"/>
      <c r="O3093"/>
      <c r="P3093"/>
      <c r="Q3093"/>
      <c r="R3093"/>
      <c r="S3093"/>
      <c r="T3093"/>
      <c r="U3093"/>
      <c r="V3093"/>
      <c r="W3093"/>
      <c r="X3093"/>
      <c r="Y3093"/>
      <c r="Z3093"/>
      <c r="AA3093"/>
      <c r="AB3093"/>
      <c r="AC3093"/>
      <c r="AD3093"/>
      <c r="AE3093"/>
      <c r="AF3093"/>
      <c r="BL3093"/>
      <c r="BN3093"/>
      <c r="BP3093" t="s">
        <v>3256</v>
      </c>
      <c r="BQ3093" t="s">
        <v>3209</v>
      </c>
      <c r="BR3093" t="s">
        <v>4161</v>
      </c>
      <c r="BS3093" s="1" t="str">
        <f t="shared" si="96"/>
        <v>TEXAS_CORYELL</v>
      </c>
      <c r="BT3093" t="s">
        <v>2386</v>
      </c>
      <c r="BU3093" s="1" t="str">
        <f t="shared" si="97"/>
        <v>TEXAS_CORYELL_SORGHUM</v>
      </c>
      <c r="BV3093" s="28">
        <v>1545.6000000000001</v>
      </c>
      <c r="BW3093" s="29">
        <v>116.84145324480157</v>
      </c>
      <c r="BX3093" s="30">
        <v>13.228181925824908</v>
      </c>
    </row>
    <row r="3094" spans="1:76" x14ac:dyDescent="0.25">
      <c r="A3094"/>
      <c r="D3094"/>
      <c r="E3094"/>
      <c r="F3094"/>
      <c r="G3094"/>
      <c r="H3094"/>
      <c r="I3094"/>
      <c r="J3094"/>
      <c r="K3094"/>
      <c r="L3094"/>
      <c r="M3094"/>
      <c r="N3094"/>
      <c r="O3094"/>
      <c r="P3094"/>
      <c r="Q3094"/>
      <c r="R3094"/>
      <c r="S3094"/>
      <c r="T3094"/>
      <c r="U3094"/>
      <c r="V3094"/>
      <c r="W3094"/>
      <c r="X3094"/>
      <c r="Y3094"/>
      <c r="Z3094"/>
      <c r="AA3094"/>
      <c r="AB3094"/>
      <c r="AC3094"/>
      <c r="AD3094"/>
      <c r="AE3094"/>
      <c r="AF3094"/>
      <c r="BL3094"/>
      <c r="BN3094"/>
      <c r="BP3094" t="s">
        <v>3256</v>
      </c>
      <c r="BQ3094" t="s">
        <v>3209</v>
      </c>
      <c r="BR3094" t="s">
        <v>4161</v>
      </c>
      <c r="BS3094" s="1" t="str">
        <f t="shared" si="96"/>
        <v>TEXAS_CORYELL</v>
      </c>
      <c r="BT3094" t="s">
        <v>1214</v>
      </c>
      <c r="BU3094" s="1" t="str">
        <f t="shared" si="97"/>
        <v>TEXAS_CORYELL_WINTER WHEAT</v>
      </c>
      <c r="BV3094" s="28">
        <v>2114</v>
      </c>
      <c r="BW3094" s="29">
        <v>64.498703168489115</v>
      </c>
      <c r="BX3094" s="30">
        <v>32.775852786956435</v>
      </c>
    </row>
    <row r="3095" spans="1:76" x14ac:dyDescent="0.25">
      <c r="A3095"/>
      <c r="D3095"/>
      <c r="E3095"/>
      <c r="F3095"/>
      <c r="G3095"/>
      <c r="H3095"/>
      <c r="I3095"/>
      <c r="J3095"/>
      <c r="K3095"/>
      <c r="L3095"/>
      <c r="M3095"/>
      <c r="N3095"/>
      <c r="O3095"/>
      <c r="P3095"/>
      <c r="Q3095"/>
      <c r="R3095"/>
      <c r="S3095"/>
      <c r="T3095"/>
      <c r="U3095"/>
      <c r="V3095"/>
      <c r="W3095"/>
      <c r="X3095"/>
      <c r="Y3095"/>
      <c r="Z3095"/>
      <c r="AA3095"/>
      <c r="AB3095"/>
      <c r="AC3095"/>
      <c r="AD3095"/>
      <c r="AE3095"/>
      <c r="AF3095"/>
      <c r="BL3095"/>
      <c r="BN3095"/>
      <c r="BP3095" t="s">
        <v>3256</v>
      </c>
      <c r="BQ3095" t="s">
        <v>3209</v>
      </c>
      <c r="BR3095" t="s">
        <v>4323</v>
      </c>
      <c r="BS3095" s="1" t="str">
        <f t="shared" si="96"/>
        <v>TEXAS_COTTLE</v>
      </c>
      <c r="BT3095" t="s">
        <v>3202</v>
      </c>
      <c r="BU3095" s="1" t="str">
        <f t="shared" si="97"/>
        <v>TEXAS_COTTLE_COTTON</v>
      </c>
      <c r="BV3095" s="28">
        <v>490</v>
      </c>
      <c r="BW3095" s="29">
        <v>171.86367961015048</v>
      </c>
      <c r="BX3095" s="30">
        <v>2.8510968758000454</v>
      </c>
    </row>
    <row r="3096" spans="1:76" x14ac:dyDescent="0.25">
      <c r="A3096"/>
      <c r="D3096"/>
      <c r="E3096"/>
      <c r="F3096"/>
      <c r="G3096"/>
      <c r="H3096"/>
      <c r="I3096"/>
      <c r="J3096"/>
      <c r="K3096"/>
      <c r="L3096"/>
      <c r="M3096"/>
      <c r="N3096"/>
      <c r="O3096"/>
      <c r="P3096"/>
      <c r="Q3096"/>
      <c r="R3096"/>
      <c r="S3096"/>
      <c r="T3096"/>
      <c r="U3096"/>
      <c r="V3096"/>
      <c r="W3096"/>
      <c r="X3096"/>
      <c r="Y3096"/>
      <c r="Z3096"/>
      <c r="AA3096"/>
      <c r="AB3096"/>
      <c r="AC3096"/>
      <c r="AD3096"/>
      <c r="AE3096"/>
      <c r="AF3096"/>
      <c r="BL3096"/>
      <c r="BN3096"/>
      <c r="BP3096" t="s">
        <v>3256</v>
      </c>
      <c r="BQ3096" t="s">
        <v>3209</v>
      </c>
      <c r="BR3096" t="s">
        <v>4323</v>
      </c>
      <c r="BS3096" s="1" t="str">
        <f t="shared" si="96"/>
        <v>TEXAS_COTTLE</v>
      </c>
      <c r="BT3096" t="s">
        <v>1214</v>
      </c>
      <c r="BU3096" s="1" t="str">
        <f t="shared" si="97"/>
        <v>TEXAS_COTTLE_WINTER WHEAT</v>
      </c>
      <c r="BV3096" s="28">
        <v>1126</v>
      </c>
      <c r="BW3096" s="29">
        <v>117.36028902196649</v>
      </c>
      <c r="BX3096" s="30">
        <v>9.5943867332266457</v>
      </c>
    </row>
    <row r="3097" spans="1:76" x14ac:dyDescent="0.25">
      <c r="A3097"/>
      <c r="D3097"/>
      <c r="E3097"/>
      <c r="F3097"/>
      <c r="G3097"/>
      <c r="H3097"/>
      <c r="I3097"/>
      <c r="J3097"/>
      <c r="K3097"/>
      <c r="L3097"/>
      <c r="M3097"/>
      <c r="N3097"/>
      <c r="O3097"/>
      <c r="P3097"/>
      <c r="Q3097"/>
      <c r="R3097"/>
      <c r="S3097"/>
      <c r="T3097"/>
      <c r="U3097"/>
      <c r="V3097"/>
      <c r="W3097"/>
      <c r="X3097"/>
      <c r="Y3097"/>
      <c r="Z3097"/>
      <c r="AA3097"/>
      <c r="AB3097"/>
      <c r="AC3097"/>
      <c r="AD3097"/>
      <c r="AE3097"/>
      <c r="AF3097"/>
      <c r="BL3097"/>
      <c r="BN3097"/>
      <c r="BP3097" t="s">
        <v>3256</v>
      </c>
      <c r="BQ3097" t="s">
        <v>3209</v>
      </c>
      <c r="BR3097" t="s">
        <v>4146</v>
      </c>
      <c r="BS3097" s="1" t="str">
        <f t="shared" si="96"/>
        <v>TEXAS_DALLAM</v>
      </c>
      <c r="BT3097" t="s">
        <v>2586</v>
      </c>
      <c r="BU3097" s="1" t="str">
        <f t="shared" si="97"/>
        <v>TEXAS_DALLAM_CORN</v>
      </c>
      <c r="BV3097" s="28">
        <v>9391.2000000000007</v>
      </c>
      <c r="BW3097" s="29">
        <v>123.85664519238458</v>
      </c>
      <c r="BX3097" s="30">
        <v>75.823142031764206</v>
      </c>
    </row>
    <row r="3098" spans="1:76" x14ac:dyDescent="0.25">
      <c r="A3098"/>
      <c r="D3098"/>
      <c r="E3098"/>
      <c r="F3098"/>
      <c r="G3098"/>
      <c r="H3098"/>
      <c r="I3098"/>
      <c r="J3098"/>
      <c r="K3098"/>
      <c r="L3098"/>
      <c r="M3098"/>
      <c r="N3098"/>
      <c r="O3098"/>
      <c r="P3098"/>
      <c r="Q3098"/>
      <c r="R3098"/>
      <c r="S3098"/>
      <c r="T3098"/>
      <c r="U3098"/>
      <c r="V3098"/>
      <c r="W3098"/>
      <c r="X3098"/>
      <c r="Y3098"/>
      <c r="Z3098"/>
      <c r="AA3098"/>
      <c r="AB3098"/>
      <c r="AC3098"/>
      <c r="AD3098"/>
      <c r="AE3098"/>
      <c r="AF3098"/>
      <c r="BL3098"/>
      <c r="BN3098"/>
      <c r="BP3098" t="s">
        <v>3256</v>
      </c>
      <c r="BQ3098" t="s">
        <v>3209</v>
      </c>
      <c r="BR3098" t="s">
        <v>4146</v>
      </c>
      <c r="BS3098" s="1" t="str">
        <f t="shared" si="96"/>
        <v>TEXAS_DALLAM</v>
      </c>
      <c r="BT3098" t="s">
        <v>3202</v>
      </c>
      <c r="BU3098" s="1" t="str">
        <f t="shared" si="97"/>
        <v>TEXAS_DALLAM_COTTON</v>
      </c>
      <c r="BV3098" s="28">
        <v>429</v>
      </c>
      <c r="BW3098" s="29">
        <v>76.378143885567667</v>
      </c>
      <c r="BX3098" s="30">
        <v>5.6167900681475373</v>
      </c>
    </row>
    <row r="3099" spans="1:76" x14ac:dyDescent="0.25">
      <c r="A3099"/>
      <c r="D3099"/>
      <c r="E3099"/>
      <c r="F3099"/>
      <c r="G3099"/>
      <c r="H3099"/>
      <c r="I3099"/>
      <c r="J3099"/>
      <c r="K3099"/>
      <c r="L3099"/>
      <c r="M3099"/>
      <c r="N3099"/>
      <c r="O3099"/>
      <c r="P3099"/>
      <c r="Q3099"/>
      <c r="R3099"/>
      <c r="S3099"/>
      <c r="T3099"/>
      <c r="U3099"/>
      <c r="V3099"/>
      <c r="W3099"/>
      <c r="X3099"/>
      <c r="Y3099"/>
      <c r="Z3099"/>
      <c r="AA3099"/>
      <c r="AB3099"/>
      <c r="AC3099"/>
      <c r="AD3099"/>
      <c r="AE3099"/>
      <c r="AF3099"/>
      <c r="BL3099"/>
      <c r="BN3099"/>
      <c r="BP3099" t="s">
        <v>3256</v>
      </c>
      <c r="BQ3099" t="s">
        <v>3209</v>
      </c>
      <c r="BR3099" t="s">
        <v>4146</v>
      </c>
      <c r="BS3099" s="1" t="str">
        <f t="shared" si="96"/>
        <v>TEXAS_DALLAM</v>
      </c>
      <c r="BT3099" t="s">
        <v>2386</v>
      </c>
      <c r="BU3099" s="1" t="str">
        <f t="shared" si="97"/>
        <v>TEXAS_DALLAM_SORGHUM</v>
      </c>
      <c r="BV3099" s="28">
        <v>3998.4000000000005</v>
      </c>
      <c r="BW3099" s="29">
        <v>103.7237060167479</v>
      </c>
      <c r="BX3099" s="30">
        <v>38.548564774135556</v>
      </c>
    </row>
    <row r="3100" spans="1:76" x14ac:dyDescent="0.25">
      <c r="A3100"/>
      <c r="D3100"/>
      <c r="E3100"/>
      <c r="F3100"/>
      <c r="G3100"/>
      <c r="H3100"/>
      <c r="I3100"/>
      <c r="J3100"/>
      <c r="K3100"/>
      <c r="L3100"/>
      <c r="M3100"/>
      <c r="N3100"/>
      <c r="O3100"/>
      <c r="P3100"/>
      <c r="Q3100"/>
      <c r="R3100"/>
      <c r="S3100"/>
      <c r="T3100"/>
      <c r="U3100"/>
      <c r="V3100"/>
      <c r="W3100"/>
      <c r="X3100"/>
      <c r="Y3100"/>
      <c r="Z3100"/>
      <c r="AA3100"/>
      <c r="AB3100"/>
      <c r="AC3100"/>
      <c r="AD3100"/>
      <c r="AE3100"/>
      <c r="AF3100"/>
      <c r="BL3100"/>
      <c r="BN3100"/>
      <c r="BP3100" t="s">
        <v>3256</v>
      </c>
      <c r="BQ3100" t="s">
        <v>3209</v>
      </c>
      <c r="BR3100" t="s">
        <v>4146</v>
      </c>
      <c r="BS3100" s="1" t="str">
        <f t="shared" si="96"/>
        <v>TEXAS_DALLAM</v>
      </c>
      <c r="BT3100" t="s">
        <v>1214</v>
      </c>
      <c r="BU3100" s="1" t="str">
        <f t="shared" si="97"/>
        <v>TEXAS_DALLAM_WINTER WHEAT</v>
      </c>
      <c r="BV3100" s="28">
        <v>2344</v>
      </c>
      <c r="BW3100" s="29">
        <v>57.403852837503315</v>
      </c>
      <c r="BX3100" s="30">
        <v>40.833496083186397</v>
      </c>
    </row>
    <row r="3101" spans="1:76" x14ac:dyDescent="0.25">
      <c r="A3101"/>
      <c r="D3101"/>
      <c r="E3101"/>
      <c r="F3101"/>
      <c r="G3101"/>
      <c r="H3101"/>
      <c r="I3101"/>
      <c r="J3101"/>
      <c r="K3101"/>
      <c r="L3101"/>
      <c r="M3101"/>
      <c r="N3101"/>
      <c r="O3101"/>
      <c r="P3101"/>
      <c r="Q3101"/>
      <c r="R3101"/>
      <c r="S3101"/>
      <c r="T3101"/>
      <c r="U3101"/>
      <c r="V3101"/>
      <c r="W3101"/>
      <c r="X3101"/>
      <c r="Y3101"/>
      <c r="Z3101"/>
      <c r="AA3101"/>
      <c r="AB3101"/>
      <c r="AC3101"/>
      <c r="AD3101"/>
      <c r="AE3101"/>
      <c r="AF3101"/>
      <c r="BL3101"/>
      <c r="BN3101"/>
      <c r="BP3101" t="s">
        <v>3256</v>
      </c>
      <c r="BQ3101" t="s">
        <v>3209</v>
      </c>
      <c r="BR3101" t="s">
        <v>3694</v>
      </c>
      <c r="BS3101" s="1" t="str">
        <f t="shared" si="96"/>
        <v>TEXAS_DALLAS</v>
      </c>
      <c r="BT3101" t="s">
        <v>1214</v>
      </c>
      <c r="BU3101" s="1" t="str">
        <f t="shared" si="97"/>
        <v>TEXAS_DALLAS_WINTER WHEAT</v>
      </c>
      <c r="BV3101" s="28">
        <v>2886</v>
      </c>
      <c r="BW3101" s="29">
        <v>104.94976663383706</v>
      </c>
      <c r="BX3101" s="30">
        <v>27.498870102961423</v>
      </c>
    </row>
    <row r="3102" spans="1:76" x14ac:dyDescent="0.25">
      <c r="A3102"/>
      <c r="D3102"/>
      <c r="E3102"/>
      <c r="F3102"/>
      <c r="G3102"/>
      <c r="H3102"/>
      <c r="I3102"/>
      <c r="J3102"/>
      <c r="K3102"/>
      <c r="L3102"/>
      <c r="M3102"/>
      <c r="N3102"/>
      <c r="O3102"/>
      <c r="P3102"/>
      <c r="Q3102"/>
      <c r="R3102"/>
      <c r="S3102"/>
      <c r="T3102"/>
      <c r="U3102"/>
      <c r="V3102"/>
      <c r="W3102"/>
      <c r="X3102"/>
      <c r="Y3102"/>
      <c r="Z3102"/>
      <c r="AA3102"/>
      <c r="AB3102"/>
      <c r="AC3102"/>
      <c r="AD3102"/>
      <c r="AE3102"/>
      <c r="AF3102"/>
      <c r="BL3102"/>
      <c r="BN3102"/>
      <c r="BP3102" t="s">
        <v>3256</v>
      </c>
      <c r="BQ3102" t="s">
        <v>3209</v>
      </c>
      <c r="BR3102" t="s">
        <v>3584</v>
      </c>
      <c r="BS3102" s="1" t="str">
        <f t="shared" si="96"/>
        <v>TEXAS_DE WITT</v>
      </c>
      <c r="BT3102" t="s">
        <v>2586</v>
      </c>
      <c r="BU3102" s="1" t="str">
        <f t="shared" si="97"/>
        <v>TEXAS_DE WITT_CORN</v>
      </c>
      <c r="BV3102" s="28">
        <v>3959.2000000000003</v>
      </c>
      <c r="BW3102" s="29">
        <v>196.71977373049867</v>
      </c>
      <c r="BX3102" s="30">
        <v>20.126090656366902</v>
      </c>
    </row>
    <row r="3103" spans="1:76" x14ac:dyDescent="0.25">
      <c r="A3103"/>
      <c r="D3103"/>
      <c r="E3103"/>
      <c r="F3103"/>
      <c r="G3103"/>
      <c r="H3103"/>
      <c r="I3103"/>
      <c r="J3103"/>
      <c r="K3103"/>
      <c r="L3103"/>
      <c r="M3103"/>
      <c r="N3103"/>
      <c r="O3103"/>
      <c r="P3103"/>
      <c r="Q3103"/>
      <c r="R3103"/>
      <c r="S3103"/>
      <c r="T3103"/>
      <c r="U3103"/>
      <c r="V3103"/>
      <c r="W3103"/>
      <c r="X3103"/>
      <c r="Y3103"/>
      <c r="Z3103"/>
      <c r="AA3103"/>
      <c r="AB3103"/>
      <c r="AC3103"/>
      <c r="AD3103"/>
      <c r="AE3103"/>
      <c r="AF3103"/>
      <c r="BL3103"/>
      <c r="BN3103"/>
      <c r="BP3103" t="s">
        <v>3256</v>
      </c>
      <c r="BQ3103" t="s">
        <v>3209</v>
      </c>
      <c r="BR3103" t="s">
        <v>3584</v>
      </c>
      <c r="BS3103" s="1" t="str">
        <f t="shared" si="96"/>
        <v>TEXAS_DE WITT</v>
      </c>
      <c r="BT3103" t="s">
        <v>3202</v>
      </c>
      <c r="BU3103" s="1" t="str">
        <f t="shared" si="97"/>
        <v>TEXAS_DE WITT_COTTON</v>
      </c>
      <c r="BV3103" s="28">
        <v>672</v>
      </c>
      <c r="BW3103" s="29">
        <v>129.00559825773621</v>
      </c>
      <c r="BX3103" s="30">
        <v>5.209076265492234</v>
      </c>
    </row>
    <row r="3104" spans="1:76" x14ac:dyDescent="0.25">
      <c r="A3104"/>
      <c r="D3104"/>
      <c r="E3104"/>
      <c r="F3104"/>
      <c r="G3104"/>
      <c r="H3104"/>
      <c r="I3104"/>
      <c r="J3104"/>
      <c r="K3104"/>
      <c r="L3104"/>
      <c r="M3104"/>
      <c r="N3104"/>
      <c r="O3104"/>
      <c r="P3104"/>
      <c r="Q3104"/>
      <c r="R3104"/>
      <c r="S3104"/>
      <c r="T3104"/>
      <c r="U3104"/>
      <c r="V3104"/>
      <c r="W3104"/>
      <c r="X3104"/>
      <c r="Y3104"/>
      <c r="Z3104"/>
      <c r="AA3104"/>
      <c r="AB3104"/>
      <c r="AC3104"/>
      <c r="AD3104"/>
      <c r="AE3104"/>
      <c r="AF3104"/>
      <c r="BL3104"/>
      <c r="BN3104"/>
      <c r="BP3104" t="s">
        <v>3256</v>
      </c>
      <c r="BQ3104" t="s">
        <v>3209</v>
      </c>
      <c r="BR3104" t="s">
        <v>4147</v>
      </c>
      <c r="BS3104" s="1" t="str">
        <f t="shared" si="96"/>
        <v>TEXAS_DEAF SMITH</v>
      </c>
      <c r="BT3104" t="s">
        <v>2586</v>
      </c>
      <c r="BU3104" s="1" t="str">
        <f t="shared" si="97"/>
        <v>TEXAS_DEAF SMITH_CORN</v>
      </c>
      <c r="BV3104" s="28">
        <v>8556.7999999999993</v>
      </c>
      <c r="BW3104" s="29">
        <v>89.810429683175698</v>
      </c>
      <c r="BX3104" s="30">
        <v>95.276239409897357</v>
      </c>
    </row>
    <row r="3105" spans="1:76" x14ac:dyDescent="0.25">
      <c r="A3105"/>
      <c r="D3105"/>
      <c r="E3105"/>
      <c r="F3105"/>
      <c r="G3105"/>
      <c r="H3105"/>
      <c r="I3105"/>
      <c r="J3105"/>
      <c r="K3105"/>
      <c r="L3105"/>
      <c r="M3105"/>
      <c r="N3105"/>
      <c r="O3105"/>
      <c r="P3105"/>
      <c r="Q3105"/>
      <c r="R3105"/>
      <c r="S3105"/>
      <c r="T3105"/>
      <c r="U3105"/>
      <c r="V3105"/>
      <c r="W3105"/>
      <c r="X3105"/>
      <c r="Y3105"/>
      <c r="Z3105"/>
      <c r="AA3105"/>
      <c r="AB3105"/>
      <c r="AC3105"/>
      <c r="AD3105"/>
      <c r="AE3105"/>
      <c r="AF3105"/>
      <c r="BL3105"/>
      <c r="BN3105"/>
      <c r="BP3105" t="s">
        <v>3256</v>
      </c>
      <c r="BQ3105" t="s">
        <v>3209</v>
      </c>
      <c r="BR3105" t="s">
        <v>4147</v>
      </c>
      <c r="BS3105" s="1" t="str">
        <f t="shared" si="96"/>
        <v>TEXAS_DEAF SMITH</v>
      </c>
      <c r="BT3105" t="s">
        <v>3202</v>
      </c>
      <c r="BU3105" s="1" t="str">
        <f t="shared" si="97"/>
        <v>TEXAS_DEAF SMITH_COTTON</v>
      </c>
      <c r="BV3105" s="28">
        <v>610.33333333333337</v>
      </c>
      <c r="BW3105" s="29">
        <v>52.492147001644859</v>
      </c>
      <c r="BX3105" s="30">
        <v>11.627136023112341</v>
      </c>
    </row>
    <row r="3106" spans="1:76" x14ac:dyDescent="0.25">
      <c r="A3106"/>
      <c r="D3106"/>
      <c r="E3106"/>
      <c r="F3106"/>
      <c r="G3106"/>
      <c r="H3106"/>
      <c r="I3106"/>
      <c r="J3106"/>
      <c r="K3106"/>
      <c r="L3106"/>
      <c r="M3106"/>
      <c r="N3106"/>
      <c r="O3106"/>
      <c r="P3106"/>
      <c r="Q3106"/>
      <c r="R3106"/>
      <c r="S3106"/>
      <c r="T3106"/>
      <c r="U3106"/>
      <c r="V3106"/>
      <c r="W3106"/>
      <c r="X3106"/>
      <c r="Y3106"/>
      <c r="Z3106"/>
      <c r="AA3106"/>
      <c r="AB3106"/>
      <c r="AC3106"/>
      <c r="AD3106"/>
      <c r="AE3106"/>
      <c r="AF3106"/>
      <c r="BL3106"/>
      <c r="BN3106"/>
      <c r="BP3106" t="s">
        <v>3256</v>
      </c>
      <c r="BQ3106" t="s">
        <v>3209</v>
      </c>
      <c r="BR3106" t="s">
        <v>4147</v>
      </c>
      <c r="BS3106" s="1" t="str">
        <f t="shared" si="96"/>
        <v>TEXAS_DEAF SMITH</v>
      </c>
      <c r="BT3106" t="s">
        <v>2386</v>
      </c>
      <c r="BU3106" s="1" t="str">
        <f t="shared" si="97"/>
        <v>TEXAS_DEAF SMITH_SORGHUM</v>
      </c>
      <c r="BV3106" s="28">
        <v>2607.7333333333331</v>
      </c>
      <c r="BW3106" s="29">
        <v>71.0180368230792</v>
      </c>
      <c r="BX3106" s="30">
        <v>36.719310332806621</v>
      </c>
    </row>
    <row r="3107" spans="1:76" x14ac:dyDescent="0.25">
      <c r="A3107"/>
      <c r="D3107"/>
      <c r="E3107"/>
      <c r="F3107"/>
      <c r="G3107"/>
      <c r="H3107"/>
      <c r="I3107"/>
      <c r="J3107"/>
      <c r="K3107"/>
      <c r="L3107"/>
      <c r="M3107"/>
      <c r="N3107"/>
      <c r="O3107"/>
      <c r="P3107"/>
      <c r="Q3107"/>
      <c r="R3107"/>
      <c r="S3107"/>
      <c r="T3107"/>
      <c r="U3107"/>
      <c r="V3107"/>
      <c r="W3107"/>
      <c r="X3107"/>
      <c r="Y3107"/>
      <c r="Z3107"/>
      <c r="AA3107"/>
      <c r="AB3107"/>
      <c r="AC3107"/>
      <c r="AD3107"/>
      <c r="AE3107"/>
      <c r="AF3107"/>
      <c r="BL3107"/>
      <c r="BN3107"/>
      <c r="BP3107" t="s">
        <v>3256</v>
      </c>
      <c r="BQ3107" t="s">
        <v>3209</v>
      </c>
      <c r="BR3107" t="s">
        <v>4147</v>
      </c>
      <c r="BS3107" s="1" t="str">
        <f t="shared" si="96"/>
        <v>TEXAS_DEAF SMITH</v>
      </c>
      <c r="BT3107" t="s">
        <v>1214</v>
      </c>
      <c r="BU3107" s="1" t="str">
        <f t="shared" si="97"/>
        <v>TEXAS_DEAF SMITH_WINTER WHEAT</v>
      </c>
      <c r="BV3107" s="28">
        <v>1708</v>
      </c>
      <c r="BW3107" s="29">
        <v>40.579318413101525</v>
      </c>
      <c r="BX3107" s="30">
        <v>42.090406315167471</v>
      </c>
    </row>
    <row r="3108" spans="1:76" x14ac:dyDescent="0.25">
      <c r="A3108"/>
      <c r="D3108"/>
      <c r="E3108"/>
      <c r="F3108"/>
      <c r="G3108"/>
      <c r="H3108"/>
      <c r="I3108"/>
      <c r="J3108"/>
      <c r="K3108"/>
      <c r="L3108"/>
      <c r="M3108"/>
      <c r="N3108"/>
      <c r="O3108"/>
      <c r="P3108"/>
      <c r="Q3108"/>
      <c r="R3108"/>
      <c r="S3108"/>
      <c r="T3108"/>
      <c r="U3108"/>
      <c r="V3108"/>
      <c r="W3108"/>
      <c r="X3108"/>
      <c r="Y3108"/>
      <c r="Z3108"/>
      <c r="AA3108"/>
      <c r="AB3108"/>
      <c r="AC3108"/>
      <c r="AD3108"/>
      <c r="AE3108"/>
      <c r="AF3108"/>
      <c r="BL3108"/>
      <c r="BN3108"/>
      <c r="BP3108" t="s">
        <v>3256</v>
      </c>
      <c r="BQ3108" t="s">
        <v>3209</v>
      </c>
      <c r="BR3108" t="s">
        <v>3812</v>
      </c>
      <c r="BS3108" s="1" t="str">
        <f t="shared" si="96"/>
        <v>TEXAS_DELTA</v>
      </c>
      <c r="BT3108" t="s">
        <v>3202</v>
      </c>
      <c r="BU3108" s="1" t="str">
        <f t="shared" si="97"/>
        <v>TEXAS_DELTA_COTTON</v>
      </c>
      <c r="BV3108" s="28">
        <v>330</v>
      </c>
      <c r="BW3108" s="29">
        <v>53.418853158058852</v>
      </c>
      <c r="BX3108" s="30">
        <v>6.1775942479254757</v>
      </c>
    </row>
    <row r="3109" spans="1:76" x14ac:dyDescent="0.25">
      <c r="A3109"/>
      <c r="D3109"/>
      <c r="E3109"/>
      <c r="F3109"/>
      <c r="G3109"/>
      <c r="H3109"/>
      <c r="I3109"/>
      <c r="J3109"/>
      <c r="K3109"/>
      <c r="L3109"/>
      <c r="M3109"/>
      <c r="N3109"/>
      <c r="O3109"/>
      <c r="P3109"/>
      <c r="Q3109"/>
      <c r="R3109"/>
      <c r="S3109"/>
      <c r="T3109"/>
      <c r="U3109"/>
      <c r="V3109"/>
      <c r="W3109"/>
      <c r="X3109"/>
      <c r="Y3109"/>
      <c r="Z3109"/>
      <c r="AA3109"/>
      <c r="AB3109"/>
      <c r="AC3109"/>
      <c r="AD3109"/>
      <c r="AE3109"/>
      <c r="AF3109"/>
      <c r="BL3109"/>
      <c r="BN3109"/>
      <c r="BP3109" t="s">
        <v>3256</v>
      </c>
      <c r="BQ3109" t="s">
        <v>3209</v>
      </c>
      <c r="BR3109" t="s">
        <v>3812</v>
      </c>
      <c r="BS3109" s="1" t="str">
        <f t="shared" si="96"/>
        <v>TEXAS_DELTA</v>
      </c>
      <c r="BT3109" t="s">
        <v>1214</v>
      </c>
      <c r="BU3109" s="1" t="str">
        <f t="shared" si="97"/>
        <v>TEXAS_DELTA_WINTER WHEAT</v>
      </c>
      <c r="BV3109" s="28">
        <v>3357.9999999999995</v>
      </c>
      <c r="BW3109" s="29">
        <v>36.889446423905397</v>
      </c>
      <c r="BX3109" s="30">
        <v>91.028744682487869</v>
      </c>
    </row>
    <row r="3110" spans="1:76" x14ac:dyDescent="0.25">
      <c r="A3110"/>
      <c r="D3110"/>
      <c r="E3110"/>
      <c r="F3110"/>
      <c r="G3110"/>
      <c r="H3110"/>
      <c r="I3110"/>
      <c r="J3110"/>
      <c r="K3110"/>
      <c r="L3110"/>
      <c r="M3110"/>
      <c r="N3110"/>
      <c r="O3110"/>
      <c r="P3110"/>
      <c r="Q3110"/>
      <c r="R3110"/>
      <c r="S3110"/>
      <c r="T3110"/>
      <c r="U3110"/>
      <c r="V3110"/>
      <c r="W3110"/>
      <c r="X3110"/>
      <c r="Y3110"/>
      <c r="Z3110"/>
      <c r="AA3110"/>
      <c r="AB3110"/>
      <c r="AC3110"/>
      <c r="AD3110"/>
      <c r="AE3110"/>
      <c r="AF3110"/>
      <c r="BL3110"/>
      <c r="BN3110"/>
      <c r="BP3110" t="s">
        <v>3256</v>
      </c>
      <c r="BQ3110" t="s">
        <v>3209</v>
      </c>
      <c r="BR3110" t="s">
        <v>4162</v>
      </c>
      <c r="BS3110" s="1" t="str">
        <f t="shared" si="96"/>
        <v>TEXAS_DENTON</v>
      </c>
      <c r="BT3110" t="s">
        <v>2586</v>
      </c>
      <c r="BU3110" s="1" t="str">
        <f t="shared" si="97"/>
        <v>TEXAS_DENTON_CORN</v>
      </c>
      <c r="BV3110" s="28">
        <v>2038.3999999999999</v>
      </c>
      <c r="BW3110" s="29">
        <v>106.49795887336415</v>
      </c>
      <c r="BX3110" s="30">
        <v>19.140272936346552</v>
      </c>
    </row>
    <row r="3111" spans="1:76" x14ac:dyDescent="0.25">
      <c r="A3111"/>
      <c r="D3111"/>
      <c r="E3111"/>
      <c r="F3111"/>
      <c r="G3111"/>
      <c r="H3111"/>
      <c r="I3111"/>
      <c r="J3111"/>
      <c r="K3111"/>
      <c r="L3111"/>
      <c r="M3111"/>
      <c r="N3111"/>
      <c r="O3111"/>
      <c r="P3111"/>
      <c r="Q3111"/>
      <c r="R3111"/>
      <c r="S3111"/>
      <c r="T3111"/>
      <c r="U3111"/>
      <c r="V3111"/>
      <c r="W3111"/>
      <c r="X3111"/>
      <c r="Y3111"/>
      <c r="Z3111"/>
      <c r="AA3111"/>
      <c r="AB3111"/>
      <c r="AC3111"/>
      <c r="AD3111"/>
      <c r="AE3111"/>
      <c r="AF3111"/>
      <c r="BL3111"/>
      <c r="BN3111"/>
      <c r="BP3111" t="s">
        <v>3256</v>
      </c>
      <c r="BQ3111" t="s">
        <v>3209</v>
      </c>
      <c r="BR3111" t="s">
        <v>4162</v>
      </c>
      <c r="BS3111" s="1" t="str">
        <f t="shared" si="96"/>
        <v>TEXAS_DENTON</v>
      </c>
      <c r="BT3111" t="s">
        <v>2395</v>
      </c>
      <c r="BU3111" s="1" t="str">
        <f t="shared" si="97"/>
        <v>TEXAS_DENTON_OATS</v>
      </c>
      <c r="BV3111" s="28">
        <v>1337.6</v>
      </c>
      <c r="BW3111" s="29">
        <v>49.786257081475533</v>
      </c>
      <c r="BX3111" s="30">
        <v>26.866851987105775</v>
      </c>
    </row>
    <row r="3112" spans="1:76" x14ac:dyDescent="0.25">
      <c r="A3112"/>
      <c r="D3112"/>
      <c r="E3112"/>
      <c r="F3112"/>
      <c r="G3112"/>
      <c r="H3112"/>
      <c r="I3112"/>
      <c r="J3112"/>
      <c r="K3112"/>
      <c r="L3112"/>
      <c r="M3112"/>
      <c r="N3112"/>
      <c r="O3112"/>
      <c r="P3112"/>
      <c r="Q3112"/>
      <c r="R3112"/>
      <c r="S3112"/>
      <c r="T3112"/>
      <c r="U3112"/>
      <c r="V3112"/>
      <c r="W3112"/>
      <c r="X3112"/>
      <c r="Y3112"/>
      <c r="Z3112"/>
      <c r="AA3112"/>
      <c r="AB3112"/>
      <c r="AC3112"/>
      <c r="AD3112"/>
      <c r="AE3112"/>
      <c r="AF3112"/>
      <c r="BL3112"/>
      <c r="BN3112"/>
      <c r="BP3112" t="s">
        <v>3256</v>
      </c>
      <c r="BQ3112" t="s">
        <v>3209</v>
      </c>
      <c r="BR3112" t="s">
        <v>4162</v>
      </c>
      <c r="BS3112" s="1" t="str">
        <f t="shared" si="96"/>
        <v>TEXAS_DENTON</v>
      </c>
      <c r="BT3112" t="s">
        <v>2386</v>
      </c>
      <c r="BU3112" s="1" t="str">
        <f t="shared" si="97"/>
        <v>TEXAS_DENTON_SORGHUM</v>
      </c>
      <c r="BV3112" s="28">
        <v>2017.8666666666666</v>
      </c>
      <c r="BW3112" s="29">
        <v>88.976096452798743</v>
      </c>
      <c r="BX3112" s="30">
        <v>22.678750216212645</v>
      </c>
    </row>
    <row r="3113" spans="1:76" x14ac:dyDescent="0.25">
      <c r="A3113"/>
      <c r="D3113"/>
      <c r="E3113"/>
      <c r="F3113"/>
      <c r="G3113"/>
      <c r="H3113"/>
      <c r="I3113"/>
      <c r="J3113"/>
      <c r="K3113"/>
      <c r="L3113"/>
      <c r="M3113"/>
      <c r="N3113"/>
      <c r="O3113"/>
      <c r="P3113"/>
      <c r="Q3113"/>
      <c r="R3113"/>
      <c r="S3113"/>
      <c r="T3113"/>
      <c r="U3113"/>
      <c r="V3113"/>
      <c r="W3113"/>
      <c r="X3113"/>
      <c r="Y3113"/>
      <c r="Z3113"/>
      <c r="AA3113"/>
      <c r="AB3113"/>
      <c r="AC3113"/>
      <c r="AD3113"/>
      <c r="AE3113"/>
      <c r="AF3113"/>
      <c r="BL3113"/>
      <c r="BN3113"/>
      <c r="BP3113" t="s">
        <v>3256</v>
      </c>
      <c r="BQ3113" t="s">
        <v>3209</v>
      </c>
      <c r="BR3113" t="s">
        <v>4162</v>
      </c>
      <c r="BS3113" s="1" t="str">
        <f t="shared" si="96"/>
        <v>TEXAS_DENTON</v>
      </c>
      <c r="BT3113" t="s">
        <v>1214</v>
      </c>
      <c r="BU3113" s="1" t="str">
        <f t="shared" si="97"/>
        <v>TEXAS_DENTON_WINTER WHEAT</v>
      </c>
      <c r="BV3113" s="28">
        <v>1568.0000000000002</v>
      </c>
      <c r="BW3113" s="29">
        <v>49.196562888451147</v>
      </c>
      <c r="BX3113" s="30">
        <v>31.872145286964486</v>
      </c>
    </row>
    <row r="3114" spans="1:76" x14ac:dyDescent="0.25">
      <c r="A3114"/>
      <c r="D3114"/>
      <c r="E3114"/>
      <c r="F3114"/>
      <c r="G3114"/>
      <c r="H3114"/>
      <c r="I3114"/>
      <c r="J3114"/>
      <c r="K3114"/>
      <c r="L3114"/>
      <c r="M3114"/>
      <c r="N3114"/>
      <c r="O3114"/>
      <c r="P3114"/>
      <c r="Q3114"/>
      <c r="R3114"/>
      <c r="S3114"/>
      <c r="T3114"/>
      <c r="U3114"/>
      <c r="V3114"/>
      <c r="W3114"/>
      <c r="X3114"/>
      <c r="Y3114"/>
      <c r="Z3114"/>
      <c r="AA3114"/>
      <c r="AB3114"/>
      <c r="AC3114"/>
      <c r="AD3114"/>
      <c r="AE3114"/>
      <c r="AF3114"/>
      <c r="BL3114"/>
      <c r="BN3114"/>
      <c r="BP3114" t="s">
        <v>3256</v>
      </c>
      <c r="BQ3114" t="s">
        <v>3209</v>
      </c>
      <c r="BR3114" t="s">
        <v>4324</v>
      </c>
      <c r="BS3114" s="1" t="str">
        <f t="shared" si="96"/>
        <v>TEXAS_DICKENS</v>
      </c>
      <c r="BT3114" t="s">
        <v>3202</v>
      </c>
      <c r="BU3114" s="1" t="str">
        <f t="shared" si="97"/>
        <v>TEXAS_DICKENS_COTTON</v>
      </c>
      <c r="BV3114" s="28">
        <v>527.33333333333337</v>
      </c>
      <c r="BW3114" s="29">
        <v>56.742313563731862</v>
      </c>
      <c r="BX3114" s="30">
        <v>9.2934760712751494</v>
      </c>
    </row>
    <row r="3115" spans="1:76" x14ac:dyDescent="0.25">
      <c r="A3115"/>
      <c r="D3115"/>
      <c r="E3115"/>
      <c r="F3115"/>
      <c r="G3115"/>
      <c r="H3115"/>
      <c r="I3115"/>
      <c r="J3115"/>
      <c r="K3115"/>
      <c r="L3115"/>
      <c r="M3115"/>
      <c r="N3115"/>
      <c r="O3115"/>
      <c r="P3115"/>
      <c r="Q3115"/>
      <c r="R3115"/>
      <c r="S3115"/>
      <c r="T3115"/>
      <c r="U3115"/>
      <c r="V3115"/>
      <c r="W3115"/>
      <c r="X3115"/>
      <c r="Y3115"/>
      <c r="Z3115"/>
      <c r="AA3115"/>
      <c r="AB3115"/>
      <c r="AC3115"/>
      <c r="AD3115"/>
      <c r="AE3115"/>
      <c r="AF3115"/>
      <c r="BL3115"/>
      <c r="BN3115"/>
      <c r="BP3115" t="s">
        <v>3256</v>
      </c>
      <c r="BQ3115" t="s">
        <v>3209</v>
      </c>
      <c r="BR3115" t="s">
        <v>4324</v>
      </c>
      <c r="BS3115" s="1" t="str">
        <f t="shared" si="96"/>
        <v>TEXAS_DICKENS</v>
      </c>
      <c r="BT3115" t="s">
        <v>1214</v>
      </c>
      <c r="BU3115" s="1" t="str">
        <f t="shared" si="97"/>
        <v>TEXAS_DICKENS_WINTER WHEAT</v>
      </c>
      <c r="BV3115" s="28">
        <v>966.00000000000011</v>
      </c>
      <c r="BW3115" s="29">
        <v>38.923589897380111</v>
      </c>
      <c r="BX3115" s="30">
        <v>24.817854739164748</v>
      </c>
    </row>
    <row r="3116" spans="1:76" x14ac:dyDescent="0.25">
      <c r="A3116"/>
      <c r="D3116"/>
      <c r="E3116"/>
      <c r="F3116"/>
      <c r="G3116"/>
      <c r="H3116"/>
      <c r="I3116"/>
      <c r="J3116"/>
      <c r="K3116"/>
      <c r="L3116"/>
      <c r="M3116"/>
      <c r="N3116"/>
      <c r="O3116"/>
      <c r="P3116"/>
      <c r="Q3116"/>
      <c r="R3116"/>
      <c r="S3116"/>
      <c r="T3116"/>
      <c r="U3116"/>
      <c r="V3116"/>
      <c r="W3116"/>
      <c r="X3116"/>
      <c r="Y3116"/>
      <c r="Z3116"/>
      <c r="AA3116"/>
      <c r="AB3116"/>
      <c r="AC3116"/>
      <c r="AD3116"/>
      <c r="AE3116"/>
      <c r="AF3116"/>
      <c r="BL3116"/>
      <c r="BN3116"/>
      <c r="BP3116" t="s">
        <v>3256</v>
      </c>
      <c r="BQ3116" t="s">
        <v>3209</v>
      </c>
      <c r="BR3116" t="s">
        <v>4155</v>
      </c>
      <c r="BS3116" s="1" t="str">
        <f t="shared" si="96"/>
        <v>TEXAS_DONLEY</v>
      </c>
      <c r="BT3116" t="s">
        <v>2586</v>
      </c>
      <c r="BU3116" s="1" t="str">
        <f t="shared" si="97"/>
        <v>TEXAS_DONLEY_CORN</v>
      </c>
      <c r="BV3116" s="28">
        <v>11793.6</v>
      </c>
      <c r="BW3116" s="29">
        <v>117.88259024137767</v>
      </c>
      <c r="BX3116" s="30">
        <v>100.04530758826471</v>
      </c>
    </row>
    <row r="3117" spans="1:76" x14ac:dyDescent="0.25">
      <c r="A3117"/>
      <c r="D3117"/>
      <c r="E3117"/>
      <c r="F3117"/>
      <c r="G3117"/>
      <c r="H3117"/>
      <c r="I3117"/>
      <c r="J3117"/>
      <c r="K3117"/>
      <c r="L3117"/>
      <c r="M3117"/>
      <c r="N3117"/>
      <c r="O3117"/>
      <c r="P3117"/>
      <c r="Q3117"/>
      <c r="R3117"/>
      <c r="S3117"/>
      <c r="T3117"/>
      <c r="U3117"/>
      <c r="V3117"/>
      <c r="W3117"/>
      <c r="X3117"/>
      <c r="Y3117"/>
      <c r="Z3117"/>
      <c r="AA3117"/>
      <c r="AB3117"/>
      <c r="AC3117"/>
      <c r="AD3117"/>
      <c r="AE3117"/>
      <c r="AF3117"/>
      <c r="BL3117"/>
      <c r="BN3117"/>
      <c r="BP3117" t="s">
        <v>3256</v>
      </c>
      <c r="BQ3117" t="s">
        <v>3209</v>
      </c>
      <c r="BR3117" t="s">
        <v>4155</v>
      </c>
      <c r="BS3117" s="1" t="str">
        <f t="shared" si="96"/>
        <v>TEXAS_DONLEY</v>
      </c>
      <c r="BT3117" t="s">
        <v>3202</v>
      </c>
      <c r="BU3117" s="1" t="str">
        <f t="shared" si="97"/>
        <v>TEXAS_DONLEY_COTTON</v>
      </c>
      <c r="BV3117" s="28">
        <v>767.33333333333337</v>
      </c>
      <c r="BW3117" s="29">
        <v>77.64505177610495</v>
      </c>
      <c r="BX3117" s="30">
        <v>9.8825786805576978</v>
      </c>
    </row>
    <row r="3118" spans="1:76" x14ac:dyDescent="0.25">
      <c r="A3118"/>
      <c r="D3118"/>
      <c r="E3118"/>
      <c r="F3118"/>
      <c r="G3118"/>
      <c r="H3118"/>
      <c r="I3118"/>
      <c r="J3118"/>
      <c r="K3118"/>
      <c r="L3118"/>
      <c r="M3118"/>
      <c r="N3118"/>
      <c r="O3118"/>
      <c r="P3118"/>
      <c r="Q3118"/>
      <c r="R3118"/>
      <c r="S3118"/>
      <c r="T3118"/>
      <c r="U3118"/>
      <c r="V3118"/>
      <c r="W3118"/>
      <c r="X3118"/>
      <c r="Y3118"/>
      <c r="Z3118"/>
      <c r="AA3118"/>
      <c r="AB3118"/>
      <c r="AC3118"/>
      <c r="AD3118"/>
      <c r="AE3118"/>
      <c r="AF3118"/>
      <c r="BL3118"/>
      <c r="BN3118"/>
      <c r="BP3118" t="s">
        <v>3256</v>
      </c>
      <c r="BQ3118" t="s">
        <v>3209</v>
      </c>
      <c r="BR3118" t="s">
        <v>4155</v>
      </c>
      <c r="BS3118" s="1" t="str">
        <f t="shared" si="96"/>
        <v>TEXAS_DONLEY</v>
      </c>
      <c r="BT3118" t="s">
        <v>1214</v>
      </c>
      <c r="BU3118" s="1" t="str">
        <f t="shared" si="97"/>
        <v>TEXAS_DONLEY_WINTER WHEAT</v>
      </c>
      <c r="BV3118" s="28">
        <v>1394</v>
      </c>
      <c r="BW3118" s="29">
        <v>55.584273593737827</v>
      </c>
      <c r="BX3118" s="30">
        <v>25.079036027144362</v>
      </c>
    </row>
    <row r="3119" spans="1:76" x14ac:dyDescent="0.25">
      <c r="A3119"/>
      <c r="D3119"/>
      <c r="E3119"/>
      <c r="F3119"/>
      <c r="G3119"/>
      <c r="H3119"/>
      <c r="I3119"/>
      <c r="J3119"/>
      <c r="K3119"/>
      <c r="L3119"/>
      <c r="M3119"/>
      <c r="N3119"/>
      <c r="O3119"/>
      <c r="P3119"/>
      <c r="Q3119"/>
      <c r="R3119"/>
      <c r="S3119"/>
      <c r="T3119"/>
      <c r="U3119"/>
      <c r="V3119"/>
      <c r="W3119"/>
      <c r="X3119"/>
      <c r="Y3119"/>
      <c r="Z3119"/>
      <c r="AA3119"/>
      <c r="AB3119"/>
      <c r="AC3119"/>
      <c r="AD3119"/>
      <c r="AE3119"/>
      <c r="AF3119"/>
      <c r="BL3119"/>
      <c r="BN3119"/>
      <c r="BP3119" t="s">
        <v>3256</v>
      </c>
      <c r="BQ3119" t="s">
        <v>3209</v>
      </c>
      <c r="BR3119" t="s">
        <v>4333</v>
      </c>
      <c r="BS3119" s="1" t="str">
        <f t="shared" si="96"/>
        <v>TEXAS_EASTLAND</v>
      </c>
      <c r="BT3119" t="s">
        <v>1214</v>
      </c>
      <c r="BU3119" s="1" t="str">
        <f t="shared" si="97"/>
        <v>TEXAS_EASTLAND_WINTER WHEAT</v>
      </c>
      <c r="BV3119" s="28">
        <v>1298.0000000000002</v>
      </c>
      <c r="BW3119" s="29">
        <v>75.850340354194017</v>
      </c>
      <c r="BX3119" s="30">
        <v>17.112645690695697</v>
      </c>
    </row>
    <row r="3120" spans="1:76" x14ac:dyDescent="0.25">
      <c r="A3120"/>
      <c r="D3120"/>
      <c r="E3120"/>
      <c r="F3120"/>
      <c r="G3120"/>
      <c r="H3120"/>
      <c r="I3120"/>
      <c r="J3120"/>
      <c r="K3120"/>
      <c r="L3120"/>
      <c r="M3120"/>
      <c r="N3120"/>
      <c r="O3120"/>
      <c r="P3120"/>
      <c r="Q3120"/>
      <c r="R3120"/>
      <c r="S3120"/>
      <c r="T3120"/>
      <c r="U3120"/>
      <c r="V3120"/>
      <c r="W3120"/>
      <c r="X3120"/>
      <c r="Y3120"/>
      <c r="Z3120"/>
      <c r="AA3120"/>
      <c r="AB3120"/>
      <c r="AC3120"/>
      <c r="AD3120"/>
      <c r="AE3120"/>
      <c r="AF3120"/>
      <c r="BL3120"/>
      <c r="BN3120"/>
      <c r="BP3120" t="s">
        <v>3256</v>
      </c>
      <c r="BQ3120" t="s">
        <v>3209</v>
      </c>
      <c r="BR3120" t="s">
        <v>4173</v>
      </c>
      <c r="BS3120" s="1" t="str">
        <f t="shared" si="96"/>
        <v>TEXAS_EL PASO</v>
      </c>
      <c r="BT3120" t="s">
        <v>2586</v>
      </c>
      <c r="BU3120" s="1" t="str">
        <f t="shared" si="97"/>
        <v>TEXAS_EL PASO_CORN</v>
      </c>
      <c r="BV3120" s="28">
        <v>3567.2000000000003</v>
      </c>
      <c r="BW3120" s="29">
        <v>243.37503733672429</v>
      </c>
      <c r="BX3120" s="30">
        <v>14.65721398150033</v>
      </c>
    </row>
    <row r="3121" spans="1:76" x14ac:dyDescent="0.25">
      <c r="A3121"/>
      <c r="D3121"/>
      <c r="E3121"/>
      <c r="F3121"/>
      <c r="G3121"/>
      <c r="H3121"/>
      <c r="I3121"/>
      <c r="J3121"/>
      <c r="K3121"/>
      <c r="L3121"/>
      <c r="M3121"/>
      <c r="N3121"/>
      <c r="O3121"/>
      <c r="P3121"/>
      <c r="Q3121"/>
      <c r="R3121"/>
      <c r="S3121"/>
      <c r="T3121"/>
      <c r="U3121"/>
      <c r="V3121"/>
      <c r="W3121"/>
      <c r="X3121"/>
      <c r="Y3121"/>
      <c r="Z3121"/>
      <c r="AA3121"/>
      <c r="AB3121"/>
      <c r="AC3121"/>
      <c r="AD3121"/>
      <c r="AE3121"/>
      <c r="AF3121"/>
      <c r="BL3121"/>
      <c r="BN3121"/>
      <c r="BP3121" t="s">
        <v>3256</v>
      </c>
      <c r="BQ3121" t="s">
        <v>3209</v>
      </c>
      <c r="BR3121" t="s">
        <v>4173</v>
      </c>
      <c r="BS3121" s="1" t="str">
        <f t="shared" si="96"/>
        <v>TEXAS_EL PASO</v>
      </c>
      <c r="BT3121" t="s">
        <v>3202</v>
      </c>
      <c r="BU3121" s="1" t="str">
        <f t="shared" si="97"/>
        <v>TEXAS_EL PASO_COTTON</v>
      </c>
      <c r="BV3121" s="28">
        <v>1187.5</v>
      </c>
      <c r="BW3121" s="29">
        <v>144.83268320911282</v>
      </c>
      <c r="BX3121" s="30">
        <v>8.1991162055974591</v>
      </c>
    </row>
    <row r="3122" spans="1:76" x14ac:dyDescent="0.25">
      <c r="A3122"/>
      <c r="D3122"/>
      <c r="E3122"/>
      <c r="F3122"/>
      <c r="G3122"/>
      <c r="H3122"/>
      <c r="I3122"/>
      <c r="J3122"/>
      <c r="K3122"/>
      <c r="L3122"/>
      <c r="M3122"/>
      <c r="N3122"/>
      <c r="O3122"/>
      <c r="P3122"/>
      <c r="Q3122"/>
      <c r="R3122"/>
      <c r="S3122"/>
      <c r="T3122"/>
      <c r="U3122"/>
      <c r="V3122"/>
      <c r="W3122"/>
      <c r="X3122"/>
      <c r="Y3122"/>
      <c r="Z3122"/>
      <c r="AA3122"/>
      <c r="AB3122"/>
      <c r="AC3122"/>
      <c r="AD3122"/>
      <c r="AE3122"/>
      <c r="AF3122"/>
      <c r="BL3122"/>
      <c r="BN3122"/>
      <c r="BP3122" t="s">
        <v>3256</v>
      </c>
      <c r="BQ3122" t="s">
        <v>3209</v>
      </c>
      <c r="BR3122" t="s">
        <v>3738</v>
      </c>
      <c r="BS3122" s="1" t="str">
        <f t="shared" si="96"/>
        <v>TEXAS_ELLIS</v>
      </c>
      <c r="BT3122" t="s">
        <v>2586</v>
      </c>
      <c r="BU3122" s="1" t="str">
        <f t="shared" si="97"/>
        <v>TEXAS_ELLIS_CORN</v>
      </c>
      <c r="BV3122" s="28">
        <v>4035.7333333333331</v>
      </c>
      <c r="BW3122" s="29">
        <v>84.632720627709361</v>
      </c>
      <c r="BX3122" s="30">
        <v>47.685260539905236</v>
      </c>
    </row>
    <row r="3123" spans="1:76" x14ac:dyDescent="0.25">
      <c r="A3123"/>
      <c r="D3123"/>
      <c r="E3123"/>
      <c r="F3123"/>
      <c r="G3123"/>
      <c r="H3123"/>
      <c r="I3123"/>
      <c r="J3123"/>
      <c r="K3123"/>
      <c r="L3123"/>
      <c r="M3123"/>
      <c r="N3123"/>
      <c r="O3123"/>
      <c r="P3123"/>
      <c r="Q3123"/>
      <c r="R3123"/>
      <c r="S3123"/>
      <c r="T3123"/>
      <c r="U3123"/>
      <c r="V3123"/>
      <c r="W3123"/>
      <c r="X3123"/>
      <c r="Y3123"/>
      <c r="Z3123"/>
      <c r="AA3123"/>
      <c r="AB3123"/>
      <c r="AC3123"/>
      <c r="AD3123"/>
      <c r="AE3123"/>
      <c r="AF3123"/>
      <c r="BL3123"/>
      <c r="BN3123"/>
      <c r="BP3123" t="s">
        <v>3256</v>
      </c>
      <c r="BQ3123" t="s">
        <v>3209</v>
      </c>
      <c r="BR3123" t="s">
        <v>3738</v>
      </c>
      <c r="BS3123" s="1" t="str">
        <f t="shared" si="96"/>
        <v>TEXAS_ELLIS</v>
      </c>
      <c r="BT3123" t="s">
        <v>3202</v>
      </c>
      <c r="BU3123" s="1" t="str">
        <f t="shared" si="97"/>
        <v>TEXAS_ELLIS_COTTON</v>
      </c>
      <c r="BV3123" s="28">
        <v>485.66666666666669</v>
      </c>
      <c r="BW3123" s="29">
        <v>53.961190943655573</v>
      </c>
      <c r="BX3123" s="30">
        <v>9.0002955489581975</v>
      </c>
    </row>
    <row r="3124" spans="1:76" x14ac:dyDescent="0.25">
      <c r="A3124"/>
      <c r="D3124"/>
      <c r="E3124"/>
      <c r="F3124"/>
      <c r="G3124"/>
      <c r="H3124"/>
      <c r="I3124"/>
      <c r="J3124"/>
      <c r="K3124"/>
      <c r="L3124"/>
      <c r="M3124"/>
      <c r="N3124"/>
      <c r="O3124"/>
      <c r="P3124"/>
      <c r="Q3124"/>
      <c r="R3124"/>
      <c r="S3124"/>
      <c r="T3124"/>
      <c r="U3124"/>
      <c r="V3124"/>
      <c r="W3124"/>
      <c r="X3124"/>
      <c r="Y3124"/>
      <c r="Z3124"/>
      <c r="AA3124"/>
      <c r="AB3124"/>
      <c r="AC3124"/>
      <c r="AD3124"/>
      <c r="AE3124"/>
      <c r="AF3124"/>
      <c r="BL3124"/>
      <c r="BN3124"/>
      <c r="BP3124" t="s">
        <v>3256</v>
      </c>
      <c r="BQ3124" t="s">
        <v>3209</v>
      </c>
      <c r="BR3124" t="s">
        <v>3738</v>
      </c>
      <c r="BS3124" s="1" t="str">
        <f t="shared" si="96"/>
        <v>TEXAS_ELLIS</v>
      </c>
      <c r="BT3124" t="s">
        <v>2386</v>
      </c>
      <c r="BU3124" s="1" t="str">
        <f t="shared" si="97"/>
        <v>TEXAS_ELLIS_SORGHUM</v>
      </c>
      <c r="BV3124" s="28">
        <v>3610.1333333333328</v>
      </c>
      <c r="BW3124" s="29">
        <v>72.356095915042744</v>
      </c>
      <c r="BX3124" s="30">
        <v>49.89397628048075</v>
      </c>
    </row>
    <row r="3125" spans="1:76" x14ac:dyDescent="0.25">
      <c r="A3125"/>
      <c r="D3125"/>
      <c r="E3125"/>
      <c r="F3125"/>
      <c r="G3125"/>
      <c r="H3125"/>
      <c r="I3125"/>
      <c r="J3125"/>
      <c r="K3125"/>
      <c r="L3125"/>
      <c r="M3125"/>
      <c r="N3125"/>
      <c r="O3125"/>
      <c r="P3125"/>
      <c r="Q3125"/>
      <c r="R3125"/>
      <c r="S3125"/>
      <c r="T3125"/>
      <c r="U3125"/>
      <c r="V3125"/>
      <c r="W3125"/>
      <c r="X3125"/>
      <c r="Y3125"/>
      <c r="Z3125"/>
      <c r="AA3125"/>
      <c r="AB3125"/>
      <c r="AC3125"/>
      <c r="AD3125"/>
      <c r="AE3125"/>
      <c r="AF3125"/>
      <c r="BL3125"/>
      <c r="BN3125"/>
      <c r="BP3125" t="s">
        <v>3256</v>
      </c>
      <c r="BQ3125" t="s">
        <v>3209</v>
      </c>
      <c r="BR3125" t="s">
        <v>3738</v>
      </c>
      <c r="BS3125" s="1" t="str">
        <f t="shared" si="96"/>
        <v>TEXAS_ELLIS</v>
      </c>
      <c r="BT3125" t="s">
        <v>1214</v>
      </c>
      <c r="BU3125" s="1" t="str">
        <f t="shared" si="97"/>
        <v>TEXAS_ELLIS_WINTER WHEAT</v>
      </c>
      <c r="BV3125" s="28">
        <v>2741.9999999999995</v>
      </c>
      <c r="BW3125" s="29">
        <v>39.680022335892694</v>
      </c>
      <c r="BX3125" s="30">
        <v>69.102783682652174</v>
      </c>
    </row>
    <row r="3126" spans="1:76" x14ac:dyDescent="0.25">
      <c r="A3126"/>
      <c r="D3126"/>
      <c r="E3126"/>
      <c r="F3126"/>
      <c r="G3126"/>
      <c r="H3126"/>
      <c r="I3126"/>
      <c r="J3126"/>
      <c r="K3126"/>
      <c r="L3126"/>
      <c r="M3126"/>
      <c r="N3126"/>
      <c r="O3126"/>
      <c r="P3126"/>
      <c r="Q3126"/>
      <c r="R3126"/>
      <c r="S3126"/>
      <c r="T3126"/>
      <c r="U3126"/>
      <c r="V3126"/>
      <c r="W3126"/>
      <c r="X3126"/>
      <c r="Y3126"/>
      <c r="Z3126"/>
      <c r="AA3126"/>
      <c r="AB3126"/>
      <c r="AC3126"/>
      <c r="AD3126"/>
      <c r="AE3126"/>
      <c r="AF3126"/>
      <c r="BL3126"/>
      <c r="BN3126"/>
      <c r="BP3126" t="s">
        <v>3256</v>
      </c>
      <c r="BQ3126" t="s">
        <v>3209</v>
      </c>
      <c r="BR3126" t="s">
        <v>4163</v>
      </c>
      <c r="BS3126" s="1" t="str">
        <f t="shared" si="96"/>
        <v>TEXAS_FALLS</v>
      </c>
      <c r="BT3126" t="s">
        <v>2586</v>
      </c>
      <c r="BU3126" s="1" t="str">
        <f t="shared" si="97"/>
        <v>TEXAS_FALLS_CORN</v>
      </c>
      <c r="BV3126" s="28">
        <v>4228</v>
      </c>
      <c r="BW3126" s="29">
        <v>96.966206595793366</v>
      </c>
      <c r="BX3126" s="30">
        <v>43.602819460851435</v>
      </c>
    </row>
    <row r="3127" spans="1:76" x14ac:dyDescent="0.25">
      <c r="A3127"/>
      <c r="D3127"/>
      <c r="E3127"/>
      <c r="F3127"/>
      <c r="G3127"/>
      <c r="H3127"/>
      <c r="I3127"/>
      <c r="J3127"/>
      <c r="K3127"/>
      <c r="L3127"/>
      <c r="M3127"/>
      <c r="N3127"/>
      <c r="O3127"/>
      <c r="P3127"/>
      <c r="Q3127"/>
      <c r="R3127"/>
      <c r="S3127"/>
      <c r="T3127"/>
      <c r="U3127"/>
      <c r="V3127"/>
      <c r="W3127"/>
      <c r="X3127"/>
      <c r="Y3127"/>
      <c r="Z3127"/>
      <c r="AA3127"/>
      <c r="AB3127"/>
      <c r="AC3127"/>
      <c r="AD3127"/>
      <c r="AE3127"/>
      <c r="AF3127"/>
      <c r="BL3127"/>
      <c r="BN3127"/>
      <c r="BP3127" t="s">
        <v>3256</v>
      </c>
      <c r="BQ3127" t="s">
        <v>3209</v>
      </c>
      <c r="BR3127" t="s">
        <v>4163</v>
      </c>
      <c r="BS3127" s="1" t="str">
        <f t="shared" si="96"/>
        <v>TEXAS_FALLS</v>
      </c>
      <c r="BT3127" t="s">
        <v>3202</v>
      </c>
      <c r="BU3127" s="1" t="str">
        <f t="shared" si="97"/>
        <v>TEXAS_FALLS_COTTON</v>
      </c>
      <c r="BV3127" s="28">
        <v>655.5</v>
      </c>
      <c r="BW3127" s="29">
        <v>58.91750486408143</v>
      </c>
      <c r="BX3127" s="30">
        <v>11.125725733161863</v>
      </c>
    </row>
    <row r="3128" spans="1:76" x14ac:dyDescent="0.25">
      <c r="A3128"/>
      <c r="D3128"/>
      <c r="E3128"/>
      <c r="F3128"/>
      <c r="G3128"/>
      <c r="H3128"/>
      <c r="I3128"/>
      <c r="J3128"/>
      <c r="K3128"/>
      <c r="L3128"/>
      <c r="M3128"/>
      <c r="N3128"/>
      <c r="O3128"/>
      <c r="P3128"/>
      <c r="Q3128"/>
      <c r="R3128"/>
      <c r="S3128"/>
      <c r="T3128"/>
      <c r="U3128"/>
      <c r="V3128"/>
      <c r="W3128"/>
      <c r="X3128"/>
      <c r="Y3128"/>
      <c r="Z3128"/>
      <c r="AA3128"/>
      <c r="AB3128"/>
      <c r="AC3128"/>
      <c r="AD3128"/>
      <c r="AE3128"/>
      <c r="AF3128"/>
      <c r="BL3128"/>
      <c r="BN3128"/>
      <c r="BP3128" t="s">
        <v>3256</v>
      </c>
      <c r="BQ3128" t="s">
        <v>3209</v>
      </c>
      <c r="BR3128" t="s">
        <v>4163</v>
      </c>
      <c r="BS3128" s="1" t="str">
        <f t="shared" si="96"/>
        <v>TEXAS_FALLS</v>
      </c>
      <c r="BT3128" t="s">
        <v>2395</v>
      </c>
      <c r="BU3128" s="1" t="str">
        <f t="shared" si="97"/>
        <v>TEXAS_FALLS_OATS</v>
      </c>
      <c r="BV3128" s="28">
        <v>2006.4</v>
      </c>
      <c r="BW3128" s="29">
        <v>45.286007745354588</v>
      </c>
      <c r="BX3128" s="30">
        <v>44.30507567110098</v>
      </c>
    </row>
    <row r="3129" spans="1:76" x14ac:dyDescent="0.25">
      <c r="A3129"/>
      <c r="D3129"/>
      <c r="E3129"/>
      <c r="F3129"/>
      <c r="G3129"/>
      <c r="H3129"/>
      <c r="I3129"/>
      <c r="J3129"/>
      <c r="K3129"/>
      <c r="L3129"/>
      <c r="M3129"/>
      <c r="N3129"/>
      <c r="O3129"/>
      <c r="P3129"/>
      <c r="Q3129"/>
      <c r="R3129"/>
      <c r="S3129"/>
      <c r="T3129"/>
      <c r="U3129"/>
      <c r="V3129"/>
      <c r="W3129"/>
      <c r="X3129"/>
      <c r="Y3129"/>
      <c r="Z3129"/>
      <c r="AA3129"/>
      <c r="AB3129"/>
      <c r="AC3129"/>
      <c r="AD3129"/>
      <c r="AE3129"/>
      <c r="AF3129"/>
      <c r="BL3129"/>
      <c r="BN3129"/>
      <c r="BP3129" t="s">
        <v>3256</v>
      </c>
      <c r="BQ3129" t="s">
        <v>3209</v>
      </c>
      <c r="BR3129" t="s">
        <v>4163</v>
      </c>
      <c r="BS3129" s="1" t="str">
        <f t="shared" si="96"/>
        <v>TEXAS_FALLS</v>
      </c>
      <c r="BT3129" t="s">
        <v>2386</v>
      </c>
      <c r="BU3129" s="1" t="str">
        <f t="shared" si="97"/>
        <v>TEXAS_FALLS_SORGHUM</v>
      </c>
      <c r="BV3129" s="28">
        <v>4138.4000000000005</v>
      </c>
      <c r="BW3129" s="29">
        <v>80.536379497063237</v>
      </c>
      <c r="BX3129" s="30">
        <v>51.385473569132913</v>
      </c>
    </row>
    <row r="3130" spans="1:76" x14ac:dyDescent="0.25">
      <c r="A3130"/>
      <c r="D3130"/>
      <c r="E3130"/>
      <c r="F3130"/>
      <c r="G3130"/>
      <c r="H3130"/>
      <c r="I3130"/>
      <c r="J3130"/>
      <c r="K3130"/>
      <c r="L3130"/>
      <c r="M3130"/>
      <c r="N3130"/>
      <c r="O3130"/>
      <c r="P3130"/>
      <c r="Q3130"/>
      <c r="R3130"/>
      <c r="S3130"/>
      <c r="T3130"/>
      <c r="U3130"/>
      <c r="V3130"/>
      <c r="W3130"/>
      <c r="X3130"/>
      <c r="Y3130"/>
      <c r="Z3130"/>
      <c r="AA3130"/>
      <c r="AB3130"/>
      <c r="AC3130"/>
      <c r="AD3130"/>
      <c r="AE3130"/>
      <c r="AF3130"/>
      <c r="BL3130"/>
      <c r="BN3130"/>
      <c r="BP3130" t="s">
        <v>3256</v>
      </c>
      <c r="BQ3130" t="s">
        <v>3209</v>
      </c>
      <c r="BR3130" t="s">
        <v>4163</v>
      </c>
      <c r="BS3130" s="1" t="str">
        <f t="shared" si="96"/>
        <v>TEXAS_FALLS</v>
      </c>
      <c r="BT3130" t="s">
        <v>1214</v>
      </c>
      <c r="BU3130" s="1" t="str">
        <f t="shared" si="97"/>
        <v>TEXAS_FALLS_WINTER WHEAT</v>
      </c>
      <c r="BV3130" s="28">
        <v>2522</v>
      </c>
      <c r="BW3130" s="29">
        <v>44.726420824728699</v>
      </c>
      <c r="BX3130" s="30">
        <v>56.38725284732859</v>
      </c>
    </row>
    <row r="3131" spans="1:76" x14ac:dyDescent="0.25">
      <c r="A3131"/>
      <c r="D3131"/>
      <c r="E3131"/>
      <c r="F3131"/>
      <c r="G3131"/>
      <c r="H3131"/>
      <c r="I3131"/>
      <c r="J3131"/>
      <c r="K3131"/>
      <c r="L3131"/>
      <c r="M3131"/>
      <c r="N3131"/>
      <c r="O3131"/>
      <c r="P3131"/>
      <c r="Q3131"/>
      <c r="R3131"/>
      <c r="S3131"/>
      <c r="T3131"/>
      <c r="U3131"/>
      <c r="V3131"/>
      <c r="W3131"/>
      <c r="X3131"/>
      <c r="Y3131"/>
      <c r="Z3131"/>
      <c r="AA3131"/>
      <c r="AB3131"/>
      <c r="AC3131"/>
      <c r="AD3131"/>
      <c r="AE3131"/>
      <c r="AF3131"/>
      <c r="BL3131"/>
      <c r="BN3131"/>
      <c r="BP3131" t="s">
        <v>3256</v>
      </c>
      <c r="BQ3131" t="s">
        <v>3209</v>
      </c>
      <c r="BR3131" t="s">
        <v>4164</v>
      </c>
      <c r="BS3131" s="1" t="str">
        <f t="shared" si="96"/>
        <v>TEXAS_FANNIN</v>
      </c>
      <c r="BT3131" t="s">
        <v>2586</v>
      </c>
      <c r="BU3131" s="1" t="str">
        <f t="shared" si="97"/>
        <v>TEXAS_FANNIN_CORN</v>
      </c>
      <c r="BV3131" s="28">
        <v>3673.6000000000004</v>
      </c>
      <c r="BW3131" s="29">
        <v>128.39122775893276</v>
      </c>
      <c r="BX3131" s="30">
        <v>28.612546699043552</v>
      </c>
    </row>
    <row r="3132" spans="1:76" x14ac:dyDescent="0.25">
      <c r="A3132"/>
      <c r="D3132"/>
      <c r="E3132"/>
      <c r="F3132"/>
      <c r="G3132"/>
      <c r="H3132"/>
      <c r="I3132"/>
      <c r="J3132"/>
      <c r="K3132"/>
      <c r="L3132"/>
      <c r="M3132"/>
      <c r="N3132"/>
      <c r="O3132"/>
      <c r="P3132"/>
      <c r="Q3132"/>
      <c r="R3132"/>
      <c r="S3132"/>
      <c r="T3132"/>
      <c r="U3132"/>
      <c r="V3132"/>
      <c r="W3132"/>
      <c r="X3132"/>
      <c r="Y3132"/>
      <c r="Z3132"/>
      <c r="AA3132"/>
      <c r="AB3132"/>
      <c r="AC3132"/>
      <c r="AD3132"/>
      <c r="AE3132"/>
      <c r="AF3132"/>
      <c r="BL3132"/>
      <c r="BN3132"/>
      <c r="BP3132" t="s">
        <v>3256</v>
      </c>
      <c r="BQ3132" t="s">
        <v>3209</v>
      </c>
      <c r="BR3132" t="s">
        <v>4164</v>
      </c>
      <c r="BS3132" s="1" t="str">
        <f t="shared" si="96"/>
        <v>TEXAS_FANNIN</v>
      </c>
      <c r="BT3132" t="s">
        <v>2395</v>
      </c>
      <c r="BU3132" s="1" t="str">
        <f t="shared" si="97"/>
        <v>TEXAS_FANNIN_OATS</v>
      </c>
      <c r="BV3132" s="28">
        <v>1587.2</v>
      </c>
      <c r="BW3132" s="29">
        <v>59.8854268603504</v>
      </c>
      <c r="BX3132" s="30">
        <v>26.503944001288748</v>
      </c>
    </row>
    <row r="3133" spans="1:76" x14ac:dyDescent="0.25">
      <c r="A3133"/>
      <c r="D3133"/>
      <c r="E3133"/>
      <c r="F3133"/>
      <c r="G3133"/>
      <c r="H3133"/>
      <c r="I3133"/>
      <c r="J3133"/>
      <c r="K3133"/>
      <c r="L3133"/>
      <c r="M3133"/>
      <c r="N3133"/>
      <c r="O3133"/>
      <c r="P3133"/>
      <c r="Q3133"/>
      <c r="R3133"/>
      <c r="S3133"/>
      <c r="T3133"/>
      <c r="U3133"/>
      <c r="V3133"/>
      <c r="W3133"/>
      <c r="X3133"/>
      <c r="Y3133"/>
      <c r="Z3133"/>
      <c r="AA3133"/>
      <c r="AB3133"/>
      <c r="AC3133"/>
      <c r="AD3133"/>
      <c r="AE3133"/>
      <c r="AF3133"/>
      <c r="BL3133"/>
      <c r="BN3133"/>
      <c r="BP3133" t="s">
        <v>3256</v>
      </c>
      <c r="BQ3133" t="s">
        <v>3209</v>
      </c>
      <c r="BR3133" t="s">
        <v>4164</v>
      </c>
      <c r="BS3133" s="1" t="str">
        <f t="shared" si="96"/>
        <v>TEXAS_FANNIN</v>
      </c>
      <c r="BT3133" t="s">
        <v>2386</v>
      </c>
      <c r="BU3133" s="1" t="str">
        <f t="shared" si="97"/>
        <v>TEXAS_FANNIN_SORGHUM</v>
      </c>
      <c r="BV3133" s="28">
        <v>3593.3333333333335</v>
      </c>
      <c r="BW3133" s="29">
        <v>106.34032401472491</v>
      </c>
      <c r="BX3133" s="30">
        <v>33.790881931446492</v>
      </c>
    </row>
    <row r="3134" spans="1:76" x14ac:dyDescent="0.25">
      <c r="A3134"/>
      <c r="D3134"/>
      <c r="E3134"/>
      <c r="F3134"/>
      <c r="G3134"/>
      <c r="H3134"/>
      <c r="I3134"/>
      <c r="J3134"/>
      <c r="K3134"/>
      <c r="L3134"/>
      <c r="M3134"/>
      <c r="N3134"/>
      <c r="O3134"/>
      <c r="P3134"/>
      <c r="Q3134"/>
      <c r="R3134"/>
      <c r="S3134"/>
      <c r="T3134"/>
      <c r="U3134"/>
      <c r="V3134"/>
      <c r="W3134"/>
      <c r="X3134"/>
      <c r="Y3134"/>
      <c r="Z3134"/>
      <c r="AA3134"/>
      <c r="AB3134"/>
      <c r="AC3134"/>
      <c r="AD3134"/>
      <c r="AE3134"/>
      <c r="AF3134"/>
      <c r="BL3134"/>
      <c r="BN3134"/>
      <c r="BP3134" t="s">
        <v>3256</v>
      </c>
      <c r="BQ3134" t="s">
        <v>3209</v>
      </c>
      <c r="BR3134" t="s">
        <v>4164</v>
      </c>
      <c r="BS3134" s="1" t="str">
        <f t="shared" si="96"/>
        <v>TEXAS_FANNIN</v>
      </c>
      <c r="BT3134" t="s">
        <v>1214</v>
      </c>
      <c r="BU3134" s="1" t="str">
        <f t="shared" si="97"/>
        <v>TEXAS_FANNIN_WINTER WHEAT</v>
      </c>
      <c r="BV3134" s="28">
        <v>2722</v>
      </c>
      <c r="BW3134" s="29">
        <v>59.088035060594102</v>
      </c>
      <c r="BX3134" s="30">
        <v>46.066855958378376</v>
      </c>
    </row>
    <row r="3135" spans="1:76" x14ac:dyDescent="0.25">
      <c r="A3135"/>
      <c r="D3135"/>
      <c r="E3135"/>
      <c r="F3135"/>
      <c r="G3135"/>
      <c r="H3135"/>
      <c r="I3135"/>
      <c r="J3135"/>
      <c r="K3135"/>
      <c r="L3135"/>
      <c r="M3135"/>
      <c r="N3135"/>
      <c r="O3135"/>
      <c r="P3135"/>
      <c r="Q3135"/>
      <c r="R3135"/>
      <c r="S3135"/>
      <c r="T3135"/>
      <c r="U3135"/>
      <c r="V3135"/>
      <c r="W3135"/>
      <c r="X3135"/>
      <c r="Y3135"/>
      <c r="Z3135"/>
      <c r="AA3135"/>
      <c r="AB3135"/>
      <c r="AC3135"/>
      <c r="AD3135"/>
      <c r="AE3135"/>
      <c r="AF3135"/>
      <c r="BL3135"/>
      <c r="BN3135"/>
      <c r="BP3135" t="s">
        <v>3256</v>
      </c>
      <c r="BQ3135" t="s">
        <v>3209</v>
      </c>
      <c r="BR3135" t="s">
        <v>3610</v>
      </c>
      <c r="BS3135" s="1" t="str">
        <f t="shared" si="96"/>
        <v>TEXAS_FAYETTE</v>
      </c>
      <c r="BT3135" t="s">
        <v>2586</v>
      </c>
      <c r="BU3135" s="1" t="str">
        <f t="shared" si="97"/>
        <v>TEXAS_FAYETTE_CORN</v>
      </c>
      <c r="BV3135" s="28">
        <v>3910.6666666666665</v>
      </c>
      <c r="BW3135" s="29">
        <v>203.81631223012667</v>
      </c>
      <c r="BX3135" s="30">
        <v>19.18721138596197</v>
      </c>
    </row>
    <row r="3136" spans="1:76" x14ac:dyDescent="0.25">
      <c r="A3136"/>
      <c r="D3136"/>
      <c r="E3136"/>
      <c r="F3136"/>
      <c r="G3136"/>
      <c r="H3136"/>
      <c r="I3136"/>
      <c r="J3136"/>
      <c r="K3136"/>
      <c r="L3136"/>
      <c r="M3136"/>
      <c r="N3136"/>
      <c r="O3136"/>
      <c r="P3136"/>
      <c r="Q3136"/>
      <c r="R3136"/>
      <c r="S3136"/>
      <c r="T3136"/>
      <c r="U3136"/>
      <c r="V3136"/>
      <c r="W3136"/>
      <c r="X3136"/>
      <c r="Y3136"/>
      <c r="Z3136"/>
      <c r="AA3136"/>
      <c r="AB3136"/>
      <c r="AC3136"/>
      <c r="AD3136"/>
      <c r="AE3136"/>
      <c r="AF3136"/>
      <c r="BL3136"/>
      <c r="BN3136"/>
      <c r="BP3136" t="s">
        <v>3256</v>
      </c>
      <c r="BQ3136" t="s">
        <v>3209</v>
      </c>
      <c r="BR3136" t="s">
        <v>3610</v>
      </c>
      <c r="BS3136" s="1" t="str">
        <f t="shared" si="96"/>
        <v>TEXAS_FAYETTE</v>
      </c>
      <c r="BT3136" t="s">
        <v>2386</v>
      </c>
      <c r="BU3136" s="1" t="str">
        <f t="shared" si="97"/>
        <v>TEXAS_FAYETTE_SORGHUM</v>
      </c>
      <c r="BV3136" s="28">
        <v>2844.7999999999997</v>
      </c>
      <c r="BW3136" s="29">
        <v>170.77241778088975</v>
      </c>
      <c r="BX3136" s="30">
        <v>16.658427847815751</v>
      </c>
    </row>
    <row r="3137" spans="1:76" x14ac:dyDescent="0.25">
      <c r="A3137"/>
      <c r="D3137"/>
      <c r="E3137"/>
      <c r="F3137"/>
      <c r="G3137"/>
      <c r="H3137"/>
      <c r="I3137"/>
      <c r="J3137"/>
      <c r="K3137"/>
      <c r="L3137"/>
      <c r="M3137"/>
      <c r="N3137"/>
      <c r="O3137"/>
      <c r="P3137"/>
      <c r="Q3137"/>
      <c r="R3137"/>
      <c r="S3137"/>
      <c r="T3137"/>
      <c r="U3137"/>
      <c r="V3137"/>
      <c r="W3137"/>
      <c r="X3137"/>
      <c r="Y3137"/>
      <c r="Z3137"/>
      <c r="AA3137"/>
      <c r="AB3137"/>
      <c r="AC3137"/>
      <c r="AD3137"/>
      <c r="AE3137"/>
      <c r="AF3137"/>
      <c r="BL3137"/>
      <c r="BN3137"/>
      <c r="BP3137" t="s">
        <v>3256</v>
      </c>
      <c r="BQ3137" t="s">
        <v>3209</v>
      </c>
      <c r="BR3137" t="s">
        <v>4276</v>
      </c>
      <c r="BS3137" s="1" t="str">
        <f t="shared" si="96"/>
        <v>TEXAS_FISHER</v>
      </c>
      <c r="BT3137" t="s">
        <v>3202</v>
      </c>
      <c r="BU3137" s="1" t="str">
        <f t="shared" si="97"/>
        <v>TEXAS_FISHER_COTTON</v>
      </c>
      <c r="BV3137" s="28">
        <v>443</v>
      </c>
      <c r="BW3137" s="29">
        <v>13.167994452379901</v>
      </c>
      <c r="BX3137" s="30">
        <v>33.642176992255258</v>
      </c>
    </row>
    <row r="3138" spans="1:76" x14ac:dyDescent="0.25">
      <c r="A3138"/>
      <c r="D3138"/>
      <c r="E3138"/>
      <c r="F3138"/>
      <c r="G3138"/>
      <c r="H3138"/>
      <c r="I3138"/>
      <c r="J3138"/>
      <c r="K3138"/>
      <c r="L3138"/>
      <c r="M3138"/>
      <c r="N3138"/>
      <c r="O3138"/>
      <c r="P3138"/>
      <c r="Q3138"/>
      <c r="R3138"/>
      <c r="S3138"/>
      <c r="T3138"/>
      <c r="U3138"/>
      <c r="V3138"/>
      <c r="W3138"/>
      <c r="X3138"/>
      <c r="Y3138"/>
      <c r="Z3138"/>
      <c r="AA3138"/>
      <c r="AB3138"/>
      <c r="AC3138"/>
      <c r="AD3138"/>
      <c r="AE3138"/>
      <c r="AF3138"/>
      <c r="BL3138"/>
      <c r="BN3138"/>
      <c r="BP3138" t="s">
        <v>3256</v>
      </c>
      <c r="BQ3138" t="s">
        <v>3209</v>
      </c>
      <c r="BR3138" t="s">
        <v>4276</v>
      </c>
      <c r="BS3138" s="1" t="str">
        <f t="shared" si="96"/>
        <v>TEXAS_FISHER</v>
      </c>
      <c r="BT3138" t="s">
        <v>2386</v>
      </c>
      <c r="BU3138" s="1" t="str">
        <f t="shared" si="97"/>
        <v>TEXAS_FISHER_SORGHUM</v>
      </c>
      <c r="BV3138" s="28">
        <v>1881.6000000000001</v>
      </c>
      <c r="BW3138" s="29">
        <v>18.209380814615688</v>
      </c>
      <c r="BX3138" s="30">
        <v>103.33135536875264</v>
      </c>
    </row>
    <row r="3139" spans="1:76" x14ac:dyDescent="0.25">
      <c r="A3139"/>
      <c r="D3139"/>
      <c r="E3139"/>
      <c r="F3139"/>
      <c r="G3139"/>
      <c r="H3139"/>
      <c r="I3139"/>
      <c r="J3139"/>
      <c r="K3139"/>
      <c r="L3139"/>
      <c r="M3139"/>
      <c r="N3139"/>
      <c r="O3139"/>
      <c r="P3139"/>
      <c r="Q3139"/>
      <c r="R3139"/>
      <c r="S3139"/>
      <c r="T3139"/>
      <c r="U3139"/>
      <c r="V3139"/>
      <c r="W3139"/>
      <c r="X3139"/>
      <c r="Y3139"/>
      <c r="Z3139"/>
      <c r="AA3139"/>
      <c r="AB3139"/>
      <c r="AC3139"/>
      <c r="AD3139"/>
      <c r="AE3139"/>
      <c r="AF3139"/>
      <c r="BL3139"/>
      <c r="BN3139"/>
      <c r="BP3139" t="s">
        <v>3256</v>
      </c>
      <c r="BQ3139" t="s">
        <v>3209</v>
      </c>
      <c r="BR3139" t="s">
        <v>4276</v>
      </c>
      <c r="BS3139" s="1" t="str">
        <f t="shared" ref="BS3139:BS3202" si="98">BP3139&amp;"_"&amp;BR3139</f>
        <v>TEXAS_FISHER</v>
      </c>
      <c r="BT3139" t="s">
        <v>1214</v>
      </c>
      <c r="BU3139" s="1" t="str">
        <f t="shared" ref="BU3139:BU3202" si="99">BP3139&amp;"_"&amp;BR3139&amp;"_"&amp;BT3139</f>
        <v>TEXAS_FISHER_WINTER WHEAT</v>
      </c>
      <c r="BV3139" s="28">
        <v>1080</v>
      </c>
      <c r="BW3139" s="29">
        <v>10.156054096140158</v>
      </c>
      <c r="BX3139" s="30">
        <v>106.34051274012587</v>
      </c>
    </row>
    <row r="3140" spans="1:76" x14ac:dyDescent="0.25">
      <c r="A3140"/>
      <c r="D3140"/>
      <c r="E3140"/>
      <c r="F3140"/>
      <c r="G3140"/>
      <c r="H3140"/>
      <c r="I3140"/>
      <c r="J3140"/>
      <c r="K3140"/>
      <c r="L3140"/>
      <c r="M3140"/>
      <c r="N3140"/>
      <c r="O3140"/>
      <c r="P3140"/>
      <c r="Q3140"/>
      <c r="R3140"/>
      <c r="S3140"/>
      <c r="T3140"/>
      <c r="U3140"/>
      <c r="V3140"/>
      <c r="W3140"/>
      <c r="X3140"/>
      <c r="Y3140"/>
      <c r="Z3140"/>
      <c r="AA3140"/>
      <c r="AB3140"/>
      <c r="AC3140"/>
      <c r="AD3140"/>
      <c r="AE3140"/>
      <c r="AF3140"/>
      <c r="BL3140"/>
      <c r="BN3140"/>
      <c r="BP3140" t="s">
        <v>3256</v>
      </c>
      <c r="BQ3140" t="s">
        <v>3209</v>
      </c>
      <c r="BR3140" t="s">
        <v>3495</v>
      </c>
      <c r="BS3140" s="1" t="str">
        <f t="shared" si="98"/>
        <v>TEXAS_FLOYD</v>
      </c>
      <c r="BT3140" t="s">
        <v>2586</v>
      </c>
      <c r="BU3140" s="1" t="str">
        <f t="shared" si="99"/>
        <v>TEXAS_FLOYD_CORN</v>
      </c>
      <c r="BV3140" s="28">
        <v>8351.4666666666672</v>
      </c>
      <c r="BW3140" s="29">
        <v>68.919526957005942</v>
      </c>
      <c r="BX3140" s="30">
        <v>121.17707470448195</v>
      </c>
    </row>
    <row r="3141" spans="1:76" x14ac:dyDescent="0.25">
      <c r="A3141"/>
      <c r="D3141"/>
      <c r="E3141"/>
      <c r="F3141"/>
      <c r="G3141"/>
      <c r="H3141"/>
      <c r="I3141"/>
      <c r="J3141"/>
      <c r="K3141"/>
      <c r="L3141"/>
      <c r="M3141"/>
      <c r="N3141"/>
      <c r="O3141"/>
      <c r="P3141"/>
      <c r="Q3141"/>
      <c r="R3141"/>
      <c r="S3141"/>
      <c r="T3141"/>
      <c r="U3141"/>
      <c r="V3141"/>
      <c r="W3141"/>
      <c r="X3141"/>
      <c r="Y3141"/>
      <c r="Z3141"/>
      <c r="AA3141"/>
      <c r="AB3141"/>
      <c r="AC3141"/>
      <c r="AD3141"/>
      <c r="AE3141"/>
      <c r="AF3141"/>
      <c r="BL3141"/>
      <c r="BN3141"/>
      <c r="BP3141" t="s">
        <v>3256</v>
      </c>
      <c r="BQ3141" t="s">
        <v>3209</v>
      </c>
      <c r="BR3141" t="s">
        <v>3495</v>
      </c>
      <c r="BS3141" s="1" t="str">
        <f t="shared" si="98"/>
        <v>TEXAS_FLOYD</v>
      </c>
      <c r="BT3141" t="s">
        <v>3202</v>
      </c>
      <c r="BU3141" s="1" t="str">
        <f t="shared" si="99"/>
        <v>TEXAS_FLOYD_COTTON</v>
      </c>
      <c r="BV3141" s="28">
        <v>809.33333333333337</v>
      </c>
      <c r="BW3141" s="29">
        <v>43.520387630472179</v>
      </c>
      <c r="BX3141" s="30">
        <v>18.596648086072033</v>
      </c>
    </row>
    <row r="3142" spans="1:76" x14ac:dyDescent="0.25">
      <c r="A3142"/>
      <c r="D3142"/>
      <c r="E3142"/>
      <c r="F3142"/>
      <c r="G3142"/>
      <c r="H3142"/>
      <c r="I3142"/>
      <c r="J3142"/>
      <c r="K3142"/>
      <c r="L3142"/>
      <c r="M3142"/>
      <c r="N3142"/>
      <c r="O3142"/>
      <c r="P3142"/>
      <c r="Q3142"/>
      <c r="R3142"/>
      <c r="S3142"/>
      <c r="T3142"/>
      <c r="U3142"/>
      <c r="V3142"/>
      <c r="W3142"/>
      <c r="X3142"/>
      <c r="Y3142"/>
      <c r="Z3142"/>
      <c r="AA3142"/>
      <c r="AB3142"/>
      <c r="AC3142"/>
      <c r="AD3142"/>
      <c r="AE3142"/>
      <c r="AF3142"/>
      <c r="BL3142"/>
      <c r="BN3142"/>
      <c r="BP3142" t="s">
        <v>3256</v>
      </c>
      <c r="BQ3142" t="s">
        <v>3209</v>
      </c>
      <c r="BR3142" t="s">
        <v>3495</v>
      </c>
      <c r="BS3142" s="1" t="str">
        <f t="shared" si="98"/>
        <v>TEXAS_FLOYD</v>
      </c>
      <c r="BT3142" t="s">
        <v>2386</v>
      </c>
      <c r="BU3142" s="1" t="str">
        <f t="shared" si="99"/>
        <v>TEXAS_FLOYD_SORGHUM</v>
      </c>
      <c r="BV3142" s="28">
        <v>3990</v>
      </c>
      <c r="BW3142" s="29">
        <v>59.011046987758753</v>
      </c>
      <c r="BX3142" s="30">
        <v>67.614458710208709</v>
      </c>
    </row>
    <row r="3143" spans="1:76" x14ac:dyDescent="0.25">
      <c r="A3143"/>
      <c r="D3143"/>
      <c r="E3143"/>
      <c r="F3143"/>
      <c r="G3143"/>
      <c r="H3143"/>
      <c r="I3143"/>
      <c r="J3143"/>
      <c r="K3143"/>
      <c r="L3143"/>
      <c r="M3143"/>
      <c r="N3143"/>
      <c r="O3143"/>
      <c r="P3143"/>
      <c r="Q3143"/>
      <c r="R3143"/>
      <c r="S3143"/>
      <c r="T3143"/>
      <c r="U3143"/>
      <c r="V3143"/>
      <c r="W3143"/>
      <c r="X3143"/>
      <c r="Y3143"/>
      <c r="Z3143"/>
      <c r="AA3143"/>
      <c r="AB3143"/>
      <c r="AC3143"/>
      <c r="AD3143"/>
      <c r="AE3143"/>
      <c r="AF3143"/>
      <c r="BL3143"/>
      <c r="BN3143"/>
      <c r="BP3143" t="s">
        <v>3256</v>
      </c>
      <c r="BQ3143" t="s">
        <v>3209</v>
      </c>
      <c r="BR3143" t="s">
        <v>3495</v>
      </c>
      <c r="BS3143" s="1" t="str">
        <f t="shared" si="98"/>
        <v>TEXAS_FLOYD</v>
      </c>
      <c r="BT3143" t="s">
        <v>1214</v>
      </c>
      <c r="BU3143" s="1" t="str">
        <f t="shared" si="99"/>
        <v>TEXAS_FLOYD_WINTER WHEAT</v>
      </c>
      <c r="BV3143" s="28">
        <v>1264</v>
      </c>
      <c r="BW3143" s="29">
        <v>32.279428076368738</v>
      </c>
      <c r="BX3143" s="30">
        <v>39.158066772730542</v>
      </c>
    </row>
    <row r="3144" spans="1:76" x14ac:dyDescent="0.25">
      <c r="A3144"/>
      <c r="D3144"/>
      <c r="E3144"/>
      <c r="F3144"/>
      <c r="G3144"/>
      <c r="H3144"/>
      <c r="I3144"/>
      <c r="J3144"/>
      <c r="K3144"/>
      <c r="L3144"/>
      <c r="M3144"/>
      <c r="N3144"/>
      <c r="O3144"/>
      <c r="P3144"/>
      <c r="Q3144"/>
      <c r="R3144"/>
      <c r="S3144"/>
      <c r="T3144"/>
      <c r="U3144"/>
      <c r="V3144"/>
      <c r="W3144"/>
      <c r="X3144"/>
      <c r="Y3144"/>
      <c r="Z3144"/>
      <c r="AA3144"/>
      <c r="AB3144"/>
      <c r="AC3144"/>
      <c r="AD3144"/>
      <c r="AE3144"/>
      <c r="AF3144"/>
      <c r="BL3144"/>
      <c r="BN3144"/>
      <c r="BP3144" t="s">
        <v>3256</v>
      </c>
      <c r="BQ3144" t="s">
        <v>3209</v>
      </c>
      <c r="BR3144" t="s">
        <v>4325</v>
      </c>
      <c r="BS3144" s="1" t="str">
        <f t="shared" si="98"/>
        <v>TEXAS_FOARD</v>
      </c>
      <c r="BT3144" t="s">
        <v>1214</v>
      </c>
      <c r="BU3144" s="1" t="str">
        <f t="shared" si="99"/>
        <v>TEXAS_FOARD_WINTER WHEAT</v>
      </c>
      <c r="BV3144" s="28">
        <v>1078</v>
      </c>
      <c r="BW3144" s="29">
        <v>148.10158914510757</v>
      </c>
      <c r="BX3144" s="30">
        <v>7.2787875283619874</v>
      </c>
    </row>
    <row r="3145" spans="1:76" x14ac:dyDescent="0.25">
      <c r="A3145"/>
      <c r="D3145"/>
      <c r="E3145"/>
      <c r="F3145"/>
      <c r="G3145"/>
      <c r="H3145"/>
      <c r="I3145"/>
      <c r="J3145"/>
      <c r="K3145"/>
      <c r="L3145"/>
      <c r="M3145"/>
      <c r="N3145"/>
      <c r="O3145"/>
      <c r="P3145"/>
      <c r="Q3145"/>
      <c r="R3145"/>
      <c r="S3145"/>
      <c r="T3145"/>
      <c r="U3145"/>
      <c r="V3145"/>
      <c r="W3145"/>
      <c r="X3145"/>
      <c r="Y3145"/>
      <c r="Z3145"/>
      <c r="AA3145"/>
      <c r="AB3145"/>
      <c r="AC3145"/>
      <c r="AD3145"/>
      <c r="AE3145"/>
      <c r="AF3145"/>
      <c r="BL3145"/>
      <c r="BN3145"/>
      <c r="BP3145" t="s">
        <v>3256</v>
      </c>
      <c r="BQ3145" t="s">
        <v>3209</v>
      </c>
      <c r="BR3145" t="s">
        <v>4193</v>
      </c>
      <c r="BS3145" s="1" t="str">
        <f t="shared" si="98"/>
        <v>TEXAS_FORT BEND</v>
      </c>
      <c r="BT3145" t="s">
        <v>2586</v>
      </c>
      <c r="BU3145" s="1" t="str">
        <f t="shared" si="99"/>
        <v>TEXAS_FORT BEND_CORN</v>
      </c>
      <c r="BV3145" s="28">
        <v>4599.4666666666672</v>
      </c>
      <c r="BW3145" s="29">
        <v>81.959038385497777</v>
      </c>
      <c r="BX3145" s="30">
        <v>56.119090185427538</v>
      </c>
    </row>
    <row r="3146" spans="1:76" x14ac:dyDescent="0.25">
      <c r="A3146"/>
      <c r="D3146"/>
      <c r="E3146"/>
      <c r="F3146"/>
      <c r="G3146"/>
      <c r="H3146"/>
      <c r="I3146"/>
      <c r="J3146"/>
      <c r="K3146"/>
      <c r="L3146"/>
      <c r="M3146"/>
      <c r="N3146"/>
      <c r="O3146"/>
      <c r="P3146"/>
      <c r="Q3146"/>
      <c r="R3146"/>
      <c r="S3146"/>
      <c r="T3146"/>
      <c r="U3146"/>
      <c r="V3146"/>
      <c r="W3146"/>
      <c r="X3146"/>
      <c r="Y3146"/>
      <c r="Z3146"/>
      <c r="AA3146"/>
      <c r="AB3146"/>
      <c r="AC3146"/>
      <c r="AD3146"/>
      <c r="AE3146"/>
      <c r="AF3146"/>
      <c r="BL3146"/>
      <c r="BN3146"/>
      <c r="BP3146" t="s">
        <v>3256</v>
      </c>
      <c r="BQ3146" t="s">
        <v>3209</v>
      </c>
      <c r="BR3146" t="s">
        <v>4193</v>
      </c>
      <c r="BS3146" s="1" t="str">
        <f t="shared" si="98"/>
        <v>TEXAS_FORT BEND</v>
      </c>
      <c r="BT3146" t="s">
        <v>3202</v>
      </c>
      <c r="BU3146" s="1" t="str">
        <f t="shared" si="99"/>
        <v>TEXAS_FORT BEND_COTTON</v>
      </c>
      <c r="BV3146" s="28">
        <v>846</v>
      </c>
      <c r="BW3146" s="29">
        <v>50.110557641862307</v>
      </c>
      <c r="BX3146" s="30">
        <v>16.882669836690312</v>
      </c>
    </row>
    <row r="3147" spans="1:76" x14ac:dyDescent="0.25">
      <c r="A3147"/>
      <c r="D3147"/>
      <c r="E3147"/>
      <c r="F3147"/>
      <c r="G3147"/>
      <c r="H3147"/>
      <c r="I3147"/>
      <c r="J3147"/>
      <c r="K3147"/>
      <c r="L3147"/>
      <c r="M3147"/>
      <c r="N3147"/>
      <c r="O3147"/>
      <c r="P3147"/>
      <c r="Q3147"/>
      <c r="R3147"/>
      <c r="S3147"/>
      <c r="T3147"/>
      <c r="U3147"/>
      <c r="V3147"/>
      <c r="W3147"/>
      <c r="X3147"/>
      <c r="Y3147"/>
      <c r="Z3147"/>
      <c r="AA3147"/>
      <c r="AB3147"/>
      <c r="AC3147"/>
      <c r="AD3147"/>
      <c r="AE3147"/>
      <c r="AF3147"/>
      <c r="BL3147"/>
      <c r="BN3147"/>
      <c r="BP3147" t="s">
        <v>3256</v>
      </c>
      <c r="BQ3147" t="s">
        <v>3209</v>
      </c>
      <c r="BR3147" t="s">
        <v>4193</v>
      </c>
      <c r="BS3147" s="1" t="str">
        <f t="shared" si="98"/>
        <v>TEXAS_FORT BEND</v>
      </c>
      <c r="BT3147" t="s">
        <v>2386</v>
      </c>
      <c r="BU3147" s="1" t="str">
        <f t="shared" si="99"/>
        <v>TEXAS_FORT BEND_SORGHUM</v>
      </c>
      <c r="BV3147" s="28">
        <v>3940.5333333333328</v>
      </c>
      <c r="BW3147" s="29">
        <v>67.993644493940209</v>
      </c>
      <c r="BX3147" s="30">
        <v>57.954436222116684</v>
      </c>
    </row>
    <row r="3148" spans="1:76" x14ac:dyDescent="0.25">
      <c r="A3148"/>
      <c r="D3148"/>
      <c r="E3148"/>
      <c r="F3148"/>
      <c r="G3148"/>
      <c r="H3148"/>
      <c r="I3148"/>
      <c r="J3148"/>
      <c r="K3148"/>
      <c r="L3148"/>
      <c r="M3148"/>
      <c r="N3148"/>
      <c r="O3148"/>
      <c r="P3148"/>
      <c r="Q3148"/>
      <c r="R3148"/>
      <c r="S3148"/>
      <c r="T3148"/>
      <c r="U3148"/>
      <c r="V3148"/>
      <c r="W3148"/>
      <c r="X3148"/>
      <c r="Y3148"/>
      <c r="Z3148"/>
      <c r="AA3148"/>
      <c r="AB3148"/>
      <c r="AC3148"/>
      <c r="AD3148"/>
      <c r="AE3148"/>
      <c r="AF3148"/>
      <c r="BL3148"/>
      <c r="BN3148"/>
      <c r="BP3148" t="s">
        <v>3256</v>
      </c>
      <c r="BQ3148" t="s">
        <v>3209</v>
      </c>
      <c r="BR3148" t="s">
        <v>4198</v>
      </c>
      <c r="BS3148" s="1" t="str">
        <f t="shared" si="98"/>
        <v>TEXAS_FRIO</v>
      </c>
      <c r="BT3148" t="s">
        <v>2586</v>
      </c>
      <c r="BU3148" s="1" t="str">
        <f t="shared" si="99"/>
        <v>TEXAS_FRIO_CORN</v>
      </c>
      <c r="BV3148" s="28">
        <v>8039.7333333333345</v>
      </c>
      <c r="BW3148" s="29">
        <v>149.74339761269923</v>
      </c>
      <c r="BX3148" s="30">
        <v>53.690068887895407</v>
      </c>
    </row>
    <row r="3149" spans="1:76" x14ac:dyDescent="0.25">
      <c r="A3149"/>
      <c r="D3149"/>
      <c r="E3149"/>
      <c r="F3149"/>
      <c r="G3149"/>
      <c r="H3149"/>
      <c r="I3149"/>
      <c r="J3149"/>
      <c r="K3149"/>
      <c r="L3149"/>
      <c r="M3149"/>
      <c r="N3149"/>
      <c r="O3149"/>
      <c r="P3149"/>
      <c r="Q3149"/>
      <c r="R3149"/>
      <c r="S3149"/>
      <c r="T3149"/>
      <c r="U3149"/>
      <c r="V3149"/>
      <c r="W3149"/>
      <c r="X3149"/>
      <c r="Y3149"/>
      <c r="Z3149"/>
      <c r="AA3149"/>
      <c r="AB3149"/>
      <c r="AC3149"/>
      <c r="AD3149"/>
      <c r="AE3149"/>
      <c r="AF3149"/>
      <c r="BL3149"/>
      <c r="BN3149"/>
      <c r="BP3149" t="s">
        <v>3256</v>
      </c>
      <c r="BQ3149" t="s">
        <v>3209</v>
      </c>
      <c r="BR3149" t="s">
        <v>4198</v>
      </c>
      <c r="BS3149" s="1" t="str">
        <f t="shared" si="98"/>
        <v>TEXAS_FRIO</v>
      </c>
      <c r="BT3149" t="s">
        <v>3202</v>
      </c>
      <c r="BU3149" s="1" t="str">
        <f t="shared" si="99"/>
        <v>TEXAS_FRIO_COTTON</v>
      </c>
      <c r="BV3149" s="28">
        <v>1440</v>
      </c>
      <c r="BW3149" s="29">
        <v>101.80959955663197</v>
      </c>
      <c r="BX3149" s="30">
        <v>14.14404934574951</v>
      </c>
    </row>
    <row r="3150" spans="1:76" x14ac:dyDescent="0.25">
      <c r="A3150"/>
      <c r="D3150"/>
      <c r="E3150"/>
      <c r="F3150"/>
      <c r="G3150"/>
      <c r="H3150"/>
      <c r="I3150"/>
      <c r="J3150"/>
      <c r="K3150"/>
      <c r="L3150"/>
      <c r="M3150"/>
      <c r="N3150"/>
      <c r="O3150"/>
      <c r="P3150"/>
      <c r="Q3150"/>
      <c r="R3150"/>
      <c r="S3150"/>
      <c r="T3150"/>
      <c r="U3150"/>
      <c r="V3150"/>
      <c r="W3150"/>
      <c r="X3150"/>
      <c r="Y3150"/>
      <c r="Z3150"/>
      <c r="AA3150"/>
      <c r="AB3150"/>
      <c r="AC3150"/>
      <c r="AD3150"/>
      <c r="AE3150"/>
      <c r="AF3150"/>
      <c r="BL3150"/>
      <c r="BN3150"/>
      <c r="BP3150" t="s">
        <v>3256</v>
      </c>
      <c r="BQ3150" t="s">
        <v>3209</v>
      </c>
      <c r="BR3150" t="s">
        <v>4198</v>
      </c>
      <c r="BS3150" s="1" t="str">
        <f t="shared" si="98"/>
        <v>TEXAS_FRIO</v>
      </c>
      <c r="BT3150" t="s">
        <v>2386</v>
      </c>
      <c r="BU3150" s="1" t="str">
        <f t="shared" si="99"/>
        <v>TEXAS_FRIO_SORGHUM</v>
      </c>
      <c r="BV3150" s="28">
        <v>3264.7999999999997</v>
      </c>
      <c r="BW3150" s="29">
        <v>132.38959514633962</v>
      </c>
      <c r="BX3150" s="30">
        <v>24.660548258276524</v>
      </c>
    </row>
    <row r="3151" spans="1:76" x14ac:dyDescent="0.25">
      <c r="A3151"/>
      <c r="D3151"/>
      <c r="E3151"/>
      <c r="F3151"/>
      <c r="G3151"/>
      <c r="H3151"/>
      <c r="I3151"/>
      <c r="J3151"/>
      <c r="K3151"/>
      <c r="L3151"/>
      <c r="M3151"/>
      <c r="N3151"/>
      <c r="O3151"/>
      <c r="P3151"/>
      <c r="Q3151"/>
      <c r="R3151"/>
      <c r="S3151"/>
      <c r="T3151"/>
      <c r="U3151"/>
      <c r="V3151"/>
      <c r="W3151"/>
      <c r="X3151"/>
      <c r="Y3151"/>
      <c r="Z3151"/>
      <c r="AA3151"/>
      <c r="AB3151"/>
      <c r="AC3151"/>
      <c r="AD3151"/>
      <c r="AE3151"/>
      <c r="AF3151"/>
      <c r="BL3151"/>
      <c r="BN3151"/>
      <c r="BP3151" t="s">
        <v>3256</v>
      </c>
      <c r="BQ3151" t="s">
        <v>3209</v>
      </c>
      <c r="BR3151" t="s">
        <v>4198</v>
      </c>
      <c r="BS3151" s="1" t="str">
        <f t="shared" si="98"/>
        <v>TEXAS_FRIO</v>
      </c>
      <c r="BT3151" t="s">
        <v>1214</v>
      </c>
      <c r="BU3151" s="1" t="str">
        <f t="shared" si="99"/>
        <v>TEXAS_FRIO_WINTER WHEAT</v>
      </c>
      <c r="BV3151" s="28">
        <v>2500.0000000000005</v>
      </c>
      <c r="BW3151" s="29">
        <v>71.67791602923144</v>
      </c>
      <c r="BX3151" s="30">
        <v>34.878246166929003</v>
      </c>
    </row>
    <row r="3152" spans="1:76" x14ac:dyDescent="0.25">
      <c r="A3152"/>
      <c r="D3152"/>
      <c r="E3152"/>
      <c r="F3152"/>
      <c r="G3152"/>
      <c r="H3152"/>
      <c r="I3152"/>
      <c r="J3152"/>
      <c r="K3152"/>
      <c r="L3152"/>
      <c r="M3152"/>
      <c r="N3152"/>
      <c r="O3152"/>
      <c r="P3152"/>
      <c r="Q3152"/>
      <c r="R3152"/>
      <c r="S3152"/>
      <c r="T3152"/>
      <c r="U3152"/>
      <c r="V3152"/>
      <c r="W3152"/>
      <c r="X3152"/>
      <c r="Y3152"/>
      <c r="Z3152"/>
      <c r="AA3152"/>
      <c r="AB3152"/>
      <c r="AC3152"/>
      <c r="AD3152"/>
      <c r="AE3152"/>
      <c r="AF3152"/>
      <c r="BL3152"/>
      <c r="BN3152"/>
      <c r="BP3152" t="s">
        <v>3256</v>
      </c>
      <c r="BQ3152" t="s">
        <v>3209</v>
      </c>
      <c r="BR3152" t="s">
        <v>4272</v>
      </c>
      <c r="BS3152" s="1" t="str">
        <f t="shared" si="98"/>
        <v>TEXAS_GAINES</v>
      </c>
      <c r="BT3152" t="s">
        <v>3202</v>
      </c>
      <c r="BU3152" s="1" t="str">
        <f t="shared" si="99"/>
        <v>TEXAS_GAINES_COTTON</v>
      </c>
      <c r="BV3152" s="28">
        <v>592.33333333333337</v>
      </c>
      <c r="BW3152" s="29">
        <v>46.27393336109548</v>
      </c>
      <c r="BX3152" s="30">
        <v>12.800583186026151</v>
      </c>
    </row>
    <row r="3153" spans="1:76" x14ac:dyDescent="0.25">
      <c r="A3153"/>
      <c r="D3153"/>
      <c r="E3153"/>
      <c r="F3153"/>
      <c r="G3153"/>
      <c r="H3153"/>
      <c r="I3153"/>
      <c r="J3153"/>
      <c r="K3153"/>
      <c r="L3153"/>
      <c r="M3153"/>
      <c r="N3153"/>
      <c r="O3153"/>
      <c r="P3153"/>
      <c r="Q3153"/>
      <c r="R3153"/>
      <c r="S3153"/>
      <c r="T3153"/>
      <c r="U3153"/>
      <c r="V3153"/>
      <c r="W3153"/>
      <c r="X3153"/>
      <c r="Y3153"/>
      <c r="Z3153"/>
      <c r="AA3153"/>
      <c r="AB3153"/>
      <c r="AC3153"/>
      <c r="AD3153"/>
      <c r="AE3153"/>
      <c r="AF3153"/>
      <c r="BL3153"/>
      <c r="BN3153"/>
      <c r="BP3153" t="s">
        <v>3256</v>
      </c>
      <c r="BQ3153" t="s">
        <v>3209</v>
      </c>
      <c r="BR3153" t="s">
        <v>4272</v>
      </c>
      <c r="BS3153" s="1" t="str">
        <f t="shared" si="98"/>
        <v>TEXAS_GAINES</v>
      </c>
      <c r="BT3153" t="s">
        <v>2386</v>
      </c>
      <c r="BU3153" s="1" t="str">
        <f t="shared" si="99"/>
        <v>TEXAS_GAINES_SORGHUM</v>
      </c>
      <c r="BV3153" s="28">
        <v>1422.3999999999999</v>
      </c>
      <c r="BW3153" s="29">
        <v>62.19798877987737</v>
      </c>
      <c r="BX3153" s="30">
        <v>22.868906662464017</v>
      </c>
    </row>
    <row r="3154" spans="1:76" x14ac:dyDescent="0.25">
      <c r="A3154"/>
      <c r="D3154"/>
      <c r="E3154"/>
      <c r="F3154"/>
      <c r="G3154"/>
      <c r="H3154"/>
      <c r="I3154"/>
      <c r="J3154"/>
      <c r="K3154"/>
      <c r="L3154"/>
      <c r="M3154"/>
      <c r="N3154"/>
      <c r="O3154"/>
      <c r="P3154"/>
      <c r="Q3154"/>
      <c r="R3154"/>
      <c r="S3154"/>
      <c r="T3154"/>
      <c r="U3154"/>
      <c r="V3154"/>
      <c r="W3154"/>
      <c r="X3154"/>
      <c r="Y3154"/>
      <c r="Z3154"/>
      <c r="AA3154"/>
      <c r="AB3154"/>
      <c r="AC3154"/>
      <c r="AD3154"/>
      <c r="AE3154"/>
      <c r="AF3154"/>
      <c r="BL3154"/>
      <c r="BN3154"/>
      <c r="BP3154" t="s">
        <v>3256</v>
      </c>
      <c r="BQ3154" t="s">
        <v>3209</v>
      </c>
      <c r="BR3154" t="s">
        <v>4384</v>
      </c>
      <c r="BS3154" s="1" t="str">
        <f t="shared" si="98"/>
        <v>TEXAS_GARZA</v>
      </c>
      <c r="BT3154" t="s">
        <v>3202</v>
      </c>
      <c r="BU3154" s="1" t="str">
        <f t="shared" si="99"/>
        <v>TEXAS_GARZA_COTTON</v>
      </c>
      <c r="BV3154" s="28">
        <v>481</v>
      </c>
      <c r="BW3154" s="29">
        <v>66.852243755918067</v>
      </c>
      <c r="BX3154" s="30">
        <v>7.1949716714993528</v>
      </c>
    </row>
    <row r="3155" spans="1:76" x14ac:dyDescent="0.25">
      <c r="A3155"/>
      <c r="D3155"/>
      <c r="E3155"/>
      <c r="F3155"/>
      <c r="G3155"/>
      <c r="H3155"/>
      <c r="I3155"/>
      <c r="J3155"/>
      <c r="K3155"/>
      <c r="L3155"/>
      <c r="M3155"/>
      <c r="N3155"/>
      <c r="O3155"/>
      <c r="P3155"/>
      <c r="Q3155"/>
      <c r="R3155"/>
      <c r="S3155"/>
      <c r="T3155"/>
      <c r="U3155"/>
      <c r="V3155"/>
      <c r="W3155"/>
      <c r="X3155"/>
      <c r="Y3155"/>
      <c r="Z3155"/>
      <c r="AA3155"/>
      <c r="AB3155"/>
      <c r="AC3155"/>
      <c r="AD3155"/>
      <c r="AE3155"/>
      <c r="AF3155"/>
      <c r="BL3155"/>
      <c r="BN3155"/>
      <c r="BP3155" t="s">
        <v>3256</v>
      </c>
      <c r="BQ3155" t="s">
        <v>3209</v>
      </c>
      <c r="BR3155" t="s">
        <v>4174</v>
      </c>
      <c r="BS3155" s="1" t="str">
        <f t="shared" si="98"/>
        <v>TEXAS_GILLESPIE</v>
      </c>
      <c r="BT3155" t="s">
        <v>2586</v>
      </c>
      <c r="BU3155" s="1" t="str">
        <f t="shared" si="99"/>
        <v>TEXAS_GILLESPIE_CORN</v>
      </c>
      <c r="BV3155" s="28">
        <v>4642.4000000000005</v>
      </c>
      <c r="BW3155" s="29">
        <v>541.2720168919974</v>
      </c>
      <c r="BX3155" s="30">
        <v>8.576833560797807</v>
      </c>
    </row>
    <row r="3156" spans="1:76" x14ac:dyDescent="0.25">
      <c r="A3156"/>
      <c r="D3156"/>
      <c r="E3156"/>
      <c r="F3156"/>
      <c r="G3156"/>
      <c r="H3156"/>
      <c r="I3156"/>
      <c r="J3156"/>
      <c r="K3156"/>
      <c r="L3156"/>
      <c r="M3156"/>
      <c r="N3156"/>
      <c r="O3156"/>
      <c r="P3156"/>
      <c r="Q3156"/>
      <c r="R3156"/>
      <c r="S3156"/>
      <c r="T3156"/>
      <c r="U3156"/>
      <c r="V3156"/>
      <c r="W3156"/>
      <c r="X3156"/>
      <c r="Y3156"/>
      <c r="Z3156"/>
      <c r="AA3156"/>
      <c r="AB3156"/>
      <c r="AC3156"/>
      <c r="AD3156"/>
      <c r="AE3156"/>
      <c r="AF3156"/>
      <c r="BL3156"/>
      <c r="BN3156"/>
      <c r="BP3156" t="s">
        <v>3256</v>
      </c>
      <c r="BQ3156" t="s">
        <v>3209</v>
      </c>
      <c r="BR3156" t="s">
        <v>4174</v>
      </c>
      <c r="BS3156" s="1" t="str">
        <f t="shared" si="98"/>
        <v>TEXAS_GILLESPIE</v>
      </c>
      <c r="BT3156" t="s">
        <v>2395</v>
      </c>
      <c r="BU3156" s="1" t="str">
        <f t="shared" si="99"/>
        <v>TEXAS_GILLESPIE_OATS</v>
      </c>
      <c r="BV3156" s="28">
        <v>1816</v>
      </c>
      <c r="BW3156" s="29">
        <v>259.73244909848518</v>
      </c>
      <c r="BX3156" s="30">
        <v>6.9918102505221071</v>
      </c>
    </row>
    <row r="3157" spans="1:76" x14ac:dyDescent="0.25">
      <c r="A3157"/>
      <c r="D3157"/>
      <c r="E3157"/>
      <c r="F3157"/>
      <c r="G3157"/>
      <c r="H3157"/>
      <c r="I3157"/>
      <c r="J3157"/>
      <c r="K3157"/>
      <c r="L3157"/>
      <c r="M3157"/>
      <c r="N3157"/>
      <c r="O3157"/>
      <c r="P3157"/>
      <c r="Q3157"/>
      <c r="R3157"/>
      <c r="S3157"/>
      <c r="T3157"/>
      <c r="U3157"/>
      <c r="V3157"/>
      <c r="W3157"/>
      <c r="X3157"/>
      <c r="Y3157"/>
      <c r="Z3157"/>
      <c r="AA3157"/>
      <c r="AB3157"/>
      <c r="AC3157"/>
      <c r="AD3157"/>
      <c r="AE3157"/>
      <c r="AF3157"/>
      <c r="BL3157"/>
      <c r="BN3157"/>
      <c r="BP3157" t="s">
        <v>3256</v>
      </c>
      <c r="BQ3157" t="s">
        <v>3209</v>
      </c>
      <c r="BR3157" t="s">
        <v>4174</v>
      </c>
      <c r="BS3157" s="1" t="str">
        <f t="shared" si="98"/>
        <v>TEXAS_GILLESPIE</v>
      </c>
      <c r="BT3157" t="s">
        <v>2386</v>
      </c>
      <c r="BU3157" s="1" t="str">
        <f t="shared" si="99"/>
        <v>TEXAS_GILLESPIE_SORGHUM</v>
      </c>
      <c r="BV3157" s="28">
        <v>2954</v>
      </c>
      <c r="BW3157" s="29">
        <v>478.13434647351488</v>
      </c>
      <c r="BX3157" s="30">
        <v>6.1781798814229925</v>
      </c>
    </row>
    <row r="3158" spans="1:76" x14ac:dyDescent="0.25">
      <c r="A3158"/>
      <c r="D3158"/>
      <c r="E3158"/>
      <c r="F3158"/>
      <c r="G3158"/>
      <c r="H3158"/>
      <c r="I3158"/>
      <c r="J3158"/>
      <c r="K3158"/>
      <c r="L3158"/>
      <c r="M3158"/>
      <c r="N3158"/>
      <c r="O3158"/>
      <c r="P3158"/>
      <c r="Q3158"/>
      <c r="R3158"/>
      <c r="S3158"/>
      <c r="T3158"/>
      <c r="U3158"/>
      <c r="V3158"/>
      <c r="W3158"/>
      <c r="X3158"/>
      <c r="Y3158"/>
      <c r="Z3158"/>
      <c r="AA3158"/>
      <c r="AB3158"/>
      <c r="AC3158"/>
      <c r="AD3158"/>
      <c r="AE3158"/>
      <c r="AF3158"/>
      <c r="BL3158"/>
      <c r="BN3158"/>
      <c r="BP3158" t="s">
        <v>3256</v>
      </c>
      <c r="BQ3158" t="s">
        <v>3209</v>
      </c>
      <c r="BR3158" t="s">
        <v>4174</v>
      </c>
      <c r="BS3158" s="1" t="str">
        <f t="shared" si="98"/>
        <v>TEXAS_GILLESPIE</v>
      </c>
      <c r="BT3158" t="s">
        <v>1214</v>
      </c>
      <c r="BU3158" s="1" t="str">
        <f t="shared" si="99"/>
        <v>TEXAS_GILLESPIE_WINTER WHEAT</v>
      </c>
      <c r="BV3158" s="28">
        <v>1983.9999999999998</v>
      </c>
      <c r="BW3158" s="29">
        <v>261.64208792568473</v>
      </c>
      <c r="BX3158" s="30">
        <v>7.5828778761447717</v>
      </c>
    </row>
    <row r="3159" spans="1:76" x14ac:dyDescent="0.25">
      <c r="A3159"/>
      <c r="D3159"/>
      <c r="E3159"/>
      <c r="F3159"/>
      <c r="G3159"/>
      <c r="H3159"/>
      <c r="I3159"/>
      <c r="J3159"/>
      <c r="K3159"/>
      <c r="L3159"/>
      <c r="M3159"/>
      <c r="N3159"/>
      <c r="O3159"/>
      <c r="P3159"/>
      <c r="Q3159"/>
      <c r="R3159"/>
      <c r="S3159"/>
      <c r="T3159"/>
      <c r="U3159"/>
      <c r="V3159"/>
      <c r="W3159"/>
      <c r="X3159"/>
      <c r="Y3159"/>
      <c r="Z3159"/>
      <c r="AA3159"/>
      <c r="AB3159"/>
      <c r="AC3159"/>
      <c r="AD3159"/>
      <c r="AE3159"/>
      <c r="AF3159"/>
      <c r="BL3159"/>
      <c r="BN3159"/>
      <c r="BP3159" t="s">
        <v>3256</v>
      </c>
      <c r="BQ3159" t="s">
        <v>3209</v>
      </c>
      <c r="BR3159" t="s">
        <v>4183</v>
      </c>
      <c r="BS3159" s="1" t="str">
        <f t="shared" si="98"/>
        <v>TEXAS_GOLIAD</v>
      </c>
      <c r="BT3159" t="s">
        <v>2586</v>
      </c>
      <c r="BU3159" s="1" t="str">
        <f t="shared" si="99"/>
        <v>TEXAS_GOLIAD_CORN</v>
      </c>
      <c r="BV3159" s="28">
        <v>3022.1333333333332</v>
      </c>
      <c r="BW3159" s="29">
        <v>263.52207411853902</v>
      </c>
      <c r="BX3159" s="30">
        <v>11.468235985323567</v>
      </c>
    </row>
    <row r="3160" spans="1:76" x14ac:dyDescent="0.25">
      <c r="A3160"/>
      <c r="D3160"/>
      <c r="E3160"/>
      <c r="F3160"/>
      <c r="G3160"/>
      <c r="H3160"/>
      <c r="I3160"/>
      <c r="J3160"/>
      <c r="K3160"/>
      <c r="L3160"/>
      <c r="M3160"/>
      <c r="N3160"/>
      <c r="O3160"/>
      <c r="P3160"/>
      <c r="Q3160"/>
      <c r="R3160"/>
      <c r="S3160"/>
      <c r="T3160"/>
      <c r="U3160"/>
      <c r="V3160"/>
      <c r="W3160"/>
      <c r="X3160"/>
      <c r="Y3160"/>
      <c r="Z3160"/>
      <c r="AA3160"/>
      <c r="AB3160"/>
      <c r="AC3160"/>
      <c r="AD3160"/>
      <c r="AE3160"/>
      <c r="AF3160"/>
      <c r="BL3160"/>
      <c r="BN3160"/>
      <c r="BP3160" t="s">
        <v>3256</v>
      </c>
      <c r="BQ3160" t="s">
        <v>3209</v>
      </c>
      <c r="BR3160" t="s">
        <v>4184</v>
      </c>
      <c r="BS3160" s="1" t="str">
        <f t="shared" si="98"/>
        <v>TEXAS_GONZALES</v>
      </c>
      <c r="BT3160" t="s">
        <v>2586</v>
      </c>
      <c r="BU3160" s="1" t="str">
        <f t="shared" si="99"/>
        <v>TEXAS_GONZALES_CORN</v>
      </c>
      <c r="BV3160" s="28">
        <v>6235.5999999999995</v>
      </c>
      <c r="BW3160" s="29">
        <v>185.6576001558183</v>
      </c>
      <c r="BX3160" s="30">
        <v>33.586559315463511</v>
      </c>
    </row>
    <row r="3161" spans="1:76" x14ac:dyDescent="0.25">
      <c r="A3161"/>
      <c r="D3161"/>
      <c r="E3161"/>
      <c r="F3161"/>
      <c r="G3161"/>
      <c r="H3161"/>
      <c r="I3161"/>
      <c r="J3161"/>
      <c r="K3161"/>
      <c r="L3161"/>
      <c r="M3161"/>
      <c r="N3161"/>
      <c r="O3161"/>
      <c r="P3161"/>
      <c r="Q3161"/>
      <c r="R3161"/>
      <c r="S3161"/>
      <c r="T3161"/>
      <c r="U3161"/>
      <c r="V3161"/>
      <c r="W3161"/>
      <c r="X3161"/>
      <c r="Y3161"/>
      <c r="Z3161"/>
      <c r="AA3161"/>
      <c r="AB3161"/>
      <c r="AC3161"/>
      <c r="AD3161"/>
      <c r="AE3161"/>
      <c r="AF3161"/>
      <c r="BL3161"/>
      <c r="BN3161"/>
      <c r="BP3161" t="s">
        <v>3256</v>
      </c>
      <c r="BQ3161" t="s">
        <v>3209</v>
      </c>
      <c r="BR3161" t="s">
        <v>4184</v>
      </c>
      <c r="BS3161" s="1" t="str">
        <f t="shared" si="98"/>
        <v>TEXAS_GONZALES</v>
      </c>
      <c r="BT3161" t="s">
        <v>2386</v>
      </c>
      <c r="BU3161" s="1" t="str">
        <f t="shared" si="99"/>
        <v>TEXAS_GONZALES_SORGHUM</v>
      </c>
      <c r="BV3161" s="28">
        <v>5376</v>
      </c>
      <c r="BW3161" s="29">
        <v>154.5642029407332</v>
      </c>
      <c r="BX3161" s="30">
        <v>34.781662879996851</v>
      </c>
    </row>
    <row r="3162" spans="1:76" x14ac:dyDescent="0.25">
      <c r="A3162"/>
      <c r="D3162"/>
      <c r="E3162"/>
      <c r="F3162"/>
      <c r="G3162"/>
      <c r="H3162"/>
      <c r="I3162"/>
      <c r="J3162"/>
      <c r="K3162"/>
      <c r="L3162"/>
      <c r="M3162"/>
      <c r="N3162"/>
      <c r="O3162"/>
      <c r="P3162"/>
      <c r="Q3162"/>
      <c r="R3162"/>
      <c r="S3162"/>
      <c r="T3162"/>
      <c r="U3162"/>
      <c r="V3162"/>
      <c r="W3162"/>
      <c r="X3162"/>
      <c r="Y3162"/>
      <c r="Z3162"/>
      <c r="AA3162"/>
      <c r="AB3162"/>
      <c r="AC3162"/>
      <c r="AD3162"/>
      <c r="AE3162"/>
      <c r="AF3162"/>
      <c r="BL3162"/>
      <c r="BN3162"/>
      <c r="BP3162" t="s">
        <v>3256</v>
      </c>
      <c r="BQ3162" t="s">
        <v>3209</v>
      </c>
      <c r="BR3162" t="s">
        <v>4184</v>
      </c>
      <c r="BS3162" s="1" t="str">
        <f t="shared" si="98"/>
        <v>TEXAS_GONZALES</v>
      </c>
      <c r="BT3162" t="s">
        <v>1214</v>
      </c>
      <c r="BU3162" s="1" t="str">
        <f t="shared" si="99"/>
        <v>TEXAS_GONZALES_WINTER WHEAT</v>
      </c>
      <c r="BV3162" s="28">
        <v>1986</v>
      </c>
      <c r="BW3162" s="29">
        <v>86.506865988966425</v>
      </c>
      <c r="BX3162" s="30">
        <v>22.957715289943639</v>
      </c>
    </row>
    <row r="3163" spans="1:76" x14ac:dyDescent="0.25">
      <c r="A3163"/>
      <c r="D3163"/>
      <c r="E3163"/>
      <c r="F3163"/>
      <c r="G3163"/>
      <c r="H3163"/>
      <c r="I3163"/>
      <c r="J3163"/>
      <c r="K3163"/>
      <c r="L3163"/>
      <c r="M3163"/>
      <c r="N3163"/>
      <c r="O3163"/>
      <c r="P3163"/>
      <c r="Q3163"/>
      <c r="R3163"/>
      <c r="S3163"/>
      <c r="T3163"/>
      <c r="U3163"/>
      <c r="V3163"/>
      <c r="W3163"/>
      <c r="X3163"/>
      <c r="Y3163"/>
      <c r="Z3163"/>
      <c r="AA3163"/>
      <c r="AB3163"/>
      <c r="AC3163"/>
      <c r="AD3163"/>
      <c r="AE3163"/>
      <c r="AF3163"/>
      <c r="BL3163"/>
      <c r="BN3163"/>
      <c r="BP3163" t="s">
        <v>3256</v>
      </c>
      <c r="BQ3163" t="s">
        <v>3209</v>
      </c>
      <c r="BR3163" t="s">
        <v>3725</v>
      </c>
      <c r="BS3163" s="1" t="str">
        <f t="shared" si="98"/>
        <v>TEXAS_GRAY</v>
      </c>
      <c r="BT3163" t="s">
        <v>2586</v>
      </c>
      <c r="BU3163" s="1" t="str">
        <f t="shared" si="99"/>
        <v>TEXAS_GRAY_CORN</v>
      </c>
      <c r="BV3163" s="28">
        <v>11006.800000000001</v>
      </c>
      <c r="BW3163" s="29">
        <v>201.06654832302266</v>
      </c>
      <c r="BX3163" s="30">
        <v>54.742074660361062</v>
      </c>
    </row>
    <row r="3164" spans="1:76" x14ac:dyDescent="0.25">
      <c r="A3164"/>
      <c r="D3164"/>
      <c r="E3164"/>
      <c r="F3164"/>
      <c r="G3164"/>
      <c r="H3164"/>
      <c r="I3164"/>
      <c r="J3164"/>
      <c r="K3164"/>
      <c r="L3164"/>
      <c r="M3164"/>
      <c r="N3164"/>
      <c r="O3164"/>
      <c r="P3164"/>
      <c r="Q3164"/>
      <c r="R3164"/>
      <c r="S3164"/>
      <c r="T3164"/>
      <c r="U3164"/>
      <c r="V3164"/>
      <c r="W3164"/>
      <c r="X3164"/>
      <c r="Y3164"/>
      <c r="Z3164"/>
      <c r="AA3164"/>
      <c r="AB3164"/>
      <c r="AC3164"/>
      <c r="AD3164"/>
      <c r="AE3164"/>
      <c r="AF3164"/>
      <c r="BL3164"/>
      <c r="BN3164"/>
      <c r="BP3164" t="s">
        <v>3256</v>
      </c>
      <c r="BQ3164" t="s">
        <v>3209</v>
      </c>
      <c r="BR3164" t="s">
        <v>3725</v>
      </c>
      <c r="BS3164" s="1" t="str">
        <f t="shared" si="98"/>
        <v>TEXAS_GRAY</v>
      </c>
      <c r="BT3164" t="s">
        <v>3202</v>
      </c>
      <c r="BU3164" s="1" t="str">
        <f t="shared" si="99"/>
        <v>TEXAS_GRAY_COTTON</v>
      </c>
      <c r="BV3164" s="28">
        <v>566.66666666666663</v>
      </c>
      <c r="BW3164" s="29">
        <v>141.7641442551809</v>
      </c>
      <c r="BX3164" s="30">
        <v>3.9972495841165938</v>
      </c>
    </row>
    <row r="3165" spans="1:76" x14ac:dyDescent="0.25">
      <c r="A3165"/>
      <c r="D3165"/>
      <c r="E3165"/>
      <c r="F3165"/>
      <c r="G3165"/>
      <c r="H3165"/>
      <c r="I3165"/>
      <c r="J3165"/>
      <c r="K3165"/>
      <c r="L3165"/>
      <c r="M3165"/>
      <c r="N3165"/>
      <c r="O3165"/>
      <c r="P3165"/>
      <c r="Q3165"/>
      <c r="R3165"/>
      <c r="S3165"/>
      <c r="T3165"/>
      <c r="U3165"/>
      <c r="V3165"/>
      <c r="W3165"/>
      <c r="X3165"/>
      <c r="Y3165"/>
      <c r="Z3165"/>
      <c r="AA3165"/>
      <c r="AB3165"/>
      <c r="AC3165"/>
      <c r="AD3165"/>
      <c r="AE3165"/>
      <c r="AF3165"/>
      <c r="BL3165"/>
      <c r="BN3165"/>
      <c r="BP3165" t="s">
        <v>3256</v>
      </c>
      <c r="BQ3165" t="s">
        <v>3209</v>
      </c>
      <c r="BR3165" t="s">
        <v>3725</v>
      </c>
      <c r="BS3165" s="1" t="str">
        <f t="shared" si="98"/>
        <v>TEXAS_GRAY</v>
      </c>
      <c r="BT3165" t="s">
        <v>2386</v>
      </c>
      <c r="BU3165" s="1" t="str">
        <f t="shared" si="99"/>
        <v>TEXAS_GRAY_SORGHUM</v>
      </c>
      <c r="BV3165" s="28">
        <v>2758</v>
      </c>
      <c r="BW3165" s="29">
        <v>177.4879454941686</v>
      </c>
      <c r="BX3165" s="30">
        <v>15.539083470266519</v>
      </c>
    </row>
    <row r="3166" spans="1:76" x14ac:dyDescent="0.25">
      <c r="A3166"/>
      <c r="D3166"/>
      <c r="E3166"/>
      <c r="F3166"/>
      <c r="G3166"/>
      <c r="H3166"/>
      <c r="I3166"/>
      <c r="J3166"/>
      <c r="K3166"/>
      <c r="L3166"/>
      <c r="M3166"/>
      <c r="N3166"/>
      <c r="O3166"/>
      <c r="P3166"/>
      <c r="Q3166"/>
      <c r="R3166"/>
      <c r="S3166"/>
      <c r="T3166"/>
      <c r="U3166"/>
      <c r="V3166"/>
      <c r="W3166"/>
      <c r="X3166"/>
      <c r="Y3166"/>
      <c r="Z3166"/>
      <c r="AA3166"/>
      <c r="AB3166"/>
      <c r="AC3166"/>
      <c r="AD3166"/>
      <c r="AE3166"/>
      <c r="AF3166"/>
      <c r="BL3166"/>
      <c r="BN3166"/>
      <c r="BP3166" t="s">
        <v>3256</v>
      </c>
      <c r="BQ3166" t="s">
        <v>3209</v>
      </c>
      <c r="BR3166" t="s">
        <v>3725</v>
      </c>
      <c r="BS3166" s="1" t="str">
        <f t="shared" si="98"/>
        <v>TEXAS_GRAY</v>
      </c>
      <c r="BT3166" t="s">
        <v>1214</v>
      </c>
      <c r="BU3166" s="1" t="str">
        <f t="shared" si="99"/>
        <v>TEXAS_GRAY_WINTER WHEAT</v>
      </c>
      <c r="BV3166" s="28">
        <v>1557</v>
      </c>
      <c r="BW3166" s="29">
        <v>96.779850086330384</v>
      </c>
      <c r="BX3166" s="30">
        <v>16.088059638562278</v>
      </c>
    </row>
    <row r="3167" spans="1:76" x14ac:dyDescent="0.25">
      <c r="A3167"/>
      <c r="D3167"/>
      <c r="E3167"/>
      <c r="F3167"/>
      <c r="G3167"/>
      <c r="H3167"/>
      <c r="I3167"/>
      <c r="J3167"/>
      <c r="K3167"/>
      <c r="L3167"/>
      <c r="M3167"/>
      <c r="N3167"/>
      <c r="O3167"/>
      <c r="P3167"/>
      <c r="Q3167"/>
      <c r="R3167"/>
      <c r="S3167"/>
      <c r="T3167"/>
      <c r="U3167"/>
      <c r="V3167"/>
      <c r="W3167"/>
      <c r="X3167"/>
      <c r="Y3167"/>
      <c r="Z3167"/>
      <c r="AA3167"/>
      <c r="AB3167"/>
      <c r="AC3167"/>
      <c r="AD3167"/>
      <c r="AE3167"/>
      <c r="AF3167"/>
      <c r="BL3167"/>
      <c r="BN3167"/>
      <c r="BP3167" t="s">
        <v>3256</v>
      </c>
      <c r="BQ3167" t="s">
        <v>3209</v>
      </c>
      <c r="BR3167" t="s">
        <v>3789</v>
      </c>
      <c r="BS3167" s="1" t="str">
        <f t="shared" si="98"/>
        <v>TEXAS_GRAYSON</v>
      </c>
      <c r="BT3167" t="s">
        <v>2586</v>
      </c>
      <c r="BU3167" s="1" t="str">
        <f t="shared" si="99"/>
        <v>TEXAS_GRAYSON_CORN</v>
      </c>
      <c r="BV3167" s="28">
        <v>3613.8666666666672</v>
      </c>
      <c r="BW3167" s="29">
        <v>130.09006949458777</v>
      </c>
      <c r="BX3167" s="30">
        <v>27.779727389699161</v>
      </c>
    </row>
    <row r="3168" spans="1:76" x14ac:dyDescent="0.25">
      <c r="A3168"/>
      <c r="D3168"/>
      <c r="E3168"/>
      <c r="F3168"/>
      <c r="G3168"/>
      <c r="H3168"/>
      <c r="I3168"/>
      <c r="J3168"/>
      <c r="K3168"/>
      <c r="L3168"/>
      <c r="M3168"/>
      <c r="N3168"/>
      <c r="O3168"/>
      <c r="P3168"/>
      <c r="Q3168"/>
      <c r="R3168"/>
      <c r="S3168"/>
      <c r="T3168"/>
      <c r="U3168"/>
      <c r="V3168"/>
      <c r="W3168"/>
      <c r="X3168"/>
      <c r="Y3168"/>
      <c r="Z3168"/>
      <c r="AA3168"/>
      <c r="AB3168"/>
      <c r="AC3168"/>
      <c r="AD3168"/>
      <c r="AE3168"/>
      <c r="AF3168"/>
      <c r="BL3168"/>
      <c r="BN3168"/>
      <c r="BP3168" t="s">
        <v>3256</v>
      </c>
      <c r="BQ3168" t="s">
        <v>3209</v>
      </c>
      <c r="BR3168" t="s">
        <v>3789</v>
      </c>
      <c r="BS3168" s="1" t="str">
        <f t="shared" si="98"/>
        <v>TEXAS_GRAYSON</v>
      </c>
      <c r="BT3168" t="s">
        <v>2395</v>
      </c>
      <c r="BU3168" s="1" t="str">
        <f t="shared" si="99"/>
        <v>TEXAS_GRAYSON_OATS</v>
      </c>
      <c r="BV3168" s="28">
        <v>1709.8666666666668</v>
      </c>
      <c r="BW3168" s="29">
        <v>60.322661126364132</v>
      </c>
      <c r="BX3168" s="30">
        <v>28.345345426403384</v>
      </c>
    </row>
    <row r="3169" spans="1:76" x14ac:dyDescent="0.25">
      <c r="A3169"/>
      <c r="D3169"/>
      <c r="E3169"/>
      <c r="F3169"/>
      <c r="G3169"/>
      <c r="H3169"/>
      <c r="I3169"/>
      <c r="J3169"/>
      <c r="K3169"/>
      <c r="L3169"/>
      <c r="M3169"/>
      <c r="N3169"/>
      <c r="O3169"/>
      <c r="P3169"/>
      <c r="Q3169"/>
      <c r="R3169"/>
      <c r="S3169"/>
      <c r="T3169"/>
      <c r="U3169"/>
      <c r="V3169"/>
      <c r="W3169"/>
      <c r="X3169"/>
      <c r="Y3169"/>
      <c r="Z3169"/>
      <c r="AA3169"/>
      <c r="AB3169"/>
      <c r="AC3169"/>
      <c r="AD3169"/>
      <c r="AE3169"/>
      <c r="AF3169"/>
      <c r="BL3169"/>
      <c r="BN3169"/>
      <c r="BP3169" t="s">
        <v>3256</v>
      </c>
      <c r="BQ3169" t="s">
        <v>3209</v>
      </c>
      <c r="BR3169" t="s">
        <v>3789</v>
      </c>
      <c r="BS3169" s="1" t="str">
        <f t="shared" si="98"/>
        <v>TEXAS_GRAYSON</v>
      </c>
      <c r="BT3169" t="s">
        <v>2386</v>
      </c>
      <c r="BU3169" s="1" t="str">
        <f t="shared" si="99"/>
        <v>TEXAS_GRAYSON_SORGHUM</v>
      </c>
      <c r="BV3169" s="28">
        <v>3343.2000000000007</v>
      </c>
      <c r="BW3169" s="29">
        <v>105.91345236752471</v>
      </c>
      <c r="BX3169" s="30">
        <v>31.565395379606151</v>
      </c>
    </row>
    <row r="3170" spans="1:76" x14ac:dyDescent="0.25">
      <c r="A3170"/>
      <c r="D3170"/>
      <c r="E3170"/>
      <c r="F3170"/>
      <c r="G3170"/>
      <c r="H3170"/>
      <c r="I3170"/>
      <c r="J3170"/>
      <c r="K3170"/>
      <c r="L3170"/>
      <c r="M3170"/>
      <c r="N3170"/>
      <c r="O3170"/>
      <c r="P3170"/>
      <c r="Q3170"/>
      <c r="R3170"/>
      <c r="S3170"/>
      <c r="T3170"/>
      <c r="U3170"/>
      <c r="V3170"/>
      <c r="W3170"/>
      <c r="X3170"/>
      <c r="Y3170"/>
      <c r="Z3170"/>
      <c r="AA3170"/>
      <c r="AB3170"/>
      <c r="AC3170"/>
      <c r="AD3170"/>
      <c r="AE3170"/>
      <c r="AF3170"/>
      <c r="BL3170"/>
      <c r="BN3170"/>
      <c r="BP3170" t="s">
        <v>3256</v>
      </c>
      <c r="BQ3170" t="s">
        <v>3209</v>
      </c>
      <c r="BR3170" t="s">
        <v>3789</v>
      </c>
      <c r="BS3170" s="1" t="str">
        <f t="shared" si="98"/>
        <v>TEXAS_GRAYSON</v>
      </c>
      <c r="BT3170" t="s">
        <v>1214</v>
      </c>
      <c r="BU3170" s="1" t="str">
        <f t="shared" si="99"/>
        <v>TEXAS_GRAYSON_WINTER WHEAT</v>
      </c>
      <c r="BV3170" s="28">
        <v>2886</v>
      </c>
      <c r="BW3170" s="29">
        <v>59.269199392048783</v>
      </c>
      <c r="BX3170" s="30">
        <v>48.693082235006017</v>
      </c>
    </row>
    <row r="3171" spans="1:76" x14ac:dyDescent="0.25">
      <c r="A3171"/>
      <c r="D3171"/>
      <c r="E3171"/>
      <c r="F3171"/>
      <c r="G3171"/>
      <c r="H3171"/>
      <c r="I3171"/>
      <c r="J3171"/>
      <c r="K3171"/>
      <c r="L3171"/>
      <c r="M3171"/>
      <c r="N3171"/>
      <c r="O3171"/>
      <c r="P3171"/>
      <c r="Q3171"/>
      <c r="R3171"/>
      <c r="S3171"/>
      <c r="T3171"/>
      <c r="U3171"/>
      <c r="V3171"/>
      <c r="W3171"/>
      <c r="X3171"/>
      <c r="Y3171"/>
      <c r="Z3171"/>
      <c r="AA3171"/>
      <c r="AB3171"/>
      <c r="AC3171"/>
      <c r="AD3171"/>
      <c r="AE3171"/>
      <c r="AF3171"/>
      <c r="BL3171"/>
      <c r="BN3171"/>
      <c r="BP3171" t="s">
        <v>3256</v>
      </c>
      <c r="BQ3171" t="s">
        <v>3209</v>
      </c>
      <c r="BR3171" t="s">
        <v>4185</v>
      </c>
      <c r="BS3171" s="1" t="str">
        <f t="shared" si="98"/>
        <v>TEXAS_GUADALUPE</v>
      </c>
      <c r="BT3171" t="s">
        <v>2586</v>
      </c>
      <c r="BU3171" s="1" t="str">
        <f t="shared" si="99"/>
        <v>TEXAS_GUADALUPE_CORN</v>
      </c>
      <c r="BV3171" s="28">
        <v>3477.6</v>
      </c>
      <c r="BW3171" s="29">
        <v>169.43149891131824</v>
      </c>
      <c r="BX3171" s="30">
        <v>20.525109099224828</v>
      </c>
    </row>
    <row r="3172" spans="1:76" x14ac:dyDescent="0.25">
      <c r="A3172"/>
      <c r="D3172"/>
      <c r="E3172"/>
      <c r="F3172"/>
      <c r="G3172"/>
      <c r="H3172"/>
      <c r="I3172"/>
      <c r="J3172"/>
      <c r="K3172"/>
      <c r="L3172"/>
      <c r="M3172"/>
      <c r="N3172"/>
      <c r="O3172"/>
      <c r="P3172"/>
      <c r="Q3172"/>
      <c r="R3172"/>
      <c r="S3172"/>
      <c r="T3172"/>
      <c r="U3172"/>
      <c r="V3172"/>
      <c r="W3172"/>
      <c r="X3172"/>
      <c r="Y3172"/>
      <c r="Z3172"/>
      <c r="AA3172"/>
      <c r="AB3172"/>
      <c r="AC3172"/>
      <c r="AD3172"/>
      <c r="AE3172"/>
      <c r="AF3172"/>
      <c r="BL3172"/>
      <c r="BN3172"/>
      <c r="BP3172" t="s">
        <v>3256</v>
      </c>
      <c r="BQ3172" t="s">
        <v>3209</v>
      </c>
      <c r="BR3172" t="s">
        <v>4185</v>
      </c>
      <c r="BS3172" s="1" t="str">
        <f t="shared" si="98"/>
        <v>TEXAS_GUADALUPE</v>
      </c>
      <c r="BT3172" t="s">
        <v>3202</v>
      </c>
      <c r="BU3172" s="1" t="str">
        <f t="shared" si="99"/>
        <v>TEXAS_GUADALUPE_COTTON</v>
      </c>
      <c r="BV3172" s="28">
        <v>626.33333333333337</v>
      </c>
      <c r="BW3172" s="29">
        <v>120.14109918321799</v>
      </c>
      <c r="BX3172" s="30">
        <v>5.2133144909733211</v>
      </c>
    </row>
    <row r="3173" spans="1:76" x14ac:dyDescent="0.25">
      <c r="A3173"/>
      <c r="D3173"/>
      <c r="E3173"/>
      <c r="F3173"/>
      <c r="G3173"/>
      <c r="H3173"/>
      <c r="I3173"/>
      <c r="J3173"/>
      <c r="K3173"/>
      <c r="L3173"/>
      <c r="M3173"/>
      <c r="N3173"/>
      <c r="O3173"/>
      <c r="P3173"/>
      <c r="Q3173"/>
      <c r="R3173"/>
      <c r="S3173"/>
      <c r="T3173"/>
      <c r="U3173"/>
      <c r="V3173"/>
      <c r="W3173"/>
      <c r="X3173"/>
      <c r="Y3173"/>
      <c r="Z3173"/>
      <c r="AA3173"/>
      <c r="AB3173"/>
      <c r="AC3173"/>
      <c r="AD3173"/>
      <c r="AE3173"/>
      <c r="AF3173"/>
      <c r="BL3173"/>
      <c r="BN3173"/>
      <c r="BP3173" t="s">
        <v>3256</v>
      </c>
      <c r="BQ3173" t="s">
        <v>3209</v>
      </c>
      <c r="BR3173" t="s">
        <v>4185</v>
      </c>
      <c r="BS3173" s="1" t="str">
        <f t="shared" si="98"/>
        <v>TEXAS_GUADALUPE</v>
      </c>
      <c r="BT3173" t="s">
        <v>2395</v>
      </c>
      <c r="BU3173" s="1" t="str">
        <f t="shared" si="99"/>
        <v>TEXAS_GUADALUPE_OATS</v>
      </c>
      <c r="BV3173" s="28">
        <v>1824</v>
      </c>
      <c r="BW3173" s="29">
        <v>80.940784628944357</v>
      </c>
      <c r="BX3173" s="30">
        <v>22.53499281433626</v>
      </c>
    </row>
    <row r="3174" spans="1:76" x14ac:dyDescent="0.25">
      <c r="A3174"/>
      <c r="D3174"/>
      <c r="E3174"/>
      <c r="F3174"/>
      <c r="G3174"/>
      <c r="H3174"/>
      <c r="I3174"/>
      <c r="J3174"/>
      <c r="K3174"/>
      <c r="L3174"/>
      <c r="M3174"/>
      <c r="N3174"/>
      <c r="O3174"/>
      <c r="P3174"/>
      <c r="Q3174"/>
      <c r="R3174"/>
      <c r="S3174"/>
      <c r="T3174"/>
      <c r="U3174"/>
      <c r="V3174"/>
      <c r="W3174"/>
      <c r="X3174"/>
      <c r="Y3174"/>
      <c r="Z3174"/>
      <c r="AA3174"/>
      <c r="AB3174"/>
      <c r="AC3174"/>
      <c r="AD3174"/>
      <c r="AE3174"/>
      <c r="AF3174"/>
      <c r="BL3174"/>
      <c r="BN3174"/>
      <c r="BP3174" t="s">
        <v>3256</v>
      </c>
      <c r="BQ3174" t="s">
        <v>3209</v>
      </c>
      <c r="BR3174" t="s">
        <v>4185</v>
      </c>
      <c r="BS3174" s="1" t="str">
        <f t="shared" si="98"/>
        <v>TEXAS_GUADALUPE</v>
      </c>
      <c r="BT3174" t="s">
        <v>2386</v>
      </c>
      <c r="BU3174" s="1" t="str">
        <f t="shared" si="99"/>
        <v>TEXAS_GUADALUPE_SORGHUM</v>
      </c>
      <c r="BV3174" s="28">
        <v>3223.7333333333331</v>
      </c>
      <c r="BW3174" s="29">
        <v>147.58518247807234</v>
      </c>
      <c r="BX3174" s="30">
        <v>21.843204576531953</v>
      </c>
    </row>
    <row r="3175" spans="1:76" x14ac:dyDescent="0.25">
      <c r="A3175"/>
      <c r="D3175"/>
      <c r="E3175"/>
      <c r="F3175"/>
      <c r="G3175"/>
      <c r="H3175"/>
      <c r="I3175"/>
      <c r="J3175"/>
      <c r="K3175"/>
      <c r="L3175"/>
      <c r="M3175"/>
      <c r="N3175"/>
      <c r="O3175"/>
      <c r="P3175"/>
      <c r="Q3175"/>
      <c r="R3175"/>
      <c r="S3175"/>
      <c r="T3175"/>
      <c r="U3175"/>
      <c r="V3175"/>
      <c r="W3175"/>
      <c r="X3175"/>
      <c r="Y3175"/>
      <c r="Z3175"/>
      <c r="AA3175"/>
      <c r="AB3175"/>
      <c r="AC3175"/>
      <c r="AD3175"/>
      <c r="AE3175"/>
      <c r="AF3175"/>
      <c r="BL3175"/>
      <c r="BN3175"/>
      <c r="BP3175" t="s">
        <v>3256</v>
      </c>
      <c r="BQ3175" t="s">
        <v>3209</v>
      </c>
      <c r="BR3175" t="s">
        <v>4185</v>
      </c>
      <c r="BS3175" s="1" t="str">
        <f t="shared" si="98"/>
        <v>TEXAS_GUADALUPE</v>
      </c>
      <c r="BT3175" t="s">
        <v>1214</v>
      </c>
      <c r="BU3175" s="1" t="str">
        <f t="shared" si="99"/>
        <v>TEXAS_GUADALUPE_WINTER WHEAT</v>
      </c>
      <c r="BV3175" s="28">
        <v>2268</v>
      </c>
      <c r="BW3175" s="29">
        <v>81.295252379441195</v>
      </c>
      <c r="BX3175" s="30">
        <v>27.898308125230152</v>
      </c>
    </row>
    <row r="3176" spans="1:76" x14ac:dyDescent="0.25">
      <c r="A3176"/>
      <c r="D3176"/>
      <c r="E3176"/>
      <c r="F3176"/>
      <c r="G3176"/>
      <c r="H3176"/>
      <c r="I3176"/>
      <c r="J3176"/>
      <c r="K3176"/>
      <c r="L3176"/>
      <c r="M3176"/>
      <c r="N3176"/>
      <c r="O3176"/>
      <c r="P3176"/>
      <c r="Q3176"/>
      <c r="R3176"/>
      <c r="S3176"/>
      <c r="T3176"/>
      <c r="U3176"/>
      <c r="V3176"/>
      <c r="W3176"/>
      <c r="X3176"/>
      <c r="Y3176"/>
      <c r="Z3176"/>
      <c r="AA3176"/>
      <c r="AB3176"/>
      <c r="AC3176"/>
      <c r="AD3176"/>
      <c r="AE3176"/>
      <c r="AF3176"/>
      <c r="BL3176"/>
      <c r="BN3176"/>
      <c r="BP3176" t="s">
        <v>3256</v>
      </c>
      <c r="BQ3176" t="s">
        <v>3209</v>
      </c>
      <c r="BR3176" t="s">
        <v>4148</v>
      </c>
      <c r="BS3176" s="1" t="str">
        <f t="shared" si="98"/>
        <v>TEXAS_HALE</v>
      </c>
      <c r="BT3176" t="s">
        <v>2586</v>
      </c>
      <c r="BU3176" s="1" t="str">
        <f t="shared" si="99"/>
        <v>TEXAS_HALE_CORN</v>
      </c>
      <c r="BV3176" s="28">
        <v>9226.9333333333343</v>
      </c>
      <c r="BW3176" s="29">
        <v>71.290739148099789</v>
      </c>
      <c r="BX3176" s="30">
        <v>129.42681537030006</v>
      </c>
    </row>
    <row r="3177" spans="1:76" x14ac:dyDescent="0.25">
      <c r="A3177"/>
      <c r="D3177"/>
      <c r="E3177"/>
      <c r="F3177"/>
      <c r="G3177"/>
      <c r="H3177"/>
      <c r="I3177"/>
      <c r="J3177"/>
      <c r="K3177"/>
      <c r="L3177"/>
      <c r="M3177"/>
      <c r="N3177"/>
      <c r="O3177"/>
      <c r="P3177"/>
      <c r="Q3177"/>
      <c r="R3177"/>
      <c r="S3177"/>
      <c r="T3177"/>
      <c r="U3177"/>
      <c r="V3177"/>
      <c r="W3177"/>
      <c r="X3177"/>
      <c r="Y3177"/>
      <c r="Z3177"/>
      <c r="AA3177"/>
      <c r="AB3177"/>
      <c r="AC3177"/>
      <c r="AD3177"/>
      <c r="AE3177"/>
      <c r="AF3177"/>
      <c r="BL3177"/>
      <c r="BN3177"/>
      <c r="BP3177" t="s">
        <v>3256</v>
      </c>
      <c r="BQ3177" t="s">
        <v>3209</v>
      </c>
      <c r="BR3177" t="s">
        <v>4148</v>
      </c>
      <c r="BS3177" s="1" t="str">
        <f t="shared" si="98"/>
        <v>TEXAS_HALE</v>
      </c>
      <c r="BT3177" t="s">
        <v>3202</v>
      </c>
      <c r="BU3177" s="1" t="str">
        <f t="shared" si="99"/>
        <v>TEXAS_HALE_COTTON</v>
      </c>
      <c r="BV3177" s="28">
        <v>823.66666666666663</v>
      </c>
      <c r="BW3177" s="29">
        <v>40.96487275137661</v>
      </c>
      <c r="BX3177" s="30">
        <v>20.106657517665244</v>
      </c>
    </row>
    <row r="3178" spans="1:76" x14ac:dyDescent="0.25">
      <c r="A3178"/>
      <c r="D3178"/>
      <c r="E3178"/>
      <c r="F3178"/>
      <c r="G3178"/>
      <c r="H3178"/>
      <c r="I3178"/>
      <c r="J3178"/>
      <c r="K3178"/>
      <c r="L3178"/>
      <c r="M3178"/>
      <c r="N3178"/>
      <c r="O3178"/>
      <c r="P3178"/>
      <c r="Q3178"/>
      <c r="R3178"/>
      <c r="S3178"/>
      <c r="T3178"/>
      <c r="U3178"/>
      <c r="V3178"/>
      <c r="W3178"/>
      <c r="X3178"/>
      <c r="Y3178"/>
      <c r="Z3178"/>
      <c r="AA3178"/>
      <c r="AB3178"/>
      <c r="AC3178"/>
      <c r="AD3178"/>
      <c r="AE3178"/>
      <c r="AF3178"/>
      <c r="BL3178"/>
      <c r="BN3178"/>
      <c r="BP3178" t="s">
        <v>3256</v>
      </c>
      <c r="BQ3178" t="s">
        <v>3209</v>
      </c>
      <c r="BR3178" t="s">
        <v>4148</v>
      </c>
      <c r="BS3178" s="1" t="str">
        <f t="shared" si="98"/>
        <v>TEXAS_HALE</v>
      </c>
      <c r="BT3178" t="s">
        <v>2386</v>
      </c>
      <c r="BU3178" s="1" t="str">
        <f t="shared" si="99"/>
        <v>TEXAS_HALE_SORGHUM</v>
      </c>
      <c r="BV3178" s="28">
        <v>4194.4000000000005</v>
      </c>
      <c r="BW3178" s="29">
        <v>57.564689878788904</v>
      </c>
      <c r="BX3178" s="30">
        <v>72.864111816322463</v>
      </c>
    </row>
    <row r="3179" spans="1:76" x14ac:dyDescent="0.25">
      <c r="A3179"/>
      <c r="D3179"/>
      <c r="E3179"/>
      <c r="F3179"/>
      <c r="G3179"/>
      <c r="H3179"/>
      <c r="I3179"/>
      <c r="J3179"/>
      <c r="K3179"/>
      <c r="L3179"/>
      <c r="M3179"/>
      <c r="N3179"/>
      <c r="O3179"/>
      <c r="P3179"/>
      <c r="Q3179"/>
      <c r="R3179"/>
      <c r="S3179"/>
      <c r="T3179"/>
      <c r="U3179"/>
      <c r="V3179"/>
      <c r="W3179"/>
      <c r="X3179"/>
      <c r="Y3179"/>
      <c r="Z3179"/>
      <c r="AA3179"/>
      <c r="AB3179"/>
      <c r="AC3179"/>
      <c r="AD3179"/>
      <c r="AE3179"/>
      <c r="AF3179"/>
      <c r="BL3179"/>
      <c r="BN3179"/>
      <c r="BP3179" t="s">
        <v>3256</v>
      </c>
      <c r="BQ3179" t="s">
        <v>3209</v>
      </c>
      <c r="BR3179" t="s">
        <v>4148</v>
      </c>
      <c r="BS3179" s="1" t="str">
        <f t="shared" si="98"/>
        <v>TEXAS_HALE</v>
      </c>
      <c r="BT3179" t="s">
        <v>1214</v>
      </c>
      <c r="BU3179" s="1" t="str">
        <f t="shared" si="99"/>
        <v>TEXAS_HALE_WINTER WHEAT</v>
      </c>
      <c r="BV3179" s="28">
        <v>2134</v>
      </c>
      <c r="BW3179" s="29">
        <v>32.333067028437732</v>
      </c>
      <c r="BX3179" s="30">
        <v>66.00054359591357</v>
      </c>
    </row>
    <row r="3180" spans="1:76" x14ac:dyDescent="0.25">
      <c r="A3180"/>
      <c r="D3180"/>
      <c r="E3180"/>
      <c r="F3180"/>
      <c r="G3180"/>
      <c r="H3180"/>
      <c r="I3180"/>
      <c r="J3180"/>
      <c r="K3180"/>
      <c r="L3180"/>
      <c r="M3180"/>
      <c r="N3180"/>
      <c r="O3180"/>
      <c r="P3180"/>
      <c r="Q3180"/>
      <c r="R3180"/>
      <c r="S3180"/>
      <c r="T3180"/>
      <c r="U3180"/>
      <c r="V3180"/>
      <c r="W3180"/>
      <c r="X3180"/>
      <c r="Y3180"/>
      <c r="Z3180"/>
      <c r="AA3180"/>
      <c r="AB3180"/>
      <c r="AC3180"/>
      <c r="AD3180"/>
      <c r="AE3180"/>
      <c r="AF3180"/>
      <c r="BL3180"/>
      <c r="BN3180"/>
      <c r="BP3180" t="s">
        <v>3256</v>
      </c>
      <c r="BQ3180" t="s">
        <v>3209</v>
      </c>
      <c r="BR3180" t="s">
        <v>3499</v>
      </c>
      <c r="BS3180" s="1" t="str">
        <f t="shared" si="98"/>
        <v>TEXAS_HALL</v>
      </c>
      <c r="BT3180" t="s">
        <v>3202</v>
      </c>
      <c r="BU3180" s="1" t="str">
        <f t="shared" si="99"/>
        <v>TEXAS_HALL_COTTON</v>
      </c>
      <c r="BV3180" s="28">
        <v>617.66666666666663</v>
      </c>
      <c r="BW3180" s="29">
        <v>55.758593385567146</v>
      </c>
      <c r="BX3180" s="30">
        <v>11.077515216274211</v>
      </c>
    </row>
    <row r="3181" spans="1:76" x14ac:dyDescent="0.25">
      <c r="A3181"/>
      <c r="D3181"/>
      <c r="E3181"/>
      <c r="F3181"/>
      <c r="G3181"/>
      <c r="H3181"/>
      <c r="I3181"/>
      <c r="J3181"/>
      <c r="K3181"/>
      <c r="L3181"/>
      <c r="M3181"/>
      <c r="N3181"/>
      <c r="O3181"/>
      <c r="P3181"/>
      <c r="Q3181"/>
      <c r="R3181"/>
      <c r="S3181"/>
      <c r="T3181"/>
      <c r="U3181"/>
      <c r="V3181"/>
      <c r="W3181"/>
      <c r="X3181"/>
      <c r="Y3181"/>
      <c r="Z3181"/>
      <c r="AA3181"/>
      <c r="AB3181"/>
      <c r="AC3181"/>
      <c r="AD3181"/>
      <c r="AE3181"/>
      <c r="AF3181"/>
      <c r="BL3181"/>
      <c r="BN3181"/>
      <c r="BP3181" t="s">
        <v>3256</v>
      </c>
      <c r="BQ3181" t="s">
        <v>3209</v>
      </c>
      <c r="BR3181" t="s">
        <v>3499</v>
      </c>
      <c r="BS3181" s="1" t="str">
        <f t="shared" si="98"/>
        <v>TEXAS_HALL</v>
      </c>
      <c r="BT3181" t="s">
        <v>1214</v>
      </c>
      <c r="BU3181" s="1" t="str">
        <f t="shared" si="99"/>
        <v>TEXAS_HALL_WINTER WHEAT</v>
      </c>
      <c r="BV3181" s="28">
        <v>1028</v>
      </c>
      <c r="BW3181" s="29">
        <v>39.332397364468058</v>
      </c>
      <c r="BX3181" s="30">
        <v>26.136215152973882</v>
      </c>
    </row>
    <row r="3182" spans="1:76" x14ac:dyDescent="0.25">
      <c r="A3182"/>
      <c r="D3182"/>
      <c r="E3182"/>
      <c r="F3182"/>
      <c r="G3182"/>
      <c r="H3182"/>
      <c r="I3182"/>
      <c r="J3182"/>
      <c r="K3182"/>
      <c r="L3182"/>
      <c r="M3182"/>
      <c r="N3182"/>
      <c r="O3182"/>
      <c r="P3182"/>
      <c r="Q3182"/>
      <c r="R3182"/>
      <c r="S3182"/>
      <c r="T3182"/>
      <c r="U3182"/>
      <c r="V3182"/>
      <c r="W3182"/>
      <c r="X3182"/>
      <c r="Y3182"/>
      <c r="Z3182"/>
      <c r="AA3182"/>
      <c r="AB3182"/>
      <c r="AC3182"/>
      <c r="AD3182"/>
      <c r="AE3182"/>
      <c r="AF3182"/>
      <c r="BL3182"/>
      <c r="BN3182"/>
      <c r="BP3182" t="s">
        <v>3256</v>
      </c>
      <c r="BQ3182" t="s">
        <v>3209</v>
      </c>
      <c r="BR3182" t="s">
        <v>3621</v>
      </c>
      <c r="BS3182" s="1" t="str">
        <f t="shared" si="98"/>
        <v>TEXAS_HAMILTON</v>
      </c>
      <c r="BT3182" t="s">
        <v>2586</v>
      </c>
      <c r="BU3182" s="1" t="str">
        <f t="shared" si="99"/>
        <v>TEXAS_HAMILTON_CORN</v>
      </c>
      <c r="BV3182" s="28">
        <v>5096</v>
      </c>
      <c r="BW3182" s="29">
        <v>121.01414939943517</v>
      </c>
      <c r="BX3182" s="30">
        <v>42.110778163464786</v>
      </c>
    </row>
    <row r="3183" spans="1:76" x14ac:dyDescent="0.25">
      <c r="A3183"/>
      <c r="D3183"/>
      <c r="E3183"/>
      <c r="F3183"/>
      <c r="G3183"/>
      <c r="H3183"/>
      <c r="I3183"/>
      <c r="J3183"/>
      <c r="K3183"/>
      <c r="L3183"/>
      <c r="M3183"/>
      <c r="N3183"/>
      <c r="O3183"/>
      <c r="P3183"/>
      <c r="Q3183"/>
      <c r="R3183"/>
      <c r="S3183"/>
      <c r="T3183"/>
      <c r="U3183"/>
      <c r="V3183"/>
      <c r="W3183"/>
      <c r="X3183"/>
      <c r="Y3183"/>
      <c r="Z3183"/>
      <c r="AA3183"/>
      <c r="AB3183"/>
      <c r="AC3183"/>
      <c r="AD3183"/>
      <c r="AE3183"/>
      <c r="AF3183"/>
      <c r="BL3183"/>
      <c r="BN3183"/>
      <c r="BP3183" t="s">
        <v>3256</v>
      </c>
      <c r="BQ3183" t="s">
        <v>3209</v>
      </c>
      <c r="BR3183" t="s">
        <v>3621</v>
      </c>
      <c r="BS3183" s="1" t="str">
        <f t="shared" si="98"/>
        <v>TEXAS_HAMILTON</v>
      </c>
      <c r="BT3183" t="s">
        <v>2395</v>
      </c>
      <c r="BU3183" s="1" t="str">
        <f t="shared" si="99"/>
        <v>TEXAS_HAMILTON_OATS</v>
      </c>
      <c r="BV3183" s="28">
        <v>1614.9333333333332</v>
      </c>
      <c r="BW3183" s="29">
        <v>57.387575449605997</v>
      </c>
      <c r="BX3183" s="30">
        <v>28.140818298752865</v>
      </c>
    </row>
    <row r="3184" spans="1:76" x14ac:dyDescent="0.25">
      <c r="A3184"/>
      <c r="D3184"/>
      <c r="E3184"/>
      <c r="F3184"/>
      <c r="G3184"/>
      <c r="H3184"/>
      <c r="I3184"/>
      <c r="J3184"/>
      <c r="K3184"/>
      <c r="L3184"/>
      <c r="M3184"/>
      <c r="N3184"/>
      <c r="O3184"/>
      <c r="P3184"/>
      <c r="Q3184"/>
      <c r="R3184"/>
      <c r="S3184"/>
      <c r="T3184"/>
      <c r="U3184"/>
      <c r="V3184"/>
      <c r="W3184"/>
      <c r="X3184"/>
      <c r="Y3184"/>
      <c r="Z3184"/>
      <c r="AA3184"/>
      <c r="AB3184"/>
      <c r="AC3184"/>
      <c r="AD3184"/>
      <c r="AE3184"/>
      <c r="AF3184"/>
      <c r="BL3184"/>
      <c r="BN3184"/>
      <c r="BP3184" t="s">
        <v>3256</v>
      </c>
      <c r="BQ3184" t="s">
        <v>3209</v>
      </c>
      <c r="BR3184" t="s">
        <v>3621</v>
      </c>
      <c r="BS3184" s="1" t="str">
        <f t="shared" si="98"/>
        <v>TEXAS_HAMILTON</v>
      </c>
      <c r="BT3184" t="s">
        <v>2386</v>
      </c>
      <c r="BU3184" s="1" t="str">
        <f t="shared" si="99"/>
        <v>TEXAS_HAMILTON_SORGHUM</v>
      </c>
      <c r="BV3184" s="28">
        <v>2766.4</v>
      </c>
      <c r="BW3184" s="29">
        <v>104.76582524507774</v>
      </c>
      <c r="BX3184" s="30">
        <v>26.405557284816741</v>
      </c>
    </row>
    <row r="3185" spans="1:76" x14ac:dyDescent="0.25">
      <c r="A3185"/>
      <c r="D3185"/>
      <c r="E3185"/>
      <c r="F3185"/>
      <c r="G3185"/>
      <c r="H3185"/>
      <c r="I3185"/>
      <c r="J3185"/>
      <c r="K3185"/>
      <c r="L3185"/>
      <c r="M3185"/>
      <c r="N3185"/>
      <c r="O3185"/>
      <c r="P3185"/>
      <c r="Q3185"/>
      <c r="R3185"/>
      <c r="S3185"/>
      <c r="T3185"/>
      <c r="U3185"/>
      <c r="V3185"/>
      <c r="W3185"/>
      <c r="X3185"/>
      <c r="Y3185"/>
      <c r="Z3185"/>
      <c r="AA3185"/>
      <c r="AB3185"/>
      <c r="AC3185"/>
      <c r="AD3185"/>
      <c r="AE3185"/>
      <c r="AF3185"/>
      <c r="BL3185"/>
      <c r="BN3185"/>
      <c r="BP3185" t="s">
        <v>3256</v>
      </c>
      <c r="BQ3185" t="s">
        <v>3209</v>
      </c>
      <c r="BR3185" t="s">
        <v>3621</v>
      </c>
      <c r="BS3185" s="1" t="str">
        <f t="shared" si="98"/>
        <v>TEXAS_HAMILTON</v>
      </c>
      <c r="BT3185" t="s">
        <v>1214</v>
      </c>
      <c r="BU3185" s="1" t="str">
        <f t="shared" si="99"/>
        <v>TEXAS_HAMILTON_WINTER WHEAT</v>
      </c>
      <c r="BV3185" s="28">
        <v>2042</v>
      </c>
      <c r="BW3185" s="29">
        <v>57.298647796766183</v>
      </c>
      <c r="BX3185" s="30">
        <v>35.637839260060971</v>
      </c>
    </row>
    <row r="3186" spans="1:76" x14ac:dyDescent="0.25">
      <c r="A3186"/>
      <c r="D3186"/>
      <c r="E3186"/>
      <c r="F3186"/>
      <c r="G3186"/>
      <c r="H3186"/>
      <c r="I3186"/>
      <c r="J3186"/>
      <c r="K3186"/>
      <c r="L3186"/>
      <c r="M3186"/>
      <c r="N3186"/>
      <c r="O3186"/>
      <c r="P3186"/>
      <c r="Q3186"/>
      <c r="R3186"/>
      <c r="S3186"/>
      <c r="T3186"/>
      <c r="U3186"/>
      <c r="V3186"/>
      <c r="W3186"/>
      <c r="X3186"/>
      <c r="Y3186"/>
      <c r="Z3186"/>
      <c r="AA3186"/>
      <c r="AB3186"/>
      <c r="AC3186"/>
      <c r="AD3186"/>
      <c r="AE3186"/>
      <c r="AF3186"/>
      <c r="BL3186"/>
      <c r="BN3186"/>
      <c r="BP3186" t="s">
        <v>3256</v>
      </c>
      <c r="BQ3186" t="s">
        <v>3209</v>
      </c>
      <c r="BR3186" t="s">
        <v>4326</v>
      </c>
      <c r="BS3186" s="1" t="str">
        <f t="shared" si="98"/>
        <v>TEXAS_HARDEMAN</v>
      </c>
      <c r="BT3186" t="s">
        <v>3202</v>
      </c>
      <c r="BU3186" s="1" t="str">
        <f t="shared" si="99"/>
        <v>TEXAS_HARDEMAN_COTTON</v>
      </c>
      <c r="BV3186" s="28">
        <v>667</v>
      </c>
      <c r="BW3186" s="29">
        <v>69.753522066718503</v>
      </c>
      <c r="BX3186" s="30">
        <v>9.5622411634214188</v>
      </c>
    </row>
    <row r="3187" spans="1:76" x14ac:dyDescent="0.25">
      <c r="A3187"/>
      <c r="D3187"/>
      <c r="E3187"/>
      <c r="F3187"/>
      <c r="G3187"/>
      <c r="H3187"/>
      <c r="I3187"/>
      <c r="J3187"/>
      <c r="K3187"/>
      <c r="L3187"/>
      <c r="M3187"/>
      <c r="N3187"/>
      <c r="O3187"/>
      <c r="P3187"/>
      <c r="Q3187"/>
      <c r="R3187"/>
      <c r="S3187"/>
      <c r="T3187"/>
      <c r="U3187"/>
      <c r="V3187"/>
      <c r="W3187"/>
      <c r="X3187"/>
      <c r="Y3187"/>
      <c r="Z3187"/>
      <c r="AA3187"/>
      <c r="AB3187"/>
      <c r="AC3187"/>
      <c r="AD3187"/>
      <c r="AE3187"/>
      <c r="AF3187"/>
      <c r="BL3187"/>
      <c r="BN3187"/>
      <c r="BP3187" t="s">
        <v>3256</v>
      </c>
      <c r="BQ3187" t="s">
        <v>3209</v>
      </c>
      <c r="BR3187" t="s">
        <v>4326</v>
      </c>
      <c r="BS3187" s="1" t="str">
        <f t="shared" si="98"/>
        <v>TEXAS_HARDEMAN</v>
      </c>
      <c r="BT3187" t="s">
        <v>1214</v>
      </c>
      <c r="BU3187" s="1" t="str">
        <f t="shared" si="99"/>
        <v>TEXAS_HARDEMAN_WINTER WHEAT</v>
      </c>
      <c r="BV3187" s="28">
        <v>1295.9999999999998</v>
      </c>
      <c r="BW3187" s="29">
        <v>52.386555820351212</v>
      </c>
      <c r="BX3187" s="30">
        <v>24.739171715055328</v>
      </c>
    </row>
    <row r="3188" spans="1:76" x14ac:dyDescent="0.25">
      <c r="A3188"/>
      <c r="D3188"/>
      <c r="E3188"/>
      <c r="F3188"/>
      <c r="G3188"/>
      <c r="H3188"/>
      <c r="I3188"/>
      <c r="J3188"/>
      <c r="K3188"/>
      <c r="L3188"/>
      <c r="M3188"/>
      <c r="N3188"/>
      <c r="O3188"/>
      <c r="P3188"/>
      <c r="Q3188"/>
      <c r="R3188"/>
      <c r="S3188"/>
      <c r="T3188"/>
      <c r="U3188"/>
      <c r="V3188"/>
      <c r="W3188"/>
      <c r="X3188"/>
      <c r="Y3188"/>
      <c r="Z3188"/>
      <c r="AA3188"/>
      <c r="AB3188"/>
      <c r="AC3188"/>
      <c r="AD3188"/>
      <c r="AE3188"/>
      <c r="AF3188"/>
      <c r="BL3188"/>
      <c r="BN3188"/>
      <c r="BP3188" t="s">
        <v>3256</v>
      </c>
      <c r="BQ3188" t="s">
        <v>3209</v>
      </c>
      <c r="BR3188" t="s">
        <v>3726</v>
      </c>
      <c r="BS3188" s="1" t="str">
        <f t="shared" si="98"/>
        <v>TEXAS_HASKELL</v>
      </c>
      <c r="BT3188" t="s">
        <v>3202</v>
      </c>
      <c r="BU3188" s="1" t="str">
        <f t="shared" si="99"/>
        <v>TEXAS_HASKELL_COTTON</v>
      </c>
      <c r="BV3188" s="28">
        <v>493.66666666666669</v>
      </c>
      <c r="BW3188" s="29">
        <v>21.980072599053454</v>
      </c>
      <c r="BX3188" s="30">
        <v>22.459737766649862</v>
      </c>
    </row>
    <row r="3189" spans="1:76" x14ac:dyDescent="0.25">
      <c r="A3189"/>
      <c r="D3189"/>
      <c r="E3189"/>
      <c r="F3189"/>
      <c r="G3189"/>
      <c r="H3189"/>
      <c r="I3189"/>
      <c r="J3189"/>
      <c r="K3189"/>
      <c r="L3189"/>
      <c r="M3189"/>
      <c r="N3189"/>
      <c r="O3189"/>
      <c r="P3189"/>
      <c r="Q3189"/>
      <c r="R3189"/>
      <c r="S3189"/>
      <c r="T3189"/>
      <c r="U3189"/>
      <c r="V3189"/>
      <c r="W3189"/>
      <c r="X3189"/>
      <c r="Y3189"/>
      <c r="Z3189"/>
      <c r="AA3189"/>
      <c r="AB3189"/>
      <c r="AC3189"/>
      <c r="AD3189"/>
      <c r="AE3189"/>
      <c r="AF3189"/>
      <c r="BL3189"/>
      <c r="BN3189"/>
      <c r="BP3189" t="s">
        <v>3256</v>
      </c>
      <c r="BQ3189" t="s">
        <v>3209</v>
      </c>
      <c r="BR3189" t="s">
        <v>3726</v>
      </c>
      <c r="BS3189" s="1" t="str">
        <f t="shared" si="98"/>
        <v>TEXAS_HASKELL</v>
      </c>
      <c r="BT3189" t="s">
        <v>2395</v>
      </c>
      <c r="BU3189" s="1" t="str">
        <f t="shared" si="99"/>
        <v>TEXAS_HASKELL_OATS</v>
      </c>
      <c r="BV3189" s="28">
        <v>1520</v>
      </c>
      <c r="BW3189" s="29">
        <v>17.018018786042251</v>
      </c>
      <c r="BX3189" s="30">
        <v>89.317094963290643</v>
      </c>
    </row>
    <row r="3190" spans="1:76" x14ac:dyDescent="0.25">
      <c r="A3190"/>
      <c r="D3190"/>
      <c r="E3190"/>
      <c r="F3190"/>
      <c r="G3190"/>
      <c r="H3190"/>
      <c r="I3190"/>
      <c r="J3190"/>
      <c r="K3190"/>
      <c r="L3190"/>
      <c r="M3190"/>
      <c r="N3190"/>
      <c r="O3190"/>
      <c r="P3190"/>
      <c r="Q3190"/>
      <c r="R3190"/>
      <c r="S3190"/>
      <c r="T3190"/>
      <c r="U3190"/>
      <c r="V3190"/>
      <c r="W3190"/>
      <c r="X3190"/>
      <c r="Y3190"/>
      <c r="Z3190"/>
      <c r="AA3190"/>
      <c r="AB3190"/>
      <c r="AC3190"/>
      <c r="AD3190"/>
      <c r="AE3190"/>
      <c r="AF3190"/>
      <c r="BL3190"/>
      <c r="BN3190"/>
      <c r="BP3190" t="s">
        <v>3256</v>
      </c>
      <c r="BQ3190" t="s">
        <v>3209</v>
      </c>
      <c r="BR3190" t="s">
        <v>3726</v>
      </c>
      <c r="BS3190" s="1" t="str">
        <f t="shared" si="98"/>
        <v>TEXAS_HASKELL</v>
      </c>
      <c r="BT3190" t="s">
        <v>2386</v>
      </c>
      <c r="BU3190" s="1" t="str">
        <f t="shared" si="99"/>
        <v>TEXAS_HASKELL_SORGHUM</v>
      </c>
      <c r="BV3190" s="28">
        <v>2063.6</v>
      </c>
      <c r="BW3190" s="29">
        <v>30.105638193823921</v>
      </c>
      <c r="BX3190" s="30">
        <v>68.545299943960032</v>
      </c>
    </row>
    <row r="3191" spans="1:76" x14ac:dyDescent="0.25">
      <c r="A3191"/>
      <c r="D3191"/>
      <c r="E3191"/>
      <c r="F3191"/>
      <c r="G3191"/>
      <c r="H3191"/>
      <c r="I3191"/>
      <c r="J3191"/>
      <c r="K3191"/>
      <c r="L3191"/>
      <c r="M3191"/>
      <c r="N3191"/>
      <c r="O3191"/>
      <c r="P3191"/>
      <c r="Q3191"/>
      <c r="R3191"/>
      <c r="S3191"/>
      <c r="T3191"/>
      <c r="U3191"/>
      <c r="V3191"/>
      <c r="W3191"/>
      <c r="X3191"/>
      <c r="Y3191"/>
      <c r="Z3191"/>
      <c r="AA3191"/>
      <c r="AB3191"/>
      <c r="AC3191"/>
      <c r="AD3191"/>
      <c r="AE3191"/>
      <c r="AF3191"/>
      <c r="BL3191"/>
      <c r="BN3191"/>
      <c r="BP3191" t="s">
        <v>3256</v>
      </c>
      <c r="BQ3191" t="s">
        <v>3209</v>
      </c>
      <c r="BR3191" t="s">
        <v>3726</v>
      </c>
      <c r="BS3191" s="1" t="str">
        <f t="shared" si="98"/>
        <v>TEXAS_HASKELL</v>
      </c>
      <c r="BT3191" t="s">
        <v>1214</v>
      </c>
      <c r="BU3191" s="1" t="str">
        <f t="shared" si="99"/>
        <v>TEXAS_HASKELL_WINTER WHEAT</v>
      </c>
      <c r="BV3191" s="28">
        <v>1363.9999999999998</v>
      </c>
      <c r="BW3191" s="29">
        <v>16.782344827815908</v>
      </c>
      <c r="BX3191" s="30">
        <v>81.275889274974077</v>
      </c>
    </row>
    <row r="3192" spans="1:76" x14ac:dyDescent="0.25">
      <c r="A3192"/>
      <c r="D3192"/>
      <c r="E3192"/>
      <c r="F3192"/>
      <c r="G3192"/>
      <c r="H3192"/>
      <c r="I3192"/>
      <c r="J3192"/>
      <c r="K3192"/>
      <c r="L3192"/>
      <c r="M3192"/>
      <c r="N3192"/>
      <c r="O3192"/>
      <c r="P3192"/>
      <c r="Q3192"/>
      <c r="R3192"/>
      <c r="S3192"/>
      <c r="T3192"/>
      <c r="U3192"/>
      <c r="V3192"/>
      <c r="W3192"/>
      <c r="X3192"/>
      <c r="Y3192"/>
      <c r="Z3192"/>
      <c r="AA3192"/>
      <c r="AB3192"/>
      <c r="AC3192"/>
      <c r="AD3192"/>
      <c r="AE3192"/>
      <c r="AF3192"/>
      <c r="BL3192"/>
      <c r="BN3192"/>
      <c r="BP3192" t="s">
        <v>3256</v>
      </c>
      <c r="BQ3192" t="s">
        <v>3209</v>
      </c>
      <c r="BR3192" t="s">
        <v>4186</v>
      </c>
      <c r="BS3192" s="1" t="str">
        <f t="shared" si="98"/>
        <v>TEXAS_HAYS</v>
      </c>
      <c r="BT3192" t="s">
        <v>2586</v>
      </c>
      <c r="BU3192" s="1" t="str">
        <f t="shared" si="99"/>
        <v>TEXAS_HAYS_CORN</v>
      </c>
      <c r="BV3192" s="28">
        <v>705.6</v>
      </c>
      <c r="BW3192" s="29">
        <v>314.21980002356185</v>
      </c>
      <c r="BX3192" s="30">
        <v>2.2455618644881401</v>
      </c>
    </row>
    <row r="3193" spans="1:76" x14ac:dyDescent="0.25">
      <c r="A3193"/>
      <c r="D3193"/>
      <c r="E3193"/>
      <c r="F3193"/>
      <c r="G3193"/>
      <c r="H3193"/>
      <c r="I3193"/>
      <c r="J3193"/>
      <c r="K3193"/>
      <c r="L3193"/>
      <c r="M3193"/>
      <c r="N3193"/>
      <c r="O3193"/>
      <c r="P3193"/>
      <c r="Q3193"/>
      <c r="R3193"/>
      <c r="S3193"/>
      <c r="T3193"/>
      <c r="U3193"/>
      <c r="V3193"/>
      <c r="W3193"/>
      <c r="X3193"/>
      <c r="Y3193"/>
      <c r="Z3193"/>
      <c r="AA3193"/>
      <c r="AB3193"/>
      <c r="AC3193"/>
      <c r="AD3193"/>
      <c r="AE3193"/>
      <c r="AF3193"/>
      <c r="BL3193"/>
      <c r="BN3193"/>
      <c r="BP3193" t="s">
        <v>3256</v>
      </c>
      <c r="BQ3193" t="s">
        <v>3209</v>
      </c>
      <c r="BR3193" t="s">
        <v>4186</v>
      </c>
      <c r="BS3193" s="1" t="str">
        <f t="shared" si="98"/>
        <v>TEXAS_HAYS</v>
      </c>
      <c r="BT3193" t="s">
        <v>2386</v>
      </c>
      <c r="BU3193" s="1" t="str">
        <f t="shared" si="99"/>
        <v>TEXAS_HAYS_SORGHUM</v>
      </c>
      <c r="BV3193" s="28">
        <v>4900</v>
      </c>
      <c r="BW3193" s="29">
        <v>280.75366359429978</v>
      </c>
      <c r="BX3193" s="30">
        <v>17.453022472685149</v>
      </c>
    </row>
    <row r="3194" spans="1:76" x14ac:dyDescent="0.25">
      <c r="A3194"/>
      <c r="D3194"/>
      <c r="E3194"/>
      <c r="F3194"/>
      <c r="G3194"/>
      <c r="H3194"/>
      <c r="I3194"/>
      <c r="J3194"/>
      <c r="K3194"/>
      <c r="L3194"/>
      <c r="M3194"/>
      <c r="N3194"/>
      <c r="O3194"/>
      <c r="P3194"/>
      <c r="Q3194"/>
      <c r="R3194"/>
      <c r="S3194"/>
      <c r="T3194"/>
      <c r="U3194"/>
      <c r="V3194"/>
      <c r="W3194"/>
      <c r="X3194"/>
      <c r="Y3194"/>
      <c r="Z3194"/>
      <c r="AA3194"/>
      <c r="AB3194"/>
      <c r="AC3194"/>
      <c r="AD3194"/>
      <c r="AE3194"/>
      <c r="AF3194"/>
      <c r="BL3194"/>
      <c r="BN3194"/>
      <c r="BP3194" t="s">
        <v>3256</v>
      </c>
      <c r="BQ3194" t="s">
        <v>3209</v>
      </c>
      <c r="BR3194" t="s">
        <v>4186</v>
      </c>
      <c r="BS3194" s="1" t="str">
        <f t="shared" si="98"/>
        <v>TEXAS_HAYS</v>
      </c>
      <c r="BT3194" t="s">
        <v>1214</v>
      </c>
      <c r="BU3194" s="1" t="str">
        <f t="shared" si="99"/>
        <v>TEXAS_HAYS_WINTER WHEAT</v>
      </c>
      <c r="BV3194" s="28">
        <v>2280</v>
      </c>
      <c r="BW3194" s="29">
        <v>152.34840718940458</v>
      </c>
      <c r="BX3194" s="30">
        <v>14.965696340792251</v>
      </c>
    </row>
    <row r="3195" spans="1:76" x14ac:dyDescent="0.25">
      <c r="A3195"/>
      <c r="D3195"/>
      <c r="E3195"/>
      <c r="F3195"/>
      <c r="G3195"/>
      <c r="H3195"/>
      <c r="I3195"/>
      <c r="J3195"/>
      <c r="K3195"/>
      <c r="L3195"/>
      <c r="M3195"/>
      <c r="N3195"/>
      <c r="O3195"/>
      <c r="P3195"/>
      <c r="Q3195"/>
      <c r="R3195"/>
      <c r="S3195"/>
      <c r="T3195"/>
      <c r="U3195"/>
      <c r="V3195"/>
      <c r="W3195"/>
      <c r="X3195"/>
      <c r="Y3195"/>
      <c r="Z3195"/>
      <c r="AA3195"/>
      <c r="AB3195"/>
      <c r="AC3195"/>
      <c r="AD3195"/>
      <c r="AE3195"/>
      <c r="AF3195"/>
      <c r="BL3195"/>
      <c r="BN3195"/>
      <c r="BP3195" t="s">
        <v>3256</v>
      </c>
      <c r="BQ3195" t="s">
        <v>3209</v>
      </c>
      <c r="BR3195" t="s">
        <v>4320</v>
      </c>
      <c r="BS3195" s="1" t="str">
        <f t="shared" si="98"/>
        <v>TEXAS_HEMPHILL</v>
      </c>
      <c r="BT3195" t="s">
        <v>1214</v>
      </c>
      <c r="BU3195" s="1" t="str">
        <f t="shared" si="99"/>
        <v>TEXAS_HEMPHILL_WINTER WHEAT</v>
      </c>
      <c r="BV3195" s="28">
        <v>1540</v>
      </c>
      <c r="BW3195" s="29">
        <v>401.30175360557615</v>
      </c>
      <c r="BX3195" s="30">
        <v>3.8375112646868867</v>
      </c>
    </row>
    <row r="3196" spans="1:76" x14ac:dyDescent="0.25">
      <c r="A3196"/>
      <c r="D3196"/>
      <c r="E3196"/>
      <c r="F3196"/>
      <c r="G3196"/>
      <c r="H3196"/>
      <c r="I3196"/>
      <c r="J3196"/>
      <c r="K3196"/>
      <c r="L3196"/>
      <c r="M3196"/>
      <c r="N3196"/>
      <c r="O3196"/>
      <c r="P3196"/>
      <c r="Q3196"/>
      <c r="R3196"/>
      <c r="S3196"/>
      <c r="T3196"/>
      <c r="U3196"/>
      <c r="V3196"/>
      <c r="W3196"/>
      <c r="X3196"/>
      <c r="Y3196"/>
      <c r="Z3196"/>
      <c r="AA3196"/>
      <c r="AB3196"/>
      <c r="AC3196"/>
      <c r="AD3196"/>
      <c r="AE3196"/>
      <c r="AF3196"/>
      <c r="BL3196"/>
      <c r="BN3196"/>
      <c r="BP3196" t="s">
        <v>3256</v>
      </c>
      <c r="BQ3196" t="s">
        <v>3209</v>
      </c>
      <c r="BR3196" t="s">
        <v>4202</v>
      </c>
      <c r="BS3196" s="1" t="str">
        <f t="shared" si="98"/>
        <v>TEXAS_HIDALGO</v>
      </c>
      <c r="BT3196" t="s">
        <v>2586</v>
      </c>
      <c r="BU3196" s="1" t="str">
        <f t="shared" si="99"/>
        <v>TEXAS_HIDALGO_CORN</v>
      </c>
      <c r="BV3196" s="28">
        <v>4995.2</v>
      </c>
      <c r="BW3196" s="29">
        <v>90.325570135517225</v>
      </c>
      <c r="BX3196" s="30">
        <v>55.302169612719887</v>
      </c>
    </row>
    <row r="3197" spans="1:76" x14ac:dyDescent="0.25">
      <c r="A3197"/>
      <c r="D3197"/>
      <c r="E3197"/>
      <c r="F3197"/>
      <c r="G3197"/>
      <c r="H3197"/>
      <c r="I3197"/>
      <c r="J3197"/>
      <c r="K3197"/>
      <c r="L3197"/>
      <c r="M3197"/>
      <c r="N3197"/>
      <c r="O3197"/>
      <c r="P3197"/>
      <c r="Q3197"/>
      <c r="R3197"/>
      <c r="S3197"/>
      <c r="T3197"/>
      <c r="U3197"/>
      <c r="V3197"/>
      <c r="W3197"/>
      <c r="X3197"/>
      <c r="Y3197"/>
      <c r="Z3197"/>
      <c r="AA3197"/>
      <c r="AB3197"/>
      <c r="AC3197"/>
      <c r="AD3197"/>
      <c r="AE3197"/>
      <c r="AF3197"/>
      <c r="BL3197"/>
      <c r="BN3197"/>
      <c r="BP3197" t="s">
        <v>3256</v>
      </c>
      <c r="BQ3197" t="s">
        <v>3209</v>
      </c>
      <c r="BR3197" t="s">
        <v>4202</v>
      </c>
      <c r="BS3197" s="1" t="str">
        <f t="shared" si="98"/>
        <v>TEXAS_HIDALGO</v>
      </c>
      <c r="BT3197" t="s">
        <v>3202</v>
      </c>
      <c r="BU3197" s="1" t="str">
        <f t="shared" si="99"/>
        <v>TEXAS_HIDALGO_COTTON</v>
      </c>
      <c r="BV3197" s="28">
        <v>1038</v>
      </c>
      <c r="BW3197" s="29">
        <v>58.001428922704768</v>
      </c>
      <c r="BX3197" s="30">
        <v>17.896110824843369</v>
      </c>
    </row>
    <row r="3198" spans="1:76" x14ac:dyDescent="0.25">
      <c r="A3198"/>
      <c r="D3198"/>
      <c r="E3198"/>
      <c r="F3198"/>
      <c r="G3198"/>
      <c r="H3198"/>
      <c r="I3198"/>
      <c r="J3198"/>
      <c r="K3198"/>
      <c r="L3198"/>
      <c r="M3198"/>
      <c r="N3198"/>
      <c r="O3198"/>
      <c r="P3198"/>
      <c r="Q3198"/>
      <c r="R3198"/>
      <c r="S3198"/>
      <c r="T3198"/>
      <c r="U3198"/>
      <c r="V3198"/>
      <c r="W3198"/>
      <c r="X3198"/>
      <c r="Y3198"/>
      <c r="Z3198"/>
      <c r="AA3198"/>
      <c r="AB3198"/>
      <c r="AC3198"/>
      <c r="AD3198"/>
      <c r="AE3198"/>
      <c r="AF3198"/>
      <c r="BL3198"/>
      <c r="BN3198"/>
      <c r="BP3198" t="s">
        <v>3256</v>
      </c>
      <c r="BQ3198" t="s">
        <v>3209</v>
      </c>
      <c r="BR3198" t="s">
        <v>4202</v>
      </c>
      <c r="BS3198" s="1" t="str">
        <f t="shared" si="98"/>
        <v>TEXAS_HIDALGO</v>
      </c>
      <c r="BT3198" t="s">
        <v>2386</v>
      </c>
      <c r="BU3198" s="1" t="str">
        <f t="shared" si="99"/>
        <v>TEXAS_HIDALGO_SORGHUM</v>
      </c>
      <c r="BV3198" s="28">
        <v>3007.2</v>
      </c>
      <c r="BW3198" s="29">
        <v>78.703545442724604</v>
      </c>
      <c r="BX3198" s="30">
        <v>38.209206244570609</v>
      </c>
    </row>
    <row r="3199" spans="1:76" x14ac:dyDescent="0.25">
      <c r="A3199"/>
      <c r="D3199"/>
      <c r="E3199"/>
      <c r="F3199"/>
      <c r="G3199"/>
      <c r="H3199"/>
      <c r="I3199"/>
      <c r="J3199"/>
      <c r="K3199"/>
      <c r="L3199"/>
      <c r="M3199"/>
      <c r="N3199"/>
      <c r="O3199"/>
      <c r="P3199"/>
      <c r="Q3199"/>
      <c r="R3199"/>
      <c r="S3199"/>
      <c r="T3199"/>
      <c r="U3199"/>
      <c r="V3199"/>
      <c r="W3199"/>
      <c r="X3199"/>
      <c r="Y3199"/>
      <c r="Z3199"/>
      <c r="AA3199"/>
      <c r="AB3199"/>
      <c r="AC3199"/>
      <c r="AD3199"/>
      <c r="AE3199"/>
      <c r="AF3199"/>
      <c r="BL3199"/>
      <c r="BN3199"/>
      <c r="BP3199" t="s">
        <v>3256</v>
      </c>
      <c r="BQ3199" t="s">
        <v>3209</v>
      </c>
      <c r="BR3199" t="s">
        <v>3349</v>
      </c>
      <c r="BS3199" s="1" t="str">
        <f t="shared" si="98"/>
        <v>TEXAS_HILL</v>
      </c>
      <c r="BT3199" t="s">
        <v>2586</v>
      </c>
      <c r="BU3199" s="1" t="str">
        <f t="shared" si="99"/>
        <v>TEXAS_HILL_CORN</v>
      </c>
      <c r="BV3199" s="28">
        <v>4190.6666666666661</v>
      </c>
      <c r="BW3199" s="29">
        <v>107.62238082752663</v>
      </c>
      <c r="BX3199" s="30">
        <v>38.938616990666105</v>
      </c>
    </row>
    <row r="3200" spans="1:76" x14ac:dyDescent="0.25">
      <c r="A3200"/>
      <c r="D3200"/>
      <c r="E3200"/>
      <c r="F3200"/>
      <c r="G3200"/>
      <c r="H3200"/>
      <c r="I3200"/>
      <c r="J3200"/>
      <c r="K3200"/>
      <c r="L3200"/>
      <c r="M3200"/>
      <c r="N3200"/>
      <c r="O3200"/>
      <c r="P3200"/>
      <c r="Q3200"/>
      <c r="R3200"/>
      <c r="S3200"/>
      <c r="T3200"/>
      <c r="U3200"/>
      <c r="V3200"/>
      <c r="W3200"/>
      <c r="X3200"/>
      <c r="Y3200"/>
      <c r="Z3200"/>
      <c r="AA3200"/>
      <c r="AB3200"/>
      <c r="AC3200"/>
      <c r="AD3200"/>
      <c r="AE3200"/>
      <c r="AF3200"/>
      <c r="BL3200"/>
      <c r="BN3200"/>
      <c r="BP3200" t="s">
        <v>3256</v>
      </c>
      <c r="BQ3200" t="s">
        <v>3209</v>
      </c>
      <c r="BR3200" t="s">
        <v>3349</v>
      </c>
      <c r="BS3200" s="1" t="str">
        <f t="shared" si="98"/>
        <v>TEXAS_HILL</v>
      </c>
      <c r="BT3200" t="s">
        <v>3202</v>
      </c>
      <c r="BU3200" s="1" t="str">
        <f t="shared" si="99"/>
        <v>TEXAS_HILL_COTTON</v>
      </c>
      <c r="BV3200" s="28">
        <v>547.66666666666663</v>
      </c>
      <c r="BW3200" s="29">
        <v>67.5620764545573</v>
      </c>
      <c r="BX3200" s="30">
        <v>8.1061254390994169</v>
      </c>
    </row>
    <row r="3201" spans="1:76" x14ac:dyDescent="0.25">
      <c r="A3201"/>
      <c r="D3201"/>
      <c r="E3201"/>
      <c r="F3201"/>
      <c r="G3201"/>
      <c r="H3201"/>
      <c r="I3201"/>
      <c r="J3201"/>
      <c r="K3201"/>
      <c r="L3201"/>
      <c r="M3201"/>
      <c r="N3201"/>
      <c r="O3201"/>
      <c r="P3201"/>
      <c r="Q3201"/>
      <c r="R3201"/>
      <c r="S3201"/>
      <c r="T3201"/>
      <c r="U3201"/>
      <c r="V3201"/>
      <c r="W3201"/>
      <c r="X3201"/>
      <c r="Y3201"/>
      <c r="Z3201"/>
      <c r="AA3201"/>
      <c r="AB3201"/>
      <c r="AC3201"/>
      <c r="AD3201"/>
      <c r="AE3201"/>
      <c r="AF3201"/>
      <c r="BL3201"/>
      <c r="BN3201"/>
      <c r="BP3201" t="s">
        <v>3256</v>
      </c>
      <c r="BQ3201" t="s">
        <v>3209</v>
      </c>
      <c r="BR3201" t="s">
        <v>3349</v>
      </c>
      <c r="BS3201" s="1" t="str">
        <f t="shared" si="98"/>
        <v>TEXAS_HILL</v>
      </c>
      <c r="BT3201" t="s">
        <v>2395</v>
      </c>
      <c r="BU3201" s="1" t="str">
        <f t="shared" si="99"/>
        <v>TEXAS_HILL_OATS</v>
      </c>
      <c r="BV3201" s="28">
        <v>1620.2666666666667</v>
      </c>
      <c r="BW3201" s="29">
        <v>50.51716469825795</v>
      </c>
      <c r="BX3201" s="30">
        <v>32.073586796579271</v>
      </c>
    </row>
    <row r="3202" spans="1:76" x14ac:dyDescent="0.25">
      <c r="A3202"/>
      <c r="D3202"/>
      <c r="E3202"/>
      <c r="F3202"/>
      <c r="G3202"/>
      <c r="H3202"/>
      <c r="I3202"/>
      <c r="J3202"/>
      <c r="K3202"/>
      <c r="L3202"/>
      <c r="M3202"/>
      <c r="N3202"/>
      <c r="O3202"/>
      <c r="P3202"/>
      <c r="Q3202"/>
      <c r="R3202"/>
      <c r="S3202"/>
      <c r="T3202"/>
      <c r="U3202"/>
      <c r="V3202"/>
      <c r="W3202"/>
      <c r="X3202"/>
      <c r="Y3202"/>
      <c r="Z3202"/>
      <c r="AA3202"/>
      <c r="AB3202"/>
      <c r="AC3202"/>
      <c r="AD3202"/>
      <c r="AE3202"/>
      <c r="AF3202"/>
      <c r="BL3202"/>
      <c r="BN3202"/>
      <c r="BP3202" t="s">
        <v>3256</v>
      </c>
      <c r="BQ3202" t="s">
        <v>3209</v>
      </c>
      <c r="BR3202" t="s">
        <v>3349</v>
      </c>
      <c r="BS3202" s="1" t="str">
        <f t="shared" si="98"/>
        <v>TEXAS_HILL</v>
      </c>
      <c r="BT3202" t="s">
        <v>2386</v>
      </c>
      <c r="BU3202" s="1" t="str">
        <f t="shared" si="99"/>
        <v>TEXAS_HILL_SORGHUM</v>
      </c>
      <c r="BV3202" s="28">
        <v>3862.1333333333328</v>
      </c>
      <c r="BW3202" s="29">
        <v>90.490267113911344</v>
      </c>
      <c r="BX3202" s="30">
        <v>42.680096506639607</v>
      </c>
    </row>
    <row r="3203" spans="1:76" x14ac:dyDescent="0.25">
      <c r="A3203"/>
      <c r="D3203"/>
      <c r="E3203"/>
      <c r="F3203"/>
      <c r="G3203"/>
      <c r="H3203"/>
      <c r="I3203"/>
      <c r="J3203"/>
      <c r="K3203"/>
      <c r="L3203"/>
      <c r="M3203"/>
      <c r="N3203"/>
      <c r="O3203"/>
      <c r="P3203"/>
      <c r="Q3203"/>
      <c r="R3203"/>
      <c r="S3203"/>
      <c r="T3203"/>
      <c r="U3203"/>
      <c r="V3203"/>
      <c r="W3203"/>
      <c r="X3203"/>
      <c r="Y3203"/>
      <c r="Z3203"/>
      <c r="AA3203"/>
      <c r="AB3203"/>
      <c r="AC3203"/>
      <c r="AD3203"/>
      <c r="AE3203"/>
      <c r="AF3203"/>
      <c r="BL3203"/>
      <c r="BN3203"/>
      <c r="BP3203" t="s">
        <v>3256</v>
      </c>
      <c r="BQ3203" t="s">
        <v>3209</v>
      </c>
      <c r="BR3203" t="s">
        <v>3349</v>
      </c>
      <c r="BS3203" s="1" t="str">
        <f t="shared" ref="BS3203:BS3266" si="100">BP3203&amp;"_"&amp;BR3203</f>
        <v>TEXAS_HILL</v>
      </c>
      <c r="BT3203" t="s">
        <v>1214</v>
      </c>
      <c r="BU3203" s="1" t="str">
        <f t="shared" ref="BU3203:BU3266" si="101">BP3203&amp;"_"&amp;BR3203&amp;"_"&amp;BT3203</f>
        <v>TEXAS_HILL_WINTER WHEAT</v>
      </c>
      <c r="BV3203" s="28">
        <v>2788</v>
      </c>
      <c r="BW3203" s="29">
        <v>50.078719788456198</v>
      </c>
      <c r="BX3203" s="30">
        <v>55.672349688193719</v>
      </c>
    </row>
    <row r="3204" spans="1:76" x14ac:dyDescent="0.25">
      <c r="A3204"/>
      <c r="D3204"/>
      <c r="E3204"/>
      <c r="F3204"/>
      <c r="G3204"/>
      <c r="H3204"/>
      <c r="I3204"/>
      <c r="J3204"/>
      <c r="K3204"/>
      <c r="L3204"/>
      <c r="M3204"/>
      <c r="N3204"/>
      <c r="O3204"/>
      <c r="P3204"/>
      <c r="Q3204"/>
      <c r="R3204"/>
      <c r="S3204"/>
      <c r="T3204"/>
      <c r="U3204"/>
      <c r="V3204"/>
      <c r="W3204"/>
      <c r="X3204"/>
      <c r="Y3204"/>
      <c r="Z3204"/>
      <c r="AA3204"/>
      <c r="AB3204"/>
      <c r="AC3204"/>
      <c r="AD3204"/>
      <c r="AE3204"/>
      <c r="AF3204"/>
      <c r="BL3204"/>
      <c r="BN3204"/>
      <c r="BP3204" t="s">
        <v>3256</v>
      </c>
      <c r="BQ3204" t="s">
        <v>3209</v>
      </c>
      <c r="BR3204" t="s">
        <v>4273</v>
      </c>
      <c r="BS3204" s="1" t="str">
        <f t="shared" si="100"/>
        <v>TEXAS_HOCKLEY</v>
      </c>
      <c r="BT3204" t="s">
        <v>3202</v>
      </c>
      <c r="BU3204" s="1" t="str">
        <f t="shared" si="101"/>
        <v>TEXAS_HOCKLEY_COTTON</v>
      </c>
      <c r="BV3204" s="28">
        <v>595.33333333333337</v>
      </c>
      <c r="BW3204" s="29">
        <v>50.089387831421078</v>
      </c>
      <c r="BX3204" s="30">
        <v>11.885418431084931</v>
      </c>
    </row>
    <row r="3205" spans="1:76" x14ac:dyDescent="0.25">
      <c r="A3205"/>
      <c r="D3205"/>
      <c r="E3205"/>
      <c r="F3205"/>
      <c r="G3205"/>
      <c r="H3205"/>
      <c r="I3205"/>
      <c r="J3205"/>
      <c r="K3205"/>
      <c r="L3205"/>
      <c r="M3205"/>
      <c r="N3205"/>
      <c r="O3205"/>
      <c r="P3205"/>
      <c r="Q3205"/>
      <c r="R3205"/>
      <c r="S3205"/>
      <c r="T3205"/>
      <c r="U3205"/>
      <c r="V3205"/>
      <c r="W3205"/>
      <c r="X3205"/>
      <c r="Y3205"/>
      <c r="Z3205"/>
      <c r="AA3205"/>
      <c r="AB3205"/>
      <c r="AC3205"/>
      <c r="AD3205"/>
      <c r="AE3205"/>
      <c r="AF3205"/>
      <c r="BL3205"/>
      <c r="BN3205"/>
      <c r="BP3205" t="s">
        <v>3256</v>
      </c>
      <c r="BQ3205" t="s">
        <v>3209</v>
      </c>
      <c r="BR3205" t="s">
        <v>4273</v>
      </c>
      <c r="BS3205" s="1" t="str">
        <f t="shared" si="100"/>
        <v>TEXAS_HOCKLEY</v>
      </c>
      <c r="BT3205" t="s">
        <v>2386</v>
      </c>
      <c r="BU3205" s="1" t="str">
        <f t="shared" si="101"/>
        <v>TEXAS_HOCKLEY_SORGHUM</v>
      </c>
      <c r="BV3205" s="28">
        <v>2886.7999999999997</v>
      </c>
      <c r="BW3205" s="29">
        <v>68.42443674932143</v>
      </c>
      <c r="BX3205" s="30">
        <v>42.189605602104258</v>
      </c>
    </row>
    <row r="3206" spans="1:76" x14ac:dyDescent="0.25">
      <c r="A3206"/>
      <c r="D3206"/>
      <c r="E3206"/>
      <c r="F3206"/>
      <c r="G3206"/>
      <c r="H3206"/>
      <c r="I3206"/>
      <c r="J3206"/>
      <c r="K3206"/>
      <c r="L3206"/>
      <c r="M3206"/>
      <c r="N3206"/>
      <c r="O3206"/>
      <c r="P3206"/>
      <c r="Q3206"/>
      <c r="R3206"/>
      <c r="S3206"/>
      <c r="T3206"/>
      <c r="U3206"/>
      <c r="V3206"/>
      <c r="W3206"/>
      <c r="X3206"/>
      <c r="Y3206"/>
      <c r="Z3206"/>
      <c r="AA3206"/>
      <c r="AB3206"/>
      <c r="AC3206"/>
      <c r="AD3206"/>
      <c r="AE3206"/>
      <c r="AF3206"/>
      <c r="BL3206"/>
      <c r="BN3206"/>
      <c r="BP3206" t="s">
        <v>3256</v>
      </c>
      <c r="BQ3206" t="s">
        <v>3209</v>
      </c>
      <c r="BR3206" t="s">
        <v>4273</v>
      </c>
      <c r="BS3206" s="1" t="str">
        <f t="shared" si="100"/>
        <v>TEXAS_HOCKLEY</v>
      </c>
      <c r="BT3206" t="s">
        <v>1214</v>
      </c>
      <c r="BU3206" s="1" t="str">
        <f t="shared" si="101"/>
        <v>TEXAS_HOCKLEY_WINTER WHEAT</v>
      </c>
      <c r="BV3206" s="28">
        <v>2397</v>
      </c>
      <c r="BW3206" s="29">
        <v>38.422516381426682</v>
      </c>
      <c r="BX3206" s="30">
        <v>62.385294502957173</v>
      </c>
    </row>
    <row r="3207" spans="1:76" x14ac:dyDescent="0.25">
      <c r="A3207"/>
      <c r="D3207"/>
      <c r="E3207"/>
      <c r="F3207"/>
      <c r="G3207"/>
      <c r="H3207"/>
      <c r="I3207"/>
      <c r="J3207"/>
      <c r="K3207"/>
      <c r="L3207"/>
      <c r="M3207"/>
      <c r="N3207"/>
      <c r="O3207"/>
      <c r="P3207"/>
      <c r="Q3207"/>
      <c r="R3207"/>
      <c r="S3207"/>
      <c r="T3207"/>
      <c r="U3207"/>
      <c r="V3207"/>
      <c r="W3207"/>
      <c r="X3207"/>
      <c r="Y3207"/>
      <c r="Z3207"/>
      <c r="AA3207"/>
      <c r="AB3207"/>
      <c r="AC3207"/>
      <c r="AD3207"/>
      <c r="AE3207"/>
      <c r="AF3207"/>
      <c r="BL3207"/>
      <c r="BN3207"/>
      <c r="BP3207" t="s">
        <v>3256</v>
      </c>
      <c r="BQ3207" t="s">
        <v>3209</v>
      </c>
      <c r="BR3207" t="s">
        <v>3647</v>
      </c>
      <c r="BS3207" s="1" t="str">
        <f t="shared" si="100"/>
        <v>TEXAS_HOWARD</v>
      </c>
      <c r="BT3207" t="s">
        <v>3202</v>
      </c>
      <c r="BU3207" s="1" t="str">
        <f t="shared" si="101"/>
        <v>TEXAS_HOWARD_COTTON</v>
      </c>
      <c r="BV3207" s="28">
        <v>466</v>
      </c>
      <c r="BW3207" s="29">
        <v>61.407295053238634</v>
      </c>
      <c r="BX3207" s="30">
        <v>7.5886749220265983</v>
      </c>
    </row>
    <row r="3208" spans="1:76" x14ac:dyDescent="0.25">
      <c r="A3208"/>
      <c r="D3208"/>
      <c r="E3208"/>
      <c r="F3208"/>
      <c r="G3208"/>
      <c r="H3208"/>
      <c r="I3208"/>
      <c r="J3208"/>
      <c r="K3208"/>
      <c r="L3208"/>
      <c r="M3208"/>
      <c r="N3208"/>
      <c r="O3208"/>
      <c r="P3208"/>
      <c r="Q3208"/>
      <c r="R3208"/>
      <c r="S3208"/>
      <c r="T3208"/>
      <c r="U3208"/>
      <c r="V3208"/>
      <c r="W3208"/>
      <c r="X3208"/>
      <c r="Y3208"/>
      <c r="Z3208"/>
      <c r="AA3208"/>
      <c r="AB3208"/>
      <c r="AC3208"/>
      <c r="AD3208"/>
      <c r="AE3208"/>
      <c r="AF3208"/>
      <c r="BL3208"/>
      <c r="BN3208"/>
      <c r="BP3208" t="s">
        <v>3256</v>
      </c>
      <c r="BQ3208" t="s">
        <v>3209</v>
      </c>
      <c r="BR3208" t="s">
        <v>4340</v>
      </c>
      <c r="BS3208" s="1" t="str">
        <f t="shared" si="100"/>
        <v>TEXAS_HUDSPETH</v>
      </c>
      <c r="BT3208" t="s">
        <v>3202</v>
      </c>
      <c r="BU3208" s="1" t="str">
        <f t="shared" si="101"/>
        <v>TEXAS_HUDSPETH_COTTON</v>
      </c>
      <c r="BV3208" s="28">
        <v>1040</v>
      </c>
      <c r="BW3208" s="29">
        <v>236.38787484500745</v>
      </c>
      <c r="BX3208" s="30">
        <v>4.3995488376123237</v>
      </c>
    </row>
    <row r="3209" spans="1:76" x14ac:dyDescent="0.25">
      <c r="A3209"/>
      <c r="D3209"/>
      <c r="E3209"/>
      <c r="F3209"/>
      <c r="G3209"/>
      <c r="H3209"/>
      <c r="I3209"/>
      <c r="J3209"/>
      <c r="K3209"/>
      <c r="L3209"/>
      <c r="M3209"/>
      <c r="N3209"/>
      <c r="O3209"/>
      <c r="P3209"/>
      <c r="Q3209"/>
      <c r="R3209"/>
      <c r="S3209"/>
      <c r="T3209"/>
      <c r="U3209"/>
      <c r="V3209"/>
      <c r="W3209"/>
      <c r="X3209"/>
      <c r="Y3209"/>
      <c r="Z3209"/>
      <c r="AA3209"/>
      <c r="AB3209"/>
      <c r="AC3209"/>
      <c r="AD3209"/>
      <c r="AE3209"/>
      <c r="AF3209"/>
      <c r="BL3209"/>
      <c r="BN3209"/>
      <c r="BP3209" t="s">
        <v>3256</v>
      </c>
      <c r="BQ3209" t="s">
        <v>3209</v>
      </c>
      <c r="BR3209" t="s">
        <v>4340</v>
      </c>
      <c r="BS3209" s="1" t="str">
        <f t="shared" si="100"/>
        <v>TEXAS_HUDSPETH</v>
      </c>
      <c r="BT3209" t="s">
        <v>1214</v>
      </c>
      <c r="BU3209" s="1" t="str">
        <f t="shared" si="101"/>
        <v>TEXAS_HUDSPETH_WINTER WHEAT</v>
      </c>
      <c r="BV3209" s="28">
        <v>3276</v>
      </c>
      <c r="BW3209" s="29">
        <v>164.76405770688305</v>
      </c>
      <c r="BX3209" s="30">
        <v>19.882977183215758</v>
      </c>
    </row>
    <row r="3210" spans="1:76" x14ac:dyDescent="0.25">
      <c r="A3210"/>
      <c r="D3210"/>
      <c r="E3210"/>
      <c r="F3210"/>
      <c r="G3210"/>
      <c r="H3210"/>
      <c r="I3210"/>
      <c r="J3210"/>
      <c r="K3210"/>
      <c r="L3210"/>
      <c r="M3210"/>
      <c r="N3210"/>
      <c r="O3210"/>
      <c r="P3210"/>
      <c r="Q3210"/>
      <c r="R3210"/>
      <c r="S3210"/>
      <c r="T3210"/>
      <c r="U3210"/>
      <c r="V3210"/>
      <c r="W3210"/>
      <c r="X3210"/>
      <c r="Y3210"/>
      <c r="Z3210"/>
      <c r="AA3210"/>
      <c r="AB3210"/>
      <c r="AC3210"/>
      <c r="AD3210"/>
      <c r="AE3210"/>
      <c r="AF3210"/>
      <c r="BL3210"/>
      <c r="BN3210"/>
      <c r="BP3210" t="s">
        <v>3256</v>
      </c>
      <c r="BQ3210" t="s">
        <v>3209</v>
      </c>
      <c r="BR3210" t="s">
        <v>4165</v>
      </c>
      <c r="BS3210" s="1" t="str">
        <f t="shared" si="100"/>
        <v>TEXAS_HUNT</v>
      </c>
      <c r="BT3210" t="s">
        <v>2586</v>
      </c>
      <c r="BU3210" s="1" t="str">
        <f t="shared" si="101"/>
        <v>TEXAS_HUNT_CORN</v>
      </c>
      <c r="BV3210" s="28">
        <v>4060</v>
      </c>
      <c r="BW3210" s="29">
        <v>92.820701376192233</v>
      </c>
      <c r="BX3210" s="30">
        <v>43.740242637741559</v>
      </c>
    </row>
    <row r="3211" spans="1:76" x14ac:dyDescent="0.25">
      <c r="A3211"/>
      <c r="D3211"/>
      <c r="E3211"/>
      <c r="F3211"/>
      <c r="G3211"/>
      <c r="H3211"/>
      <c r="I3211"/>
      <c r="J3211"/>
      <c r="K3211"/>
      <c r="L3211"/>
      <c r="M3211"/>
      <c r="N3211"/>
      <c r="O3211"/>
      <c r="P3211"/>
      <c r="Q3211"/>
      <c r="R3211"/>
      <c r="S3211"/>
      <c r="T3211"/>
      <c r="U3211"/>
      <c r="V3211"/>
      <c r="W3211"/>
      <c r="X3211"/>
      <c r="Y3211"/>
      <c r="Z3211"/>
      <c r="AA3211"/>
      <c r="AB3211"/>
      <c r="AC3211"/>
      <c r="AD3211"/>
      <c r="AE3211"/>
      <c r="AF3211"/>
      <c r="BL3211"/>
      <c r="BN3211"/>
      <c r="BP3211" t="s">
        <v>3256</v>
      </c>
      <c r="BQ3211" t="s">
        <v>3209</v>
      </c>
      <c r="BR3211" t="s">
        <v>4165</v>
      </c>
      <c r="BS3211" s="1" t="str">
        <f t="shared" si="100"/>
        <v>TEXAS_HUNT</v>
      </c>
      <c r="BT3211" t="s">
        <v>3202</v>
      </c>
      <c r="BU3211" s="1" t="str">
        <f t="shared" si="101"/>
        <v>TEXAS_HUNT_COTTON</v>
      </c>
      <c r="BV3211" s="28">
        <v>274</v>
      </c>
      <c r="BW3211" s="29">
        <v>56.331505149222686</v>
      </c>
      <c r="BX3211" s="30">
        <v>4.8640631787517732</v>
      </c>
    </row>
    <row r="3212" spans="1:76" x14ac:dyDescent="0.25">
      <c r="A3212"/>
      <c r="D3212"/>
      <c r="E3212"/>
      <c r="F3212"/>
      <c r="G3212"/>
      <c r="H3212"/>
      <c r="I3212"/>
      <c r="J3212"/>
      <c r="K3212"/>
      <c r="L3212"/>
      <c r="M3212"/>
      <c r="N3212"/>
      <c r="O3212"/>
      <c r="P3212"/>
      <c r="Q3212"/>
      <c r="R3212"/>
      <c r="S3212"/>
      <c r="T3212"/>
      <c r="U3212"/>
      <c r="V3212"/>
      <c r="W3212"/>
      <c r="X3212"/>
      <c r="Y3212"/>
      <c r="Z3212"/>
      <c r="AA3212"/>
      <c r="AB3212"/>
      <c r="AC3212"/>
      <c r="AD3212"/>
      <c r="AE3212"/>
      <c r="AF3212"/>
      <c r="BL3212"/>
      <c r="BN3212"/>
      <c r="BP3212" t="s">
        <v>3256</v>
      </c>
      <c r="BQ3212" t="s">
        <v>3209</v>
      </c>
      <c r="BR3212" t="s">
        <v>4165</v>
      </c>
      <c r="BS3212" s="1" t="str">
        <f t="shared" si="100"/>
        <v>TEXAS_HUNT</v>
      </c>
      <c r="BT3212" t="s">
        <v>2386</v>
      </c>
      <c r="BU3212" s="1" t="str">
        <f t="shared" si="101"/>
        <v>TEXAS_HUNT_SORGHUM</v>
      </c>
      <c r="BV3212" s="28">
        <v>2469.6</v>
      </c>
      <c r="BW3212" s="29">
        <v>76.393976135629643</v>
      </c>
      <c r="BX3212" s="30">
        <v>32.327156209482787</v>
      </c>
    </row>
    <row r="3213" spans="1:76" x14ac:dyDescent="0.25">
      <c r="A3213"/>
      <c r="D3213"/>
      <c r="E3213"/>
      <c r="F3213"/>
      <c r="G3213"/>
      <c r="H3213"/>
      <c r="I3213"/>
      <c r="J3213"/>
      <c r="K3213"/>
      <c r="L3213"/>
      <c r="M3213"/>
      <c r="N3213"/>
      <c r="O3213"/>
      <c r="P3213"/>
      <c r="Q3213"/>
      <c r="R3213"/>
      <c r="S3213"/>
      <c r="T3213"/>
      <c r="U3213"/>
      <c r="V3213"/>
      <c r="W3213"/>
      <c r="X3213"/>
      <c r="Y3213"/>
      <c r="Z3213"/>
      <c r="AA3213"/>
      <c r="AB3213"/>
      <c r="AC3213"/>
      <c r="AD3213"/>
      <c r="AE3213"/>
      <c r="AF3213"/>
      <c r="BL3213"/>
      <c r="BN3213"/>
      <c r="BP3213" t="s">
        <v>3256</v>
      </c>
      <c r="BQ3213" t="s">
        <v>3209</v>
      </c>
      <c r="BR3213" t="s">
        <v>4165</v>
      </c>
      <c r="BS3213" s="1" t="str">
        <f t="shared" si="100"/>
        <v>TEXAS_HUNT</v>
      </c>
      <c r="BT3213" t="s">
        <v>1214</v>
      </c>
      <c r="BU3213" s="1" t="str">
        <f t="shared" si="101"/>
        <v>TEXAS_HUNT_WINTER WHEAT</v>
      </c>
      <c r="BV3213" s="28">
        <v>2898</v>
      </c>
      <c r="BW3213" s="29">
        <v>42.687720216691183</v>
      </c>
      <c r="BX3213" s="30">
        <v>67.888375984690384</v>
      </c>
    </row>
    <row r="3214" spans="1:76" x14ac:dyDescent="0.25">
      <c r="A3214"/>
      <c r="D3214"/>
      <c r="E3214"/>
      <c r="F3214"/>
      <c r="G3214"/>
      <c r="H3214"/>
      <c r="I3214"/>
      <c r="J3214"/>
      <c r="K3214"/>
      <c r="L3214"/>
      <c r="M3214"/>
      <c r="N3214"/>
      <c r="O3214"/>
      <c r="P3214"/>
      <c r="Q3214"/>
      <c r="R3214"/>
      <c r="S3214"/>
      <c r="T3214"/>
      <c r="U3214"/>
      <c r="V3214"/>
      <c r="W3214"/>
      <c r="X3214"/>
      <c r="Y3214"/>
      <c r="Z3214"/>
      <c r="AA3214"/>
      <c r="AB3214"/>
      <c r="AC3214"/>
      <c r="AD3214"/>
      <c r="AE3214"/>
      <c r="AF3214"/>
      <c r="BL3214"/>
      <c r="BN3214"/>
      <c r="BP3214" t="s">
        <v>3256</v>
      </c>
      <c r="BQ3214" t="s">
        <v>3209</v>
      </c>
      <c r="BR3214" t="s">
        <v>4141</v>
      </c>
      <c r="BS3214" s="1" t="str">
        <f t="shared" si="100"/>
        <v>TEXAS_HUTCHINSON</v>
      </c>
      <c r="BT3214" t="s">
        <v>2586</v>
      </c>
      <c r="BU3214" s="1" t="str">
        <f t="shared" si="101"/>
        <v>TEXAS_HUTCHINSON_CORN</v>
      </c>
      <c r="BV3214" s="28">
        <v>9956.7999999999993</v>
      </c>
      <c r="BW3214" s="29">
        <v>60.096673724582153</v>
      </c>
      <c r="BX3214" s="30">
        <v>165.67971874169194</v>
      </c>
    </row>
    <row r="3215" spans="1:76" x14ac:dyDescent="0.25">
      <c r="A3215"/>
      <c r="D3215"/>
      <c r="E3215"/>
      <c r="F3215"/>
      <c r="G3215"/>
      <c r="H3215"/>
      <c r="I3215"/>
      <c r="J3215"/>
      <c r="K3215"/>
      <c r="L3215"/>
      <c r="M3215"/>
      <c r="N3215"/>
      <c r="O3215"/>
      <c r="P3215"/>
      <c r="Q3215"/>
      <c r="R3215"/>
      <c r="S3215"/>
      <c r="T3215"/>
      <c r="U3215"/>
      <c r="V3215"/>
      <c r="W3215"/>
      <c r="X3215"/>
      <c r="Y3215"/>
      <c r="Z3215"/>
      <c r="AA3215"/>
      <c r="AB3215"/>
      <c r="AC3215"/>
      <c r="AD3215"/>
      <c r="AE3215"/>
      <c r="AF3215"/>
      <c r="BL3215"/>
      <c r="BN3215"/>
      <c r="BP3215" t="s">
        <v>3256</v>
      </c>
      <c r="BQ3215" t="s">
        <v>3209</v>
      </c>
      <c r="BR3215" t="s">
        <v>4141</v>
      </c>
      <c r="BS3215" s="1" t="str">
        <f t="shared" si="100"/>
        <v>TEXAS_HUTCHINSON</v>
      </c>
      <c r="BT3215" t="s">
        <v>3202</v>
      </c>
      <c r="BU3215" s="1" t="str">
        <f t="shared" si="101"/>
        <v>TEXAS_HUTCHINSON_COTTON</v>
      </c>
      <c r="BV3215" s="28">
        <v>1054</v>
      </c>
      <c r="BW3215" s="29">
        <v>38.571018902776586</v>
      </c>
      <c r="BX3215" s="30">
        <v>27.326216158736901</v>
      </c>
    </row>
    <row r="3216" spans="1:76" x14ac:dyDescent="0.25">
      <c r="A3216"/>
      <c r="D3216"/>
      <c r="E3216"/>
      <c r="F3216"/>
      <c r="G3216"/>
      <c r="H3216"/>
      <c r="I3216"/>
      <c r="J3216"/>
      <c r="K3216"/>
      <c r="L3216"/>
      <c r="M3216"/>
      <c r="N3216"/>
      <c r="O3216"/>
      <c r="P3216"/>
      <c r="Q3216"/>
      <c r="R3216"/>
      <c r="S3216"/>
      <c r="T3216"/>
      <c r="U3216"/>
      <c r="V3216"/>
      <c r="W3216"/>
      <c r="X3216"/>
      <c r="Y3216"/>
      <c r="Z3216"/>
      <c r="AA3216"/>
      <c r="AB3216"/>
      <c r="AC3216"/>
      <c r="AD3216"/>
      <c r="AE3216"/>
      <c r="AF3216"/>
      <c r="BL3216"/>
      <c r="BN3216"/>
      <c r="BP3216" t="s">
        <v>3256</v>
      </c>
      <c r="BQ3216" t="s">
        <v>3209</v>
      </c>
      <c r="BR3216" t="s">
        <v>4141</v>
      </c>
      <c r="BS3216" s="1" t="str">
        <f t="shared" si="100"/>
        <v>TEXAS_HUTCHINSON</v>
      </c>
      <c r="BT3216" t="s">
        <v>2386</v>
      </c>
      <c r="BU3216" s="1" t="str">
        <f t="shared" si="101"/>
        <v>TEXAS_HUTCHINSON_SORGHUM</v>
      </c>
      <c r="BV3216" s="28">
        <v>4586.4000000000005</v>
      </c>
      <c r="BW3216" s="29">
        <v>51.684533306680315</v>
      </c>
      <c r="BX3216" s="30">
        <v>88.738346011285358</v>
      </c>
    </row>
    <row r="3217" spans="1:76" x14ac:dyDescent="0.25">
      <c r="A3217"/>
      <c r="D3217"/>
      <c r="E3217"/>
      <c r="F3217"/>
      <c r="G3217"/>
      <c r="H3217"/>
      <c r="I3217"/>
      <c r="J3217"/>
      <c r="K3217"/>
      <c r="L3217"/>
      <c r="M3217"/>
      <c r="N3217"/>
      <c r="O3217"/>
      <c r="P3217"/>
      <c r="Q3217"/>
      <c r="R3217"/>
      <c r="S3217"/>
      <c r="T3217"/>
      <c r="U3217"/>
      <c r="V3217"/>
      <c r="W3217"/>
      <c r="X3217"/>
      <c r="Y3217"/>
      <c r="Z3217"/>
      <c r="AA3217"/>
      <c r="AB3217"/>
      <c r="AC3217"/>
      <c r="AD3217"/>
      <c r="AE3217"/>
      <c r="AF3217"/>
      <c r="BL3217"/>
      <c r="BN3217"/>
      <c r="BP3217" t="s">
        <v>3256</v>
      </c>
      <c r="BQ3217" t="s">
        <v>3209</v>
      </c>
      <c r="BR3217" t="s">
        <v>4141</v>
      </c>
      <c r="BS3217" s="1" t="str">
        <f t="shared" si="100"/>
        <v>TEXAS_HUTCHINSON</v>
      </c>
      <c r="BT3217" t="s">
        <v>1214</v>
      </c>
      <c r="BU3217" s="1" t="str">
        <f t="shared" si="101"/>
        <v>TEXAS_HUTCHINSON_WINTER WHEAT</v>
      </c>
      <c r="BV3217" s="28">
        <v>1452</v>
      </c>
      <c r="BW3217" s="29">
        <v>28.257386970620384</v>
      </c>
      <c r="BX3217" s="30">
        <v>51.384793700481417</v>
      </c>
    </row>
    <row r="3218" spans="1:76" x14ac:dyDescent="0.25">
      <c r="A3218"/>
      <c r="D3218"/>
      <c r="E3218"/>
      <c r="F3218"/>
      <c r="G3218"/>
      <c r="H3218"/>
      <c r="I3218"/>
      <c r="J3218"/>
      <c r="K3218"/>
      <c r="L3218"/>
      <c r="M3218"/>
      <c r="N3218"/>
      <c r="O3218"/>
      <c r="P3218"/>
      <c r="Q3218"/>
      <c r="R3218"/>
      <c r="S3218"/>
      <c r="T3218"/>
      <c r="U3218"/>
      <c r="V3218"/>
      <c r="W3218"/>
      <c r="X3218"/>
      <c r="Y3218"/>
      <c r="Z3218"/>
      <c r="AA3218"/>
      <c r="AB3218"/>
      <c r="AC3218"/>
      <c r="AD3218"/>
      <c r="AE3218"/>
      <c r="AF3218"/>
      <c r="BL3218"/>
      <c r="BN3218"/>
      <c r="BP3218" t="s">
        <v>3256</v>
      </c>
      <c r="BQ3218" t="s">
        <v>3209</v>
      </c>
      <c r="BR3218" t="s">
        <v>4246</v>
      </c>
      <c r="BS3218" s="1" t="str">
        <f t="shared" si="100"/>
        <v>TEXAS_JACK</v>
      </c>
      <c r="BT3218" t="s">
        <v>2395</v>
      </c>
      <c r="BU3218" s="1" t="str">
        <f t="shared" si="101"/>
        <v>TEXAS_JACK_OATS</v>
      </c>
      <c r="BV3218" s="28">
        <v>563.20000000000005</v>
      </c>
      <c r="BW3218" s="29">
        <v>139.55679660217876</v>
      </c>
      <c r="BX3218" s="30">
        <v>4.0356329015308408</v>
      </c>
    </row>
    <row r="3219" spans="1:76" x14ac:dyDescent="0.25">
      <c r="A3219"/>
      <c r="D3219"/>
      <c r="E3219"/>
      <c r="F3219"/>
      <c r="G3219"/>
      <c r="H3219"/>
      <c r="I3219"/>
      <c r="J3219"/>
      <c r="K3219"/>
      <c r="L3219"/>
      <c r="M3219"/>
      <c r="N3219"/>
      <c r="O3219"/>
      <c r="P3219"/>
      <c r="Q3219"/>
      <c r="R3219"/>
      <c r="S3219"/>
      <c r="T3219"/>
      <c r="U3219"/>
      <c r="V3219"/>
      <c r="W3219"/>
      <c r="X3219"/>
      <c r="Y3219"/>
      <c r="Z3219"/>
      <c r="AA3219"/>
      <c r="AB3219"/>
      <c r="AC3219"/>
      <c r="AD3219"/>
      <c r="AE3219"/>
      <c r="AF3219"/>
      <c r="BL3219"/>
      <c r="BN3219"/>
      <c r="BP3219" t="s">
        <v>3256</v>
      </c>
      <c r="BQ3219" t="s">
        <v>3209</v>
      </c>
      <c r="BR3219" t="s">
        <v>4246</v>
      </c>
      <c r="BS3219" s="1" t="str">
        <f t="shared" si="100"/>
        <v>TEXAS_JACK</v>
      </c>
      <c r="BT3219" t="s">
        <v>1214</v>
      </c>
      <c r="BU3219" s="1" t="str">
        <f t="shared" si="101"/>
        <v>TEXAS_JACK_WINTER WHEAT</v>
      </c>
      <c r="BV3219" s="28">
        <v>1875</v>
      </c>
      <c r="BW3219" s="29">
        <v>140.0639169852806</v>
      </c>
      <c r="BX3219" s="30">
        <v>13.38674542564053</v>
      </c>
    </row>
    <row r="3220" spans="1:76" x14ac:dyDescent="0.25">
      <c r="A3220"/>
      <c r="D3220"/>
      <c r="E3220"/>
      <c r="F3220"/>
      <c r="G3220"/>
      <c r="H3220"/>
      <c r="I3220"/>
      <c r="J3220"/>
      <c r="K3220"/>
      <c r="L3220"/>
      <c r="M3220"/>
      <c r="N3220"/>
      <c r="O3220"/>
      <c r="P3220"/>
      <c r="Q3220"/>
      <c r="R3220"/>
      <c r="S3220"/>
      <c r="T3220"/>
      <c r="U3220"/>
      <c r="V3220"/>
      <c r="W3220"/>
      <c r="X3220"/>
      <c r="Y3220"/>
      <c r="Z3220"/>
      <c r="AA3220"/>
      <c r="AB3220"/>
      <c r="AC3220"/>
      <c r="AD3220"/>
      <c r="AE3220"/>
      <c r="AF3220"/>
      <c r="BL3220"/>
      <c r="BN3220"/>
      <c r="BP3220" t="s">
        <v>3256</v>
      </c>
      <c r="BQ3220" t="s">
        <v>3209</v>
      </c>
      <c r="BR3220" t="s">
        <v>3617</v>
      </c>
      <c r="BS3220" s="1" t="str">
        <f t="shared" si="100"/>
        <v>TEXAS_JACKSON</v>
      </c>
      <c r="BT3220" t="s">
        <v>2586</v>
      </c>
      <c r="BU3220" s="1" t="str">
        <f t="shared" si="101"/>
        <v>TEXAS_JACKSON_CORN</v>
      </c>
      <c r="BV3220" s="28">
        <v>4565.8666666666668</v>
      </c>
      <c r="BW3220" s="29">
        <v>85.984037852537583</v>
      </c>
      <c r="BX3220" s="30">
        <v>53.101328812879402</v>
      </c>
    </row>
    <row r="3221" spans="1:76" x14ac:dyDescent="0.25">
      <c r="A3221"/>
      <c r="D3221"/>
      <c r="E3221"/>
      <c r="F3221"/>
      <c r="G3221"/>
      <c r="H3221"/>
      <c r="I3221"/>
      <c r="J3221"/>
      <c r="K3221"/>
      <c r="L3221"/>
      <c r="M3221"/>
      <c r="N3221"/>
      <c r="O3221"/>
      <c r="P3221"/>
      <c r="Q3221"/>
      <c r="R3221"/>
      <c r="S3221"/>
      <c r="T3221"/>
      <c r="U3221"/>
      <c r="V3221"/>
      <c r="W3221"/>
      <c r="X3221"/>
      <c r="Y3221"/>
      <c r="Z3221"/>
      <c r="AA3221"/>
      <c r="AB3221"/>
      <c r="AC3221"/>
      <c r="AD3221"/>
      <c r="AE3221"/>
      <c r="AF3221"/>
      <c r="BL3221"/>
      <c r="BN3221"/>
      <c r="BP3221" t="s">
        <v>3256</v>
      </c>
      <c r="BQ3221" t="s">
        <v>3209</v>
      </c>
      <c r="BR3221" t="s">
        <v>3617</v>
      </c>
      <c r="BS3221" s="1" t="str">
        <f t="shared" si="100"/>
        <v>TEXAS_JACKSON</v>
      </c>
      <c r="BT3221" t="s">
        <v>3202</v>
      </c>
      <c r="BU3221" s="1" t="str">
        <f t="shared" si="101"/>
        <v>TEXAS_JACKSON_COTTON</v>
      </c>
      <c r="BV3221" s="28">
        <v>890.33333333333337</v>
      </c>
      <c r="BW3221" s="29">
        <v>53.886144119090922</v>
      </c>
      <c r="BX3221" s="30">
        <v>16.522491038988701</v>
      </c>
    </row>
    <row r="3222" spans="1:76" x14ac:dyDescent="0.25">
      <c r="A3222"/>
      <c r="D3222"/>
      <c r="E3222"/>
      <c r="F3222"/>
      <c r="G3222"/>
      <c r="H3222"/>
      <c r="I3222"/>
      <c r="J3222"/>
      <c r="K3222"/>
      <c r="L3222"/>
      <c r="M3222"/>
      <c r="N3222"/>
      <c r="O3222"/>
      <c r="P3222"/>
      <c r="Q3222"/>
      <c r="R3222"/>
      <c r="S3222"/>
      <c r="T3222"/>
      <c r="U3222"/>
      <c r="V3222"/>
      <c r="W3222"/>
      <c r="X3222"/>
      <c r="Y3222"/>
      <c r="Z3222"/>
      <c r="AA3222"/>
      <c r="AB3222"/>
      <c r="AC3222"/>
      <c r="AD3222"/>
      <c r="AE3222"/>
      <c r="AF3222"/>
      <c r="BL3222"/>
      <c r="BN3222"/>
      <c r="BP3222" t="s">
        <v>3256</v>
      </c>
      <c r="BQ3222" t="s">
        <v>3209</v>
      </c>
      <c r="BR3222" t="s">
        <v>3617</v>
      </c>
      <c r="BS3222" s="1" t="str">
        <f t="shared" si="100"/>
        <v>TEXAS_JACKSON</v>
      </c>
      <c r="BT3222" t="s">
        <v>2386</v>
      </c>
      <c r="BU3222" s="1" t="str">
        <f t="shared" si="101"/>
        <v>TEXAS_JACKSON_SORGHUM</v>
      </c>
      <c r="BV3222" s="28">
        <v>3921.8666666666659</v>
      </c>
      <c r="BW3222" s="29">
        <v>71.935206500735731</v>
      </c>
      <c r="BX3222" s="30">
        <v>54.519432937563806</v>
      </c>
    </row>
    <row r="3223" spans="1:76" x14ac:dyDescent="0.25">
      <c r="A3223"/>
      <c r="D3223"/>
      <c r="E3223"/>
      <c r="F3223"/>
      <c r="G3223"/>
      <c r="H3223"/>
      <c r="I3223"/>
      <c r="J3223"/>
      <c r="K3223"/>
      <c r="L3223"/>
      <c r="M3223"/>
      <c r="N3223"/>
      <c r="O3223"/>
      <c r="P3223"/>
      <c r="Q3223"/>
      <c r="R3223"/>
      <c r="S3223"/>
      <c r="T3223"/>
      <c r="U3223"/>
      <c r="V3223"/>
      <c r="W3223"/>
      <c r="X3223"/>
      <c r="Y3223"/>
      <c r="Z3223"/>
      <c r="AA3223"/>
      <c r="AB3223"/>
      <c r="AC3223"/>
      <c r="AD3223"/>
      <c r="AE3223"/>
      <c r="AF3223"/>
      <c r="BL3223"/>
      <c r="BN3223"/>
      <c r="BP3223" t="s">
        <v>3256</v>
      </c>
      <c r="BQ3223" t="s">
        <v>3209</v>
      </c>
      <c r="BR3223" t="s">
        <v>3617</v>
      </c>
      <c r="BS3223" s="1" t="str">
        <f t="shared" si="100"/>
        <v>TEXAS_JACKSON</v>
      </c>
      <c r="BT3223" t="s">
        <v>1214</v>
      </c>
      <c r="BU3223" s="1" t="str">
        <f t="shared" si="101"/>
        <v>TEXAS_JACKSON_WINTER WHEAT</v>
      </c>
      <c r="BV3223" s="28">
        <v>2100</v>
      </c>
      <c r="BW3223" s="29">
        <v>39.938017083439888</v>
      </c>
      <c r="BX3223" s="30">
        <v>52.581478835381517</v>
      </c>
    </row>
    <row r="3224" spans="1:76" x14ac:dyDescent="0.25">
      <c r="A3224"/>
      <c r="D3224"/>
      <c r="E3224"/>
      <c r="F3224"/>
      <c r="G3224"/>
      <c r="H3224"/>
      <c r="I3224"/>
      <c r="J3224"/>
      <c r="K3224"/>
      <c r="L3224"/>
      <c r="M3224"/>
      <c r="N3224"/>
      <c r="O3224"/>
      <c r="P3224"/>
      <c r="Q3224"/>
      <c r="R3224"/>
      <c r="S3224"/>
      <c r="T3224"/>
      <c r="U3224"/>
      <c r="V3224"/>
      <c r="W3224"/>
      <c r="X3224"/>
      <c r="Y3224"/>
      <c r="Z3224"/>
      <c r="AA3224"/>
      <c r="AB3224"/>
      <c r="AC3224"/>
      <c r="AD3224"/>
      <c r="AE3224"/>
      <c r="AF3224"/>
      <c r="BL3224"/>
      <c r="BN3224"/>
      <c r="BP3224" t="s">
        <v>3256</v>
      </c>
      <c r="BQ3224" t="s">
        <v>3209</v>
      </c>
      <c r="BR3224" t="s">
        <v>4199</v>
      </c>
      <c r="BS3224" s="1" t="str">
        <f t="shared" si="100"/>
        <v>TEXAS_JIM WELLS</v>
      </c>
      <c r="BT3224" t="s">
        <v>2586</v>
      </c>
      <c r="BU3224" s="1" t="str">
        <f t="shared" si="101"/>
        <v>TEXAS_JIM WELLS_CORN</v>
      </c>
      <c r="BV3224" s="28">
        <v>2773.8666666666668</v>
      </c>
      <c r="BW3224" s="29">
        <v>81.585666215980538</v>
      </c>
      <c r="BX3224" s="30">
        <v>33.999436363287764</v>
      </c>
    </row>
    <row r="3225" spans="1:76" x14ac:dyDescent="0.25">
      <c r="A3225"/>
      <c r="D3225"/>
      <c r="E3225"/>
      <c r="F3225"/>
      <c r="G3225"/>
      <c r="H3225"/>
      <c r="I3225"/>
      <c r="J3225"/>
      <c r="K3225"/>
      <c r="L3225"/>
      <c r="M3225"/>
      <c r="N3225"/>
      <c r="O3225"/>
      <c r="P3225"/>
      <c r="Q3225"/>
      <c r="R3225"/>
      <c r="S3225"/>
      <c r="T3225"/>
      <c r="U3225"/>
      <c r="V3225"/>
      <c r="W3225"/>
      <c r="X3225"/>
      <c r="Y3225"/>
      <c r="Z3225"/>
      <c r="AA3225"/>
      <c r="AB3225"/>
      <c r="AC3225"/>
      <c r="AD3225"/>
      <c r="AE3225"/>
      <c r="AF3225"/>
      <c r="BL3225"/>
      <c r="BN3225"/>
      <c r="BP3225" t="s">
        <v>3256</v>
      </c>
      <c r="BQ3225" t="s">
        <v>3209</v>
      </c>
      <c r="BR3225" t="s">
        <v>4199</v>
      </c>
      <c r="BS3225" s="1" t="str">
        <f t="shared" si="100"/>
        <v>TEXAS_JIM WELLS</v>
      </c>
      <c r="BT3225" t="s">
        <v>3202</v>
      </c>
      <c r="BU3225" s="1" t="str">
        <f t="shared" si="101"/>
        <v>TEXAS_JIM WELLS_COTTON</v>
      </c>
      <c r="BV3225" s="28">
        <v>646.66666666666663</v>
      </c>
      <c r="BW3225" s="29">
        <v>54.726936073111091</v>
      </c>
      <c r="BX3225" s="30">
        <v>11.816241015261085</v>
      </c>
    </row>
    <row r="3226" spans="1:76" x14ac:dyDescent="0.25">
      <c r="A3226"/>
      <c r="D3226"/>
      <c r="E3226"/>
      <c r="F3226"/>
      <c r="G3226"/>
      <c r="H3226"/>
      <c r="I3226"/>
      <c r="J3226"/>
      <c r="K3226"/>
      <c r="L3226"/>
      <c r="M3226"/>
      <c r="N3226"/>
      <c r="O3226"/>
      <c r="P3226"/>
      <c r="Q3226"/>
      <c r="R3226"/>
      <c r="S3226"/>
      <c r="T3226"/>
      <c r="U3226"/>
      <c r="V3226"/>
      <c r="W3226"/>
      <c r="X3226"/>
      <c r="Y3226"/>
      <c r="Z3226"/>
      <c r="AA3226"/>
      <c r="AB3226"/>
      <c r="AC3226"/>
      <c r="AD3226"/>
      <c r="AE3226"/>
      <c r="AF3226"/>
      <c r="BL3226"/>
      <c r="BN3226"/>
      <c r="BP3226" t="s">
        <v>3256</v>
      </c>
      <c r="BQ3226" t="s">
        <v>3209</v>
      </c>
      <c r="BR3226" t="s">
        <v>4199</v>
      </c>
      <c r="BS3226" s="1" t="str">
        <f t="shared" si="100"/>
        <v>TEXAS_JIM WELLS</v>
      </c>
      <c r="BT3226" t="s">
        <v>2386</v>
      </c>
      <c r="BU3226" s="1" t="str">
        <f t="shared" si="101"/>
        <v>TEXAS_JIM WELLS_SORGHUM</v>
      </c>
      <c r="BV3226" s="28">
        <v>2150.4</v>
      </c>
      <c r="BW3226" s="29">
        <v>72.967791178349444</v>
      </c>
      <c r="BX3226" s="30">
        <v>29.470537140749489</v>
      </c>
    </row>
    <row r="3227" spans="1:76" x14ac:dyDescent="0.25">
      <c r="A3227"/>
      <c r="D3227"/>
      <c r="E3227"/>
      <c r="F3227"/>
      <c r="G3227"/>
      <c r="H3227"/>
      <c r="I3227"/>
      <c r="J3227"/>
      <c r="K3227"/>
      <c r="L3227"/>
      <c r="M3227"/>
      <c r="N3227"/>
      <c r="O3227"/>
      <c r="P3227"/>
      <c r="Q3227"/>
      <c r="R3227"/>
      <c r="S3227"/>
      <c r="T3227"/>
      <c r="U3227"/>
      <c r="V3227"/>
      <c r="W3227"/>
      <c r="X3227"/>
      <c r="Y3227"/>
      <c r="Z3227"/>
      <c r="AA3227"/>
      <c r="AB3227"/>
      <c r="AC3227"/>
      <c r="AD3227"/>
      <c r="AE3227"/>
      <c r="AF3227"/>
      <c r="BL3227"/>
      <c r="BN3227"/>
      <c r="BP3227" t="s">
        <v>3256</v>
      </c>
      <c r="BQ3227" t="s">
        <v>3209</v>
      </c>
      <c r="BR3227" t="s">
        <v>3508</v>
      </c>
      <c r="BS3227" s="1" t="str">
        <f t="shared" si="100"/>
        <v>TEXAS_JOHNSON</v>
      </c>
      <c r="BT3227" t="s">
        <v>2586</v>
      </c>
      <c r="BU3227" s="1" t="str">
        <f t="shared" si="101"/>
        <v>TEXAS_JOHNSON_CORN</v>
      </c>
      <c r="BV3227" s="28">
        <v>4365.2</v>
      </c>
      <c r="BW3227" s="29">
        <v>144.98961491252672</v>
      </c>
      <c r="BX3227" s="30">
        <v>30.106983887318801</v>
      </c>
    </row>
    <row r="3228" spans="1:76" x14ac:dyDescent="0.25">
      <c r="A3228"/>
      <c r="D3228"/>
      <c r="E3228"/>
      <c r="F3228"/>
      <c r="G3228"/>
      <c r="H3228"/>
      <c r="I3228"/>
      <c r="J3228"/>
      <c r="K3228"/>
      <c r="L3228"/>
      <c r="M3228"/>
      <c r="N3228"/>
      <c r="O3228"/>
      <c r="P3228"/>
      <c r="Q3228"/>
      <c r="R3228"/>
      <c r="S3228"/>
      <c r="T3228"/>
      <c r="U3228"/>
      <c r="V3228"/>
      <c r="W3228"/>
      <c r="X3228"/>
      <c r="Y3228"/>
      <c r="Z3228"/>
      <c r="AA3228"/>
      <c r="AB3228"/>
      <c r="AC3228"/>
      <c r="AD3228"/>
      <c r="AE3228"/>
      <c r="AF3228"/>
      <c r="BL3228"/>
      <c r="BN3228"/>
      <c r="BP3228" t="s">
        <v>3256</v>
      </c>
      <c r="BQ3228" t="s">
        <v>3209</v>
      </c>
      <c r="BR3228" t="s">
        <v>3508</v>
      </c>
      <c r="BS3228" s="1" t="str">
        <f t="shared" si="100"/>
        <v>TEXAS_JOHNSON</v>
      </c>
      <c r="BT3228" t="s">
        <v>3202</v>
      </c>
      <c r="BU3228" s="1" t="str">
        <f t="shared" si="101"/>
        <v>TEXAS_JOHNSON_COTTON</v>
      </c>
      <c r="BV3228" s="28">
        <v>240</v>
      </c>
      <c r="BW3228" s="29">
        <v>94.167479825857868</v>
      </c>
      <c r="BX3228" s="30">
        <v>2.5486505579614898</v>
      </c>
    </row>
    <row r="3229" spans="1:76" x14ac:dyDescent="0.25">
      <c r="A3229"/>
      <c r="D3229"/>
      <c r="E3229"/>
      <c r="F3229"/>
      <c r="G3229"/>
      <c r="H3229"/>
      <c r="I3229"/>
      <c r="J3229"/>
      <c r="K3229"/>
      <c r="L3229"/>
      <c r="M3229"/>
      <c r="N3229"/>
      <c r="O3229"/>
      <c r="P3229"/>
      <c r="Q3229"/>
      <c r="R3229"/>
      <c r="S3229"/>
      <c r="T3229"/>
      <c r="U3229"/>
      <c r="V3229"/>
      <c r="W3229"/>
      <c r="X3229"/>
      <c r="Y3229"/>
      <c r="Z3229"/>
      <c r="AA3229"/>
      <c r="AB3229"/>
      <c r="AC3229"/>
      <c r="AD3229"/>
      <c r="AE3229"/>
      <c r="AF3229"/>
      <c r="BL3229"/>
      <c r="BN3229"/>
      <c r="BP3229" t="s">
        <v>3256</v>
      </c>
      <c r="BQ3229" t="s">
        <v>3209</v>
      </c>
      <c r="BR3229" t="s">
        <v>3508</v>
      </c>
      <c r="BS3229" s="1" t="str">
        <f t="shared" si="100"/>
        <v>TEXAS_JOHNSON</v>
      </c>
      <c r="BT3229" t="s">
        <v>2395</v>
      </c>
      <c r="BU3229" s="1" t="str">
        <f t="shared" si="101"/>
        <v>TEXAS_JOHNSON_OATS</v>
      </c>
      <c r="BV3229" s="28">
        <v>1766.3999999999999</v>
      </c>
      <c r="BW3229" s="29">
        <v>68.574972625465875</v>
      </c>
      <c r="BX3229" s="30">
        <v>25.758668685841119</v>
      </c>
    </row>
    <row r="3230" spans="1:76" x14ac:dyDescent="0.25">
      <c r="A3230"/>
      <c r="D3230"/>
      <c r="E3230"/>
      <c r="F3230"/>
      <c r="G3230"/>
      <c r="H3230"/>
      <c r="I3230"/>
      <c r="J3230"/>
      <c r="K3230"/>
      <c r="L3230"/>
      <c r="M3230"/>
      <c r="N3230"/>
      <c r="O3230"/>
      <c r="P3230"/>
      <c r="Q3230"/>
      <c r="R3230"/>
      <c r="S3230"/>
      <c r="T3230"/>
      <c r="U3230"/>
      <c r="V3230"/>
      <c r="W3230"/>
      <c r="X3230"/>
      <c r="Y3230"/>
      <c r="Z3230"/>
      <c r="AA3230"/>
      <c r="AB3230"/>
      <c r="AC3230"/>
      <c r="AD3230"/>
      <c r="AE3230"/>
      <c r="AF3230"/>
      <c r="BL3230"/>
      <c r="BN3230"/>
      <c r="BP3230" t="s">
        <v>3256</v>
      </c>
      <c r="BQ3230" t="s">
        <v>3209</v>
      </c>
      <c r="BR3230" t="s">
        <v>3508</v>
      </c>
      <c r="BS3230" s="1" t="str">
        <f t="shared" si="100"/>
        <v>TEXAS_JOHNSON</v>
      </c>
      <c r="BT3230" t="s">
        <v>2386</v>
      </c>
      <c r="BU3230" s="1" t="str">
        <f t="shared" si="101"/>
        <v>TEXAS_JOHNSON_SORGHUM</v>
      </c>
      <c r="BV3230" s="28">
        <v>2981.0666666666662</v>
      </c>
      <c r="BW3230" s="29">
        <v>124.87773887228995</v>
      </c>
      <c r="BX3230" s="30">
        <v>23.871882159200091</v>
      </c>
    </row>
    <row r="3231" spans="1:76" x14ac:dyDescent="0.25">
      <c r="A3231"/>
      <c r="D3231"/>
      <c r="E3231"/>
      <c r="F3231"/>
      <c r="G3231"/>
      <c r="H3231"/>
      <c r="I3231"/>
      <c r="J3231"/>
      <c r="K3231"/>
      <c r="L3231"/>
      <c r="M3231"/>
      <c r="N3231"/>
      <c r="O3231"/>
      <c r="P3231"/>
      <c r="Q3231"/>
      <c r="R3231"/>
      <c r="S3231"/>
      <c r="T3231"/>
      <c r="U3231"/>
      <c r="V3231"/>
      <c r="W3231"/>
      <c r="X3231"/>
      <c r="Y3231"/>
      <c r="Z3231"/>
      <c r="AA3231"/>
      <c r="AB3231"/>
      <c r="AC3231"/>
      <c r="AD3231"/>
      <c r="AE3231"/>
      <c r="AF3231"/>
      <c r="BL3231"/>
      <c r="BN3231"/>
      <c r="BP3231" t="s">
        <v>3256</v>
      </c>
      <c r="BQ3231" t="s">
        <v>3209</v>
      </c>
      <c r="BR3231" t="s">
        <v>3508</v>
      </c>
      <c r="BS3231" s="1" t="str">
        <f t="shared" si="100"/>
        <v>TEXAS_JOHNSON</v>
      </c>
      <c r="BT3231" t="s">
        <v>1214</v>
      </c>
      <c r="BU3231" s="1" t="str">
        <f t="shared" si="101"/>
        <v>TEXAS_JOHNSON_WINTER WHEAT</v>
      </c>
      <c r="BV3231" s="28">
        <v>2588</v>
      </c>
      <c r="BW3231" s="29">
        <v>68.332868526759128</v>
      </c>
      <c r="BX3231" s="30">
        <v>37.873428348563181</v>
      </c>
    </row>
    <row r="3232" spans="1:76" x14ac:dyDescent="0.25">
      <c r="A3232"/>
      <c r="D3232"/>
      <c r="E3232"/>
      <c r="F3232"/>
      <c r="G3232"/>
      <c r="H3232"/>
      <c r="I3232"/>
      <c r="J3232"/>
      <c r="K3232"/>
      <c r="L3232"/>
      <c r="M3232"/>
      <c r="N3232"/>
      <c r="O3232"/>
      <c r="P3232"/>
      <c r="Q3232"/>
      <c r="R3232"/>
      <c r="S3232"/>
      <c r="T3232"/>
      <c r="U3232"/>
      <c r="V3232"/>
      <c r="W3232"/>
      <c r="X3232"/>
      <c r="Y3232"/>
      <c r="Z3232"/>
      <c r="AA3232"/>
      <c r="AB3232"/>
      <c r="AC3232"/>
      <c r="AD3232"/>
      <c r="AE3232"/>
      <c r="AF3232"/>
      <c r="BL3232"/>
      <c r="BN3232"/>
      <c r="BP3232" t="s">
        <v>3256</v>
      </c>
      <c r="BQ3232" t="s">
        <v>3209</v>
      </c>
      <c r="BR3232" t="s">
        <v>3699</v>
      </c>
      <c r="BS3232" s="1" t="str">
        <f t="shared" si="100"/>
        <v>TEXAS_JONES</v>
      </c>
      <c r="BT3232" t="s">
        <v>3202</v>
      </c>
      <c r="BU3232" s="1" t="str">
        <f t="shared" si="101"/>
        <v>TEXAS_JONES_COTTON</v>
      </c>
      <c r="BV3232" s="28">
        <v>362</v>
      </c>
      <c r="BW3232" s="29">
        <v>17.667297570408348</v>
      </c>
      <c r="BX3232" s="30">
        <v>20.48983431435083</v>
      </c>
    </row>
    <row r="3233" spans="1:76" x14ac:dyDescent="0.25">
      <c r="A3233"/>
      <c r="D3233"/>
      <c r="E3233"/>
      <c r="F3233"/>
      <c r="G3233"/>
      <c r="H3233"/>
      <c r="I3233"/>
      <c r="J3233"/>
      <c r="K3233"/>
      <c r="L3233"/>
      <c r="M3233"/>
      <c r="N3233"/>
      <c r="O3233"/>
      <c r="P3233"/>
      <c r="Q3233"/>
      <c r="R3233"/>
      <c r="S3233"/>
      <c r="T3233"/>
      <c r="U3233"/>
      <c r="V3233"/>
      <c r="W3233"/>
      <c r="X3233"/>
      <c r="Y3233"/>
      <c r="Z3233"/>
      <c r="AA3233"/>
      <c r="AB3233"/>
      <c r="AC3233"/>
      <c r="AD3233"/>
      <c r="AE3233"/>
      <c r="AF3233"/>
      <c r="BL3233"/>
      <c r="BN3233"/>
      <c r="BP3233" t="s">
        <v>3256</v>
      </c>
      <c r="BQ3233" t="s">
        <v>3209</v>
      </c>
      <c r="BR3233" t="s">
        <v>3699</v>
      </c>
      <c r="BS3233" s="1" t="str">
        <f t="shared" si="100"/>
        <v>TEXAS_JONES</v>
      </c>
      <c r="BT3233" t="s">
        <v>2395</v>
      </c>
      <c r="BU3233" s="1" t="str">
        <f t="shared" si="101"/>
        <v>TEXAS_JONES_OATS</v>
      </c>
      <c r="BV3233" s="28">
        <v>688</v>
      </c>
      <c r="BW3233" s="29">
        <v>13.165559454389843</v>
      </c>
      <c r="BX3233" s="30">
        <v>52.257559003358381</v>
      </c>
    </row>
    <row r="3234" spans="1:76" x14ac:dyDescent="0.25">
      <c r="A3234"/>
      <c r="D3234"/>
      <c r="E3234"/>
      <c r="F3234"/>
      <c r="G3234"/>
      <c r="H3234"/>
      <c r="I3234"/>
      <c r="J3234"/>
      <c r="K3234"/>
      <c r="L3234"/>
      <c r="M3234"/>
      <c r="N3234"/>
      <c r="O3234"/>
      <c r="P3234"/>
      <c r="Q3234"/>
      <c r="R3234"/>
      <c r="S3234"/>
      <c r="T3234"/>
      <c r="U3234"/>
      <c r="V3234"/>
      <c r="W3234"/>
      <c r="X3234"/>
      <c r="Y3234"/>
      <c r="Z3234"/>
      <c r="AA3234"/>
      <c r="AB3234"/>
      <c r="AC3234"/>
      <c r="AD3234"/>
      <c r="AE3234"/>
      <c r="AF3234"/>
      <c r="BL3234"/>
      <c r="BN3234"/>
      <c r="BP3234" t="s">
        <v>3256</v>
      </c>
      <c r="BQ3234" t="s">
        <v>3209</v>
      </c>
      <c r="BR3234" t="s">
        <v>3699</v>
      </c>
      <c r="BS3234" s="1" t="str">
        <f t="shared" si="100"/>
        <v>TEXAS_JONES</v>
      </c>
      <c r="BT3234" t="s">
        <v>2386</v>
      </c>
      <c r="BU3234" s="1" t="str">
        <f t="shared" si="101"/>
        <v>TEXAS_JONES_SORGHUM</v>
      </c>
      <c r="BV3234" s="28">
        <v>2128</v>
      </c>
      <c r="BW3234" s="29">
        <v>23.625218966156709</v>
      </c>
      <c r="BX3234" s="30">
        <v>90.073239238475409</v>
      </c>
    </row>
    <row r="3235" spans="1:76" x14ac:dyDescent="0.25">
      <c r="A3235"/>
      <c r="D3235"/>
      <c r="E3235"/>
      <c r="F3235"/>
      <c r="G3235"/>
      <c r="H3235"/>
      <c r="I3235"/>
      <c r="J3235"/>
      <c r="K3235"/>
      <c r="L3235"/>
      <c r="M3235"/>
      <c r="N3235"/>
      <c r="O3235"/>
      <c r="P3235"/>
      <c r="Q3235"/>
      <c r="R3235"/>
      <c r="S3235"/>
      <c r="T3235"/>
      <c r="U3235"/>
      <c r="V3235"/>
      <c r="W3235"/>
      <c r="X3235"/>
      <c r="Y3235"/>
      <c r="Z3235"/>
      <c r="AA3235"/>
      <c r="AB3235"/>
      <c r="AC3235"/>
      <c r="AD3235"/>
      <c r="AE3235"/>
      <c r="AF3235"/>
      <c r="BL3235"/>
      <c r="BN3235"/>
      <c r="BP3235" t="s">
        <v>3256</v>
      </c>
      <c r="BQ3235" t="s">
        <v>3209</v>
      </c>
      <c r="BR3235" t="s">
        <v>3699</v>
      </c>
      <c r="BS3235" s="1" t="str">
        <f t="shared" si="100"/>
        <v>TEXAS_JONES</v>
      </c>
      <c r="BT3235" t="s">
        <v>1214</v>
      </c>
      <c r="BU3235" s="1" t="str">
        <f t="shared" si="101"/>
        <v>TEXAS_JONES_WINTER WHEAT</v>
      </c>
      <c r="BV3235" s="28">
        <v>1325.9999999999998</v>
      </c>
      <c r="BW3235" s="29">
        <v>13.059191283431437</v>
      </c>
      <c r="BX3235" s="30">
        <v>101.53768110298938</v>
      </c>
    </row>
    <row r="3236" spans="1:76" x14ac:dyDescent="0.25">
      <c r="A3236"/>
      <c r="D3236"/>
      <c r="E3236"/>
      <c r="F3236"/>
      <c r="G3236"/>
      <c r="H3236"/>
      <c r="I3236"/>
      <c r="J3236"/>
      <c r="K3236"/>
      <c r="L3236"/>
      <c r="M3236"/>
      <c r="N3236"/>
      <c r="O3236"/>
      <c r="P3236"/>
      <c r="Q3236"/>
      <c r="R3236"/>
      <c r="S3236"/>
      <c r="T3236"/>
      <c r="U3236"/>
      <c r="V3236"/>
      <c r="W3236"/>
      <c r="X3236"/>
      <c r="Y3236"/>
      <c r="Z3236"/>
      <c r="AA3236"/>
      <c r="AB3236"/>
      <c r="AC3236"/>
      <c r="AD3236"/>
      <c r="AE3236"/>
      <c r="AF3236"/>
      <c r="BL3236"/>
      <c r="BN3236"/>
      <c r="BP3236" t="s">
        <v>3256</v>
      </c>
      <c r="BQ3236" t="s">
        <v>3209</v>
      </c>
      <c r="BR3236" t="s">
        <v>4187</v>
      </c>
      <c r="BS3236" s="1" t="str">
        <f t="shared" si="100"/>
        <v>TEXAS_KARNES</v>
      </c>
      <c r="BT3236" t="s">
        <v>2586</v>
      </c>
      <c r="BU3236" s="1" t="str">
        <f t="shared" si="101"/>
        <v>TEXAS_KARNES_CORN</v>
      </c>
      <c r="BV3236" s="28">
        <v>2863.4666666666667</v>
      </c>
      <c r="BW3236" s="29">
        <v>77.617465556616864</v>
      </c>
      <c r="BX3236" s="30">
        <v>36.892040291858734</v>
      </c>
    </row>
    <row r="3237" spans="1:76" x14ac:dyDescent="0.25">
      <c r="A3237"/>
      <c r="D3237"/>
      <c r="E3237"/>
      <c r="F3237"/>
      <c r="G3237"/>
      <c r="H3237"/>
      <c r="I3237"/>
      <c r="J3237"/>
      <c r="K3237"/>
      <c r="L3237"/>
      <c r="M3237"/>
      <c r="N3237"/>
      <c r="O3237"/>
      <c r="P3237"/>
      <c r="Q3237"/>
      <c r="R3237"/>
      <c r="S3237"/>
      <c r="T3237"/>
      <c r="U3237"/>
      <c r="V3237"/>
      <c r="W3237"/>
      <c r="X3237"/>
      <c r="Y3237"/>
      <c r="Z3237"/>
      <c r="AA3237"/>
      <c r="AB3237"/>
      <c r="AC3237"/>
      <c r="AD3237"/>
      <c r="AE3237"/>
      <c r="AF3237"/>
      <c r="BL3237"/>
      <c r="BN3237"/>
      <c r="BP3237" t="s">
        <v>3256</v>
      </c>
      <c r="BQ3237" t="s">
        <v>3209</v>
      </c>
      <c r="BR3237" t="s">
        <v>4187</v>
      </c>
      <c r="BS3237" s="1" t="str">
        <f t="shared" si="100"/>
        <v>TEXAS_KARNES</v>
      </c>
      <c r="BT3237" t="s">
        <v>3202</v>
      </c>
      <c r="BU3237" s="1" t="str">
        <f t="shared" si="101"/>
        <v>TEXAS_KARNES_COTTON</v>
      </c>
      <c r="BV3237" s="28">
        <v>804</v>
      </c>
      <c r="BW3237" s="29">
        <v>48.722933747804767</v>
      </c>
      <c r="BX3237" s="30">
        <v>16.501469393480942</v>
      </c>
    </row>
    <row r="3238" spans="1:76" x14ac:dyDescent="0.25">
      <c r="A3238"/>
      <c r="D3238"/>
      <c r="E3238"/>
      <c r="F3238"/>
      <c r="G3238"/>
      <c r="H3238"/>
      <c r="I3238"/>
      <c r="J3238"/>
      <c r="K3238"/>
      <c r="L3238"/>
      <c r="M3238"/>
      <c r="N3238"/>
      <c r="O3238"/>
      <c r="P3238"/>
      <c r="Q3238"/>
      <c r="R3238"/>
      <c r="S3238"/>
      <c r="T3238"/>
      <c r="U3238"/>
      <c r="V3238"/>
      <c r="W3238"/>
      <c r="X3238"/>
      <c r="Y3238"/>
      <c r="Z3238"/>
      <c r="AA3238"/>
      <c r="AB3238"/>
      <c r="AC3238"/>
      <c r="AD3238"/>
      <c r="AE3238"/>
      <c r="AF3238"/>
      <c r="BL3238"/>
      <c r="BN3238"/>
      <c r="BP3238" t="s">
        <v>3256</v>
      </c>
      <c r="BQ3238" t="s">
        <v>3209</v>
      </c>
      <c r="BR3238" t="s">
        <v>4336</v>
      </c>
      <c r="BS3238" s="1" t="str">
        <f t="shared" si="100"/>
        <v>TEXAS_KAUFMAN</v>
      </c>
      <c r="BT3238" t="s">
        <v>1214</v>
      </c>
      <c r="BU3238" s="1" t="str">
        <f t="shared" si="101"/>
        <v>TEXAS_KAUFMAN_WINTER WHEAT</v>
      </c>
      <c r="BV3238" s="28">
        <v>1536</v>
      </c>
      <c r="BW3238" s="29">
        <v>41.889920826334837</v>
      </c>
      <c r="BX3238" s="30">
        <v>36.667531704532763</v>
      </c>
    </row>
    <row r="3239" spans="1:76" x14ac:dyDescent="0.25">
      <c r="A3239"/>
      <c r="D3239"/>
      <c r="E3239"/>
      <c r="F3239"/>
      <c r="G3239"/>
      <c r="H3239"/>
      <c r="I3239"/>
      <c r="J3239"/>
      <c r="K3239"/>
      <c r="L3239"/>
      <c r="M3239"/>
      <c r="N3239"/>
      <c r="O3239"/>
      <c r="P3239"/>
      <c r="Q3239"/>
      <c r="R3239"/>
      <c r="S3239"/>
      <c r="T3239"/>
      <c r="U3239"/>
      <c r="V3239"/>
      <c r="W3239"/>
      <c r="X3239"/>
      <c r="Y3239"/>
      <c r="Z3239"/>
      <c r="AA3239"/>
      <c r="AB3239"/>
      <c r="AC3239"/>
      <c r="AD3239"/>
      <c r="AE3239"/>
      <c r="AF3239"/>
      <c r="BL3239"/>
      <c r="BN3239"/>
      <c r="BP3239" t="s">
        <v>3256</v>
      </c>
      <c r="BQ3239" t="s">
        <v>3209</v>
      </c>
      <c r="BR3239" t="s">
        <v>3574</v>
      </c>
      <c r="BS3239" s="1" t="str">
        <f t="shared" si="100"/>
        <v>TEXAS_KENDALL</v>
      </c>
      <c r="BT3239" t="s">
        <v>2395</v>
      </c>
      <c r="BU3239" s="1" t="str">
        <f t="shared" si="101"/>
        <v>TEXAS_KENDALL_OATS</v>
      </c>
      <c r="BV3239" s="28">
        <v>1984</v>
      </c>
      <c r="BW3239" s="29">
        <v>148.6296116895227</v>
      </c>
      <c r="BX3239" s="30">
        <v>13.348618605991133</v>
      </c>
    </row>
    <row r="3240" spans="1:76" x14ac:dyDescent="0.25">
      <c r="A3240"/>
      <c r="D3240"/>
      <c r="E3240"/>
      <c r="F3240"/>
      <c r="G3240"/>
      <c r="H3240"/>
      <c r="I3240"/>
      <c r="J3240"/>
      <c r="K3240"/>
      <c r="L3240"/>
      <c r="M3240"/>
      <c r="N3240"/>
      <c r="O3240"/>
      <c r="P3240"/>
      <c r="Q3240"/>
      <c r="R3240"/>
      <c r="S3240"/>
      <c r="T3240"/>
      <c r="U3240"/>
      <c r="V3240"/>
      <c r="W3240"/>
      <c r="X3240"/>
      <c r="Y3240"/>
      <c r="Z3240"/>
      <c r="AA3240"/>
      <c r="AB3240"/>
      <c r="AC3240"/>
      <c r="AD3240"/>
      <c r="AE3240"/>
      <c r="AF3240"/>
      <c r="BL3240"/>
      <c r="BN3240"/>
      <c r="BP3240" t="s">
        <v>3256</v>
      </c>
      <c r="BQ3240" t="s">
        <v>3209</v>
      </c>
      <c r="BR3240" t="s">
        <v>4327</v>
      </c>
      <c r="BS3240" s="1" t="str">
        <f t="shared" si="100"/>
        <v>TEXAS_KING</v>
      </c>
      <c r="BT3240" t="s">
        <v>1214</v>
      </c>
      <c r="BU3240" s="1" t="str">
        <f t="shared" si="101"/>
        <v>TEXAS_KING_WINTER WHEAT</v>
      </c>
      <c r="BV3240" s="28">
        <v>1440</v>
      </c>
      <c r="BW3240" s="29">
        <v>21.030278993092963</v>
      </c>
      <c r="BX3240" s="30">
        <v>68.472700741295128</v>
      </c>
    </row>
    <row r="3241" spans="1:76" x14ac:dyDescent="0.25">
      <c r="A3241"/>
      <c r="D3241"/>
      <c r="E3241"/>
      <c r="F3241"/>
      <c r="G3241"/>
      <c r="H3241"/>
      <c r="I3241"/>
      <c r="J3241"/>
      <c r="K3241"/>
      <c r="L3241"/>
      <c r="M3241"/>
      <c r="N3241"/>
      <c r="O3241"/>
      <c r="P3241"/>
      <c r="Q3241"/>
      <c r="R3241"/>
      <c r="S3241"/>
      <c r="T3241"/>
      <c r="U3241"/>
      <c r="V3241"/>
      <c r="W3241"/>
      <c r="X3241"/>
      <c r="Y3241"/>
      <c r="Z3241"/>
      <c r="AA3241"/>
      <c r="AB3241"/>
      <c r="AC3241"/>
      <c r="AD3241"/>
      <c r="AE3241"/>
      <c r="AF3241"/>
      <c r="BL3241"/>
      <c r="BN3241"/>
      <c r="BP3241" t="s">
        <v>3256</v>
      </c>
      <c r="BQ3241" t="s">
        <v>3209</v>
      </c>
      <c r="BR3241" t="s">
        <v>4279</v>
      </c>
      <c r="BS3241" s="1" t="str">
        <f t="shared" si="100"/>
        <v>TEXAS_KLEBERG</v>
      </c>
      <c r="BT3241" t="s">
        <v>3202</v>
      </c>
      <c r="BU3241" s="1" t="str">
        <f t="shared" si="101"/>
        <v>TEXAS_KLEBERG_COTTON</v>
      </c>
      <c r="BV3241" s="28">
        <v>474</v>
      </c>
      <c r="BW3241" s="29">
        <v>47.695708879543332</v>
      </c>
      <c r="BX3241" s="30">
        <v>9.9380009467329327</v>
      </c>
    </row>
    <row r="3242" spans="1:76" x14ac:dyDescent="0.25">
      <c r="A3242"/>
      <c r="D3242"/>
      <c r="E3242"/>
      <c r="F3242"/>
      <c r="G3242"/>
      <c r="H3242"/>
      <c r="I3242"/>
      <c r="J3242"/>
      <c r="K3242"/>
      <c r="L3242"/>
      <c r="M3242"/>
      <c r="N3242"/>
      <c r="O3242"/>
      <c r="P3242"/>
      <c r="Q3242"/>
      <c r="R3242"/>
      <c r="S3242"/>
      <c r="T3242"/>
      <c r="U3242"/>
      <c r="V3242"/>
      <c r="W3242"/>
      <c r="X3242"/>
      <c r="Y3242"/>
      <c r="Z3242"/>
      <c r="AA3242"/>
      <c r="AB3242"/>
      <c r="AC3242"/>
      <c r="AD3242"/>
      <c r="AE3242"/>
      <c r="AF3242"/>
      <c r="BL3242"/>
      <c r="BN3242"/>
      <c r="BP3242" t="s">
        <v>3256</v>
      </c>
      <c r="BQ3242" t="s">
        <v>3209</v>
      </c>
      <c r="BR3242" t="s">
        <v>4279</v>
      </c>
      <c r="BS3242" s="1" t="str">
        <f t="shared" si="100"/>
        <v>TEXAS_KLEBERG</v>
      </c>
      <c r="BT3242" t="s">
        <v>2386</v>
      </c>
      <c r="BU3242" s="1" t="str">
        <f t="shared" si="101"/>
        <v>TEXAS_KLEBERG_SORGHUM</v>
      </c>
      <c r="BV3242" s="28">
        <v>2712.2666666666669</v>
      </c>
      <c r="BW3242" s="29">
        <v>64.327962237973509</v>
      </c>
      <c r="BX3242" s="30">
        <v>42.163105627891099</v>
      </c>
    </row>
    <row r="3243" spans="1:76" x14ac:dyDescent="0.25">
      <c r="A3243"/>
      <c r="D3243"/>
      <c r="E3243"/>
      <c r="F3243"/>
      <c r="G3243"/>
      <c r="H3243"/>
      <c r="I3243"/>
      <c r="J3243"/>
      <c r="K3243"/>
      <c r="L3243"/>
      <c r="M3243"/>
      <c r="N3243"/>
      <c r="O3243"/>
      <c r="P3243"/>
      <c r="Q3243"/>
      <c r="R3243"/>
      <c r="S3243"/>
      <c r="T3243"/>
      <c r="U3243"/>
      <c r="V3243"/>
      <c r="W3243"/>
      <c r="X3243"/>
      <c r="Y3243"/>
      <c r="Z3243"/>
      <c r="AA3243"/>
      <c r="AB3243"/>
      <c r="AC3243"/>
      <c r="AD3243"/>
      <c r="AE3243"/>
      <c r="AF3243"/>
      <c r="BL3243"/>
      <c r="BN3243"/>
      <c r="BP3243" t="s">
        <v>3256</v>
      </c>
      <c r="BQ3243" t="s">
        <v>3209</v>
      </c>
      <c r="BR3243" t="s">
        <v>3580</v>
      </c>
      <c r="BS3243" s="1" t="str">
        <f t="shared" si="100"/>
        <v>TEXAS_KNOX</v>
      </c>
      <c r="BT3243" t="s">
        <v>3202</v>
      </c>
      <c r="BU3243" s="1" t="str">
        <f t="shared" si="101"/>
        <v>TEXAS_KNOX_COTTON</v>
      </c>
      <c r="BV3243" s="28">
        <v>733.33333333333337</v>
      </c>
      <c r="BW3243" s="29">
        <v>29.328892001190777</v>
      </c>
      <c r="BX3243" s="30">
        <v>25.003785799462165</v>
      </c>
    </row>
    <row r="3244" spans="1:76" x14ac:dyDescent="0.25">
      <c r="A3244"/>
      <c r="D3244"/>
      <c r="E3244"/>
      <c r="F3244"/>
      <c r="G3244"/>
      <c r="H3244"/>
      <c r="I3244"/>
      <c r="J3244"/>
      <c r="K3244"/>
      <c r="L3244"/>
      <c r="M3244"/>
      <c r="N3244"/>
      <c r="O3244"/>
      <c r="P3244"/>
      <c r="Q3244"/>
      <c r="R3244"/>
      <c r="S3244"/>
      <c r="T3244"/>
      <c r="U3244"/>
      <c r="V3244"/>
      <c r="W3244"/>
      <c r="X3244"/>
      <c r="Y3244"/>
      <c r="Z3244"/>
      <c r="AA3244"/>
      <c r="AB3244"/>
      <c r="AC3244"/>
      <c r="AD3244"/>
      <c r="AE3244"/>
      <c r="AF3244"/>
      <c r="BL3244"/>
      <c r="BN3244"/>
      <c r="BP3244" t="s">
        <v>3256</v>
      </c>
      <c r="BQ3244" t="s">
        <v>3209</v>
      </c>
      <c r="BR3244" t="s">
        <v>3580</v>
      </c>
      <c r="BS3244" s="1" t="str">
        <f t="shared" si="100"/>
        <v>TEXAS_KNOX</v>
      </c>
      <c r="BT3244" t="s">
        <v>1214</v>
      </c>
      <c r="BU3244" s="1" t="str">
        <f t="shared" si="101"/>
        <v>TEXAS_KNOX_WINTER WHEAT</v>
      </c>
      <c r="BV3244" s="28">
        <v>1320</v>
      </c>
      <c r="BW3244" s="29">
        <v>21.691679968048607</v>
      </c>
      <c r="BX3244" s="30">
        <v>60.852824767114974</v>
      </c>
    </row>
    <row r="3245" spans="1:76" x14ac:dyDescent="0.25">
      <c r="A3245"/>
      <c r="D3245"/>
      <c r="E3245"/>
      <c r="F3245"/>
      <c r="G3245"/>
      <c r="H3245"/>
      <c r="I3245"/>
      <c r="J3245"/>
      <c r="K3245"/>
      <c r="L3245"/>
      <c r="M3245"/>
      <c r="N3245"/>
      <c r="O3245"/>
      <c r="P3245"/>
      <c r="Q3245"/>
      <c r="R3245"/>
      <c r="S3245"/>
      <c r="T3245"/>
      <c r="U3245"/>
      <c r="V3245"/>
      <c r="W3245"/>
      <c r="X3245"/>
      <c r="Y3245"/>
      <c r="Z3245"/>
      <c r="AA3245"/>
      <c r="AB3245"/>
      <c r="AC3245"/>
      <c r="AD3245"/>
      <c r="AE3245"/>
      <c r="AF3245"/>
      <c r="BL3245"/>
      <c r="BN3245"/>
      <c r="BP3245" t="s">
        <v>3256</v>
      </c>
      <c r="BQ3245" t="s">
        <v>3209</v>
      </c>
      <c r="BR3245" t="s">
        <v>4166</v>
      </c>
      <c r="BS3245" s="1" t="str">
        <f t="shared" si="100"/>
        <v>TEXAS_LAMAR</v>
      </c>
      <c r="BT3245" t="s">
        <v>2586</v>
      </c>
      <c r="BU3245" s="1" t="str">
        <f t="shared" si="101"/>
        <v>TEXAS_LAMAR_CORN</v>
      </c>
      <c r="BV3245" s="28">
        <v>4957.8666666666677</v>
      </c>
      <c r="BW3245" s="29">
        <v>82.327220110898779</v>
      </c>
      <c r="BX3245" s="30">
        <v>60.221475472974547</v>
      </c>
    </row>
    <row r="3246" spans="1:76" x14ac:dyDescent="0.25">
      <c r="A3246"/>
      <c r="D3246"/>
      <c r="E3246"/>
      <c r="F3246"/>
      <c r="G3246"/>
      <c r="H3246"/>
      <c r="I3246"/>
      <c r="J3246"/>
      <c r="K3246"/>
      <c r="L3246"/>
      <c r="M3246"/>
      <c r="N3246"/>
      <c r="O3246"/>
      <c r="P3246"/>
      <c r="Q3246"/>
      <c r="R3246"/>
      <c r="S3246"/>
      <c r="T3246"/>
      <c r="U3246"/>
      <c r="V3246"/>
      <c r="W3246"/>
      <c r="X3246"/>
      <c r="Y3246"/>
      <c r="Z3246"/>
      <c r="AA3246"/>
      <c r="AB3246"/>
      <c r="AC3246"/>
      <c r="AD3246"/>
      <c r="AE3246"/>
      <c r="AF3246"/>
      <c r="BL3246"/>
      <c r="BN3246"/>
      <c r="BP3246" t="s">
        <v>3256</v>
      </c>
      <c r="BQ3246" t="s">
        <v>3209</v>
      </c>
      <c r="BR3246" t="s">
        <v>4166</v>
      </c>
      <c r="BS3246" s="1" t="str">
        <f t="shared" si="100"/>
        <v>TEXAS_LAMAR</v>
      </c>
      <c r="BT3246" t="s">
        <v>2386</v>
      </c>
      <c r="BU3246" s="1" t="str">
        <f t="shared" si="101"/>
        <v>TEXAS_LAMAR_SORGHUM</v>
      </c>
      <c r="BV3246" s="28">
        <v>3805.1999999999994</v>
      </c>
      <c r="BW3246" s="29">
        <v>70.556592034227876</v>
      </c>
      <c r="BX3246" s="30">
        <v>53.931176241534594</v>
      </c>
    </row>
    <row r="3247" spans="1:76" x14ac:dyDescent="0.25">
      <c r="A3247"/>
      <c r="D3247"/>
      <c r="E3247"/>
      <c r="F3247"/>
      <c r="G3247"/>
      <c r="H3247"/>
      <c r="I3247"/>
      <c r="J3247"/>
      <c r="K3247"/>
      <c r="L3247"/>
      <c r="M3247"/>
      <c r="N3247"/>
      <c r="O3247"/>
      <c r="P3247"/>
      <c r="Q3247"/>
      <c r="R3247"/>
      <c r="S3247"/>
      <c r="T3247"/>
      <c r="U3247"/>
      <c r="V3247"/>
      <c r="W3247"/>
      <c r="X3247"/>
      <c r="Y3247"/>
      <c r="Z3247"/>
      <c r="AA3247"/>
      <c r="AB3247"/>
      <c r="AC3247"/>
      <c r="AD3247"/>
      <c r="AE3247"/>
      <c r="AF3247"/>
      <c r="BL3247"/>
      <c r="BN3247"/>
      <c r="BP3247" t="s">
        <v>3256</v>
      </c>
      <c r="BQ3247" t="s">
        <v>3209</v>
      </c>
      <c r="BR3247" t="s">
        <v>4166</v>
      </c>
      <c r="BS3247" s="1" t="str">
        <f t="shared" si="100"/>
        <v>TEXAS_LAMAR</v>
      </c>
      <c r="BT3247" t="s">
        <v>1214</v>
      </c>
      <c r="BU3247" s="1" t="str">
        <f t="shared" si="101"/>
        <v>TEXAS_LAMAR_WINTER WHEAT</v>
      </c>
      <c r="BV3247" s="28">
        <v>3246</v>
      </c>
      <c r="BW3247" s="29">
        <v>38.729503417908063</v>
      </c>
      <c r="BX3247" s="30">
        <v>83.812073833590347</v>
      </c>
    </row>
    <row r="3248" spans="1:76" x14ac:dyDescent="0.25">
      <c r="A3248"/>
      <c r="D3248"/>
      <c r="E3248"/>
      <c r="F3248"/>
      <c r="G3248"/>
      <c r="H3248"/>
      <c r="I3248"/>
      <c r="J3248"/>
      <c r="K3248"/>
      <c r="L3248"/>
      <c r="M3248"/>
      <c r="N3248"/>
      <c r="O3248"/>
      <c r="P3248"/>
      <c r="Q3248"/>
      <c r="R3248"/>
      <c r="S3248"/>
      <c r="T3248"/>
      <c r="U3248"/>
      <c r="V3248"/>
      <c r="W3248"/>
      <c r="X3248"/>
      <c r="Y3248"/>
      <c r="Z3248"/>
      <c r="AA3248"/>
      <c r="AB3248"/>
      <c r="AC3248"/>
      <c r="AD3248"/>
      <c r="AE3248"/>
      <c r="AF3248"/>
      <c r="BL3248"/>
      <c r="BN3248"/>
      <c r="BP3248" t="s">
        <v>3256</v>
      </c>
      <c r="BQ3248" t="s">
        <v>3209</v>
      </c>
      <c r="BR3248" t="s">
        <v>4153</v>
      </c>
      <c r="BS3248" s="1" t="str">
        <f t="shared" si="100"/>
        <v>TEXAS_LAMB</v>
      </c>
      <c r="BT3248" t="s">
        <v>2586</v>
      </c>
      <c r="BU3248" s="1" t="str">
        <f t="shared" si="101"/>
        <v>TEXAS_LAMB_CORN</v>
      </c>
      <c r="BV3248" s="28">
        <v>9027.1999999999989</v>
      </c>
      <c r="BW3248" s="29">
        <v>84.535387442747492</v>
      </c>
      <c r="BX3248" s="30">
        <v>106.78604869604186</v>
      </c>
    </row>
    <row r="3249" spans="1:76" x14ac:dyDescent="0.25">
      <c r="A3249"/>
      <c r="D3249"/>
      <c r="E3249"/>
      <c r="F3249"/>
      <c r="G3249"/>
      <c r="H3249"/>
      <c r="I3249"/>
      <c r="J3249"/>
      <c r="K3249"/>
      <c r="L3249"/>
      <c r="M3249"/>
      <c r="N3249"/>
      <c r="O3249"/>
      <c r="P3249"/>
      <c r="Q3249"/>
      <c r="R3249"/>
      <c r="S3249"/>
      <c r="T3249"/>
      <c r="U3249"/>
      <c r="V3249"/>
      <c r="W3249"/>
      <c r="X3249"/>
      <c r="Y3249"/>
      <c r="Z3249"/>
      <c r="AA3249"/>
      <c r="AB3249"/>
      <c r="AC3249"/>
      <c r="AD3249"/>
      <c r="AE3249"/>
      <c r="AF3249"/>
      <c r="BL3249"/>
      <c r="BN3249"/>
      <c r="BP3249" t="s">
        <v>3256</v>
      </c>
      <c r="BQ3249" t="s">
        <v>3209</v>
      </c>
      <c r="BR3249" t="s">
        <v>4153</v>
      </c>
      <c r="BS3249" s="1" t="str">
        <f t="shared" si="100"/>
        <v>TEXAS_LAMB</v>
      </c>
      <c r="BT3249" t="s">
        <v>3202</v>
      </c>
      <c r="BU3249" s="1" t="str">
        <f t="shared" si="101"/>
        <v>TEXAS_LAMB_COTTON</v>
      </c>
      <c r="BV3249" s="28">
        <v>736</v>
      </c>
      <c r="BW3249" s="29">
        <v>48.387110360108274</v>
      </c>
      <c r="BX3249" s="30">
        <v>15.210662395884247</v>
      </c>
    </row>
    <row r="3250" spans="1:76" x14ac:dyDescent="0.25">
      <c r="A3250"/>
      <c r="D3250"/>
      <c r="E3250"/>
      <c r="F3250"/>
      <c r="G3250"/>
      <c r="H3250"/>
      <c r="I3250"/>
      <c r="J3250"/>
      <c r="K3250"/>
      <c r="L3250"/>
      <c r="M3250"/>
      <c r="N3250"/>
      <c r="O3250"/>
      <c r="P3250"/>
      <c r="Q3250"/>
      <c r="R3250"/>
      <c r="S3250"/>
      <c r="T3250"/>
      <c r="U3250"/>
      <c r="V3250"/>
      <c r="W3250"/>
      <c r="X3250"/>
      <c r="Y3250"/>
      <c r="Z3250"/>
      <c r="AA3250"/>
      <c r="AB3250"/>
      <c r="AC3250"/>
      <c r="AD3250"/>
      <c r="AE3250"/>
      <c r="AF3250"/>
      <c r="BL3250"/>
      <c r="BN3250"/>
      <c r="BP3250" t="s">
        <v>3256</v>
      </c>
      <c r="BQ3250" t="s">
        <v>3209</v>
      </c>
      <c r="BR3250" t="s">
        <v>4153</v>
      </c>
      <c r="BS3250" s="1" t="str">
        <f t="shared" si="100"/>
        <v>TEXAS_LAMB</v>
      </c>
      <c r="BT3250" t="s">
        <v>2386</v>
      </c>
      <c r="BU3250" s="1" t="str">
        <f t="shared" si="101"/>
        <v>TEXAS_LAMB_SORGHUM</v>
      </c>
      <c r="BV3250" s="28">
        <v>3021.2000000000003</v>
      </c>
      <c r="BW3250" s="29">
        <v>68.117482679228047</v>
      </c>
      <c r="BX3250" s="30">
        <v>44.352784060255566</v>
      </c>
    </row>
    <row r="3251" spans="1:76" x14ac:dyDescent="0.25">
      <c r="A3251"/>
      <c r="D3251"/>
      <c r="E3251"/>
      <c r="F3251"/>
      <c r="G3251"/>
      <c r="H3251"/>
      <c r="I3251"/>
      <c r="J3251"/>
      <c r="K3251"/>
      <c r="L3251"/>
      <c r="M3251"/>
      <c r="N3251"/>
      <c r="O3251"/>
      <c r="P3251"/>
      <c r="Q3251"/>
      <c r="R3251"/>
      <c r="S3251"/>
      <c r="T3251"/>
      <c r="U3251"/>
      <c r="V3251"/>
      <c r="W3251"/>
      <c r="X3251"/>
      <c r="Y3251"/>
      <c r="Z3251"/>
      <c r="AA3251"/>
      <c r="AB3251"/>
      <c r="AC3251"/>
      <c r="AD3251"/>
      <c r="AE3251"/>
      <c r="AF3251"/>
      <c r="BL3251"/>
      <c r="BN3251"/>
      <c r="BP3251" t="s">
        <v>3256</v>
      </c>
      <c r="BQ3251" t="s">
        <v>3209</v>
      </c>
      <c r="BR3251" t="s">
        <v>4153</v>
      </c>
      <c r="BS3251" s="1" t="str">
        <f t="shared" si="100"/>
        <v>TEXAS_LAMB</v>
      </c>
      <c r="BT3251" t="s">
        <v>1214</v>
      </c>
      <c r="BU3251" s="1" t="str">
        <f t="shared" si="101"/>
        <v>TEXAS_LAMB_WINTER WHEAT</v>
      </c>
      <c r="BV3251" s="28">
        <v>2224</v>
      </c>
      <c r="BW3251" s="29">
        <v>38.294261195335821</v>
      </c>
      <c r="BX3251" s="30">
        <v>58.076587211215859</v>
      </c>
    </row>
    <row r="3252" spans="1:76" x14ac:dyDescent="0.25">
      <c r="A3252"/>
      <c r="D3252"/>
      <c r="E3252"/>
      <c r="F3252"/>
      <c r="G3252"/>
      <c r="H3252"/>
      <c r="I3252"/>
      <c r="J3252"/>
      <c r="K3252"/>
      <c r="L3252"/>
      <c r="M3252"/>
      <c r="N3252"/>
      <c r="O3252"/>
      <c r="P3252"/>
      <c r="Q3252"/>
      <c r="R3252"/>
      <c r="S3252"/>
      <c r="T3252"/>
      <c r="U3252"/>
      <c r="V3252"/>
      <c r="W3252"/>
      <c r="X3252"/>
      <c r="Y3252"/>
      <c r="Z3252"/>
      <c r="AA3252"/>
      <c r="AB3252"/>
      <c r="AC3252"/>
      <c r="AD3252"/>
      <c r="AE3252"/>
      <c r="AF3252"/>
      <c r="BL3252"/>
      <c r="BN3252"/>
      <c r="BP3252" t="s">
        <v>3256</v>
      </c>
      <c r="BQ3252" t="s">
        <v>3209</v>
      </c>
      <c r="BR3252" t="s">
        <v>4250</v>
      </c>
      <c r="BS3252" s="1" t="str">
        <f t="shared" si="100"/>
        <v>TEXAS_LAMPASAS</v>
      </c>
      <c r="BT3252" t="s">
        <v>2395</v>
      </c>
      <c r="BU3252" s="1" t="str">
        <f t="shared" si="101"/>
        <v>TEXAS_LAMPASAS_OATS</v>
      </c>
      <c r="BV3252" s="28">
        <v>1435.2</v>
      </c>
      <c r="BW3252" s="29">
        <v>38.35170516206955</v>
      </c>
      <c r="BX3252" s="30">
        <v>37.422064910413312</v>
      </c>
    </row>
    <row r="3253" spans="1:76" x14ac:dyDescent="0.25">
      <c r="A3253"/>
      <c r="D3253"/>
      <c r="E3253"/>
      <c r="F3253"/>
      <c r="G3253"/>
      <c r="H3253"/>
      <c r="I3253"/>
      <c r="J3253"/>
      <c r="K3253"/>
      <c r="L3253"/>
      <c r="M3253"/>
      <c r="N3253"/>
      <c r="O3253"/>
      <c r="P3253"/>
      <c r="Q3253"/>
      <c r="R3253"/>
      <c r="S3253"/>
      <c r="T3253"/>
      <c r="U3253"/>
      <c r="V3253"/>
      <c r="W3253"/>
      <c r="X3253"/>
      <c r="Y3253"/>
      <c r="Z3253"/>
      <c r="AA3253"/>
      <c r="AB3253"/>
      <c r="AC3253"/>
      <c r="AD3253"/>
      <c r="AE3253"/>
      <c r="AF3253"/>
      <c r="BL3253"/>
      <c r="BN3253"/>
      <c r="BP3253" t="s">
        <v>3256</v>
      </c>
      <c r="BQ3253" t="s">
        <v>3209</v>
      </c>
      <c r="BR3253" t="s">
        <v>4250</v>
      </c>
      <c r="BS3253" s="1" t="str">
        <f t="shared" si="100"/>
        <v>TEXAS_LAMPASAS</v>
      </c>
      <c r="BT3253" t="s">
        <v>1214</v>
      </c>
      <c r="BU3253" s="1" t="str">
        <f t="shared" si="101"/>
        <v>TEXAS_LAMPASAS_WINTER WHEAT</v>
      </c>
      <c r="BV3253" s="28">
        <v>1770</v>
      </c>
      <c r="BW3253" s="29">
        <v>37.781044715520096</v>
      </c>
      <c r="BX3253" s="30">
        <v>46.848889789246634</v>
      </c>
    </row>
    <row r="3254" spans="1:76" x14ac:dyDescent="0.25">
      <c r="A3254"/>
      <c r="D3254"/>
      <c r="E3254"/>
      <c r="F3254"/>
      <c r="G3254"/>
      <c r="H3254"/>
      <c r="I3254"/>
      <c r="J3254"/>
      <c r="K3254"/>
      <c r="L3254"/>
      <c r="M3254"/>
      <c r="N3254"/>
      <c r="O3254"/>
      <c r="P3254"/>
      <c r="Q3254"/>
      <c r="R3254"/>
      <c r="S3254"/>
      <c r="T3254"/>
      <c r="U3254"/>
      <c r="V3254"/>
      <c r="W3254"/>
      <c r="X3254"/>
      <c r="Y3254"/>
      <c r="Z3254"/>
      <c r="AA3254"/>
      <c r="AB3254"/>
      <c r="AC3254"/>
      <c r="AD3254"/>
      <c r="AE3254"/>
      <c r="AF3254"/>
      <c r="BL3254"/>
      <c r="BN3254"/>
      <c r="BP3254" t="s">
        <v>3256</v>
      </c>
      <c r="BQ3254" t="s">
        <v>3209</v>
      </c>
      <c r="BR3254" t="s">
        <v>4188</v>
      </c>
      <c r="BS3254" s="1" t="str">
        <f t="shared" si="100"/>
        <v>TEXAS_LAVACA</v>
      </c>
      <c r="BT3254" t="s">
        <v>2586</v>
      </c>
      <c r="BU3254" s="1" t="str">
        <f t="shared" si="101"/>
        <v>TEXAS_LAVACA_CORN</v>
      </c>
      <c r="BV3254" s="28">
        <v>3587.7333333333331</v>
      </c>
      <c r="BW3254" s="29">
        <v>165.99043289312561</v>
      </c>
      <c r="BX3254" s="30">
        <v>21.614097094639945</v>
      </c>
    </row>
    <row r="3255" spans="1:76" x14ac:dyDescent="0.25">
      <c r="A3255"/>
      <c r="D3255"/>
      <c r="E3255"/>
      <c r="F3255"/>
      <c r="G3255"/>
      <c r="H3255"/>
      <c r="I3255"/>
      <c r="J3255"/>
      <c r="K3255"/>
      <c r="L3255"/>
      <c r="M3255"/>
      <c r="N3255"/>
      <c r="O3255"/>
      <c r="P3255"/>
      <c r="Q3255"/>
      <c r="R3255"/>
      <c r="S3255"/>
      <c r="T3255"/>
      <c r="U3255"/>
      <c r="V3255"/>
      <c r="W3255"/>
      <c r="X3255"/>
      <c r="Y3255"/>
      <c r="Z3255"/>
      <c r="AA3255"/>
      <c r="AB3255"/>
      <c r="AC3255"/>
      <c r="AD3255"/>
      <c r="AE3255"/>
      <c r="AF3255"/>
      <c r="BL3255"/>
      <c r="BN3255"/>
      <c r="BP3255" t="s">
        <v>3256</v>
      </c>
      <c r="BQ3255" t="s">
        <v>3209</v>
      </c>
      <c r="BR3255" t="s">
        <v>3522</v>
      </c>
      <c r="BS3255" s="1" t="str">
        <f t="shared" si="100"/>
        <v>TEXAS_LEE</v>
      </c>
      <c r="BT3255" t="s">
        <v>2586</v>
      </c>
      <c r="BU3255" s="1" t="str">
        <f t="shared" si="101"/>
        <v>TEXAS_LEE_CORN</v>
      </c>
      <c r="BV3255" s="28">
        <v>728</v>
      </c>
      <c r="BW3255" s="29">
        <v>197.88029765438057</v>
      </c>
      <c r="BX3255" s="30">
        <v>3.6789918381441442</v>
      </c>
    </row>
    <row r="3256" spans="1:76" x14ac:dyDescent="0.25">
      <c r="A3256"/>
      <c r="D3256"/>
      <c r="E3256"/>
      <c r="F3256"/>
      <c r="G3256"/>
      <c r="H3256"/>
      <c r="I3256"/>
      <c r="J3256"/>
      <c r="K3256"/>
      <c r="L3256"/>
      <c r="M3256"/>
      <c r="N3256"/>
      <c r="O3256"/>
      <c r="P3256"/>
      <c r="Q3256"/>
      <c r="R3256"/>
      <c r="S3256"/>
      <c r="T3256"/>
      <c r="U3256"/>
      <c r="V3256"/>
      <c r="W3256"/>
      <c r="X3256"/>
      <c r="Y3256"/>
      <c r="Z3256"/>
      <c r="AA3256"/>
      <c r="AB3256"/>
      <c r="AC3256"/>
      <c r="AD3256"/>
      <c r="AE3256"/>
      <c r="AF3256"/>
      <c r="BL3256"/>
      <c r="BN3256"/>
      <c r="BP3256" t="s">
        <v>3256</v>
      </c>
      <c r="BQ3256" t="s">
        <v>3209</v>
      </c>
      <c r="BR3256" t="s">
        <v>3350</v>
      </c>
      <c r="BS3256" s="1" t="str">
        <f t="shared" si="100"/>
        <v>TEXAS_LIBERTY</v>
      </c>
      <c r="BT3256" t="s">
        <v>2586</v>
      </c>
      <c r="BU3256" s="1" t="str">
        <f t="shared" si="101"/>
        <v>TEXAS_LIBERTY_CORN</v>
      </c>
      <c r="BV3256" s="28">
        <v>3220</v>
      </c>
      <c r="BW3256" s="29">
        <v>137.22532733807307</v>
      </c>
      <c r="BX3256" s="30">
        <v>23.46505606845518</v>
      </c>
    </row>
    <row r="3257" spans="1:76" x14ac:dyDescent="0.25">
      <c r="A3257"/>
      <c r="D3257"/>
      <c r="E3257"/>
      <c r="F3257"/>
      <c r="G3257"/>
      <c r="H3257"/>
      <c r="I3257"/>
      <c r="J3257"/>
      <c r="K3257"/>
      <c r="L3257"/>
      <c r="M3257"/>
      <c r="N3257"/>
      <c r="O3257"/>
      <c r="P3257"/>
      <c r="Q3257"/>
      <c r="R3257"/>
      <c r="S3257"/>
      <c r="T3257"/>
      <c r="U3257"/>
      <c r="V3257"/>
      <c r="W3257"/>
      <c r="X3257"/>
      <c r="Y3257"/>
      <c r="Z3257"/>
      <c r="AA3257"/>
      <c r="AB3257"/>
      <c r="AC3257"/>
      <c r="AD3257"/>
      <c r="AE3257"/>
      <c r="AF3257"/>
      <c r="BL3257"/>
      <c r="BN3257"/>
      <c r="BP3257" t="s">
        <v>3256</v>
      </c>
      <c r="BQ3257" t="s">
        <v>3209</v>
      </c>
      <c r="BR3257" t="s">
        <v>3350</v>
      </c>
      <c r="BS3257" s="1" t="str">
        <f t="shared" si="100"/>
        <v>TEXAS_LIBERTY</v>
      </c>
      <c r="BT3257" t="s">
        <v>2386</v>
      </c>
      <c r="BU3257" s="1" t="str">
        <f t="shared" si="101"/>
        <v>TEXAS_LIBERTY_SORGHUM</v>
      </c>
      <c r="BV3257" s="28">
        <v>3360</v>
      </c>
      <c r="BW3257" s="29">
        <v>116.595682654119</v>
      </c>
      <c r="BX3257" s="30">
        <v>28.817533578558283</v>
      </c>
    </row>
    <row r="3258" spans="1:76" x14ac:dyDescent="0.25">
      <c r="A3258"/>
      <c r="D3258"/>
      <c r="E3258"/>
      <c r="F3258"/>
      <c r="G3258"/>
      <c r="H3258"/>
      <c r="I3258"/>
      <c r="J3258"/>
      <c r="K3258"/>
      <c r="L3258"/>
      <c r="M3258"/>
      <c r="N3258"/>
      <c r="O3258"/>
      <c r="P3258"/>
      <c r="Q3258"/>
      <c r="R3258"/>
      <c r="S3258"/>
      <c r="T3258"/>
      <c r="U3258"/>
      <c r="V3258"/>
      <c r="W3258"/>
      <c r="X3258"/>
      <c r="Y3258"/>
      <c r="Z3258"/>
      <c r="AA3258"/>
      <c r="AB3258"/>
      <c r="AC3258"/>
      <c r="AD3258"/>
      <c r="AE3258"/>
      <c r="AF3258"/>
      <c r="BL3258"/>
      <c r="BN3258"/>
      <c r="BP3258" t="s">
        <v>3256</v>
      </c>
      <c r="BQ3258" t="s">
        <v>3209</v>
      </c>
      <c r="BR3258" t="s">
        <v>4167</v>
      </c>
      <c r="BS3258" s="1" t="str">
        <f t="shared" si="100"/>
        <v>TEXAS_LIMESTONE</v>
      </c>
      <c r="BT3258" t="s">
        <v>2586</v>
      </c>
      <c r="BU3258" s="1" t="str">
        <f t="shared" si="101"/>
        <v>TEXAS_LIMESTONE_CORN</v>
      </c>
      <c r="BV3258" s="28">
        <v>5126.8000000000011</v>
      </c>
      <c r="BW3258" s="29">
        <v>124.91242448364119</v>
      </c>
      <c r="BX3258" s="30">
        <v>41.043155003939724</v>
      </c>
    </row>
    <row r="3259" spans="1:76" x14ac:dyDescent="0.25">
      <c r="A3259"/>
      <c r="D3259"/>
      <c r="E3259"/>
      <c r="F3259"/>
      <c r="G3259"/>
      <c r="H3259"/>
      <c r="I3259"/>
      <c r="J3259"/>
      <c r="K3259"/>
      <c r="L3259"/>
      <c r="M3259"/>
      <c r="N3259"/>
      <c r="O3259"/>
      <c r="P3259"/>
      <c r="Q3259"/>
      <c r="R3259"/>
      <c r="S3259"/>
      <c r="T3259"/>
      <c r="U3259"/>
      <c r="V3259"/>
      <c r="W3259"/>
      <c r="X3259"/>
      <c r="Y3259"/>
      <c r="Z3259"/>
      <c r="AA3259"/>
      <c r="AB3259"/>
      <c r="AC3259"/>
      <c r="AD3259"/>
      <c r="AE3259"/>
      <c r="AF3259"/>
      <c r="BL3259"/>
      <c r="BN3259"/>
      <c r="BP3259" t="s">
        <v>3256</v>
      </c>
      <c r="BQ3259" t="s">
        <v>3209</v>
      </c>
      <c r="BR3259" t="s">
        <v>4167</v>
      </c>
      <c r="BS3259" s="1" t="str">
        <f t="shared" si="100"/>
        <v>TEXAS_LIMESTONE</v>
      </c>
      <c r="BT3259" t="s">
        <v>3202</v>
      </c>
      <c r="BU3259" s="1" t="str">
        <f t="shared" si="101"/>
        <v>TEXAS_LIMESTONE_COTTON</v>
      </c>
      <c r="BV3259" s="28">
        <v>581.33333333333337</v>
      </c>
      <c r="BW3259" s="29">
        <v>82.893301501985036</v>
      </c>
      <c r="BX3259" s="30">
        <v>7.013031485052049</v>
      </c>
    </row>
    <row r="3260" spans="1:76" x14ac:dyDescent="0.25">
      <c r="A3260"/>
      <c r="D3260"/>
      <c r="E3260"/>
      <c r="F3260"/>
      <c r="G3260"/>
      <c r="H3260"/>
      <c r="I3260"/>
      <c r="J3260"/>
      <c r="K3260"/>
      <c r="L3260"/>
      <c r="M3260"/>
      <c r="N3260"/>
      <c r="O3260"/>
      <c r="P3260"/>
      <c r="Q3260"/>
      <c r="R3260"/>
      <c r="S3260"/>
      <c r="T3260"/>
      <c r="U3260"/>
      <c r="V3260"/>
      <c r="W3260"/>
      <c r="X3260"/>
      <c r="Y3260"/>
      <c r="Z3260"/>
      <c r="AA3260"/>
      <c r="AB3260"/>
      <c r="AC3260"/>
      <c r="AD3260"/>
      <c r="AE3260"/>
      <c r="AF3260"/>
      <c r="BL3260"/>
      <c r="BN3260"/>
      <c r="BP3260" t="s">
        <v>3256</v>
      </c>
      <c r="BQ3260" t="s">
        <v>3209</v>
      </c>
      <c r="BR3260" t="s">
        <v>4167</v>
      </c>
      <c r="BS3260" s="1" t="str">
        <f t="shared" si="100"/>
        <v>TEXAS_LIMESTONE</v>
      </c>
      <c r="BT3260" t="s">
        <v>2395</v>
      </c>
      <c r="BU3260" s="1" t="str">
        <f t="shared" si="101"/>
        <v>TEXAS_LIMESTONE_OATS</v>
      </c>
      <c r="BV3260" s="28">
        <v>1568</v>
      </c>
      <c r="BW3260" s="29">
        <v>59.368203666391082</v>
      </c>
      <c r="BX3260" s="30">
        <v>26.411444227133657</v>
      </c>
    </row>
    <row r="3261" spans="1:76" x14ac:dyDescent="0.25">
      <c r="A3261"/>
      <c r="D3261"/>
      <c r="E3261"/>
      <c r="F3261"/>
      <c r="G3261"/>
      <c r="H3261"/>
      <c r="I3261"/>
      <c r="J3261"/>
      <c r="K3261"/>
      <c r="L3261"/>
      <c r="M3261"/>
      <c r="N3261"/>
      <c r="O3261"/>
      <c r="P3261"/>
      <c r="Q3261"/>
      <c r="R3261"/>
      <c r="S3261"/>
      <c r="T3261"/>
      <c r="U3261"/>
      <c r="V3261"/>
      <c r="W3261"/>
      <c r="X3261"/>
      <c r="Y3261"/>
      <c r="Z3261"/>
      <c r="AA3261"/>
      <c r="AB3261"/>
      <c r="AC3261"/>
      <c r="AD3261"/>
      <c r="AE3261"/>
      <c r="AF3261"/>
      <c r="BL3261"/>
      <c r="BN3261"/>
      <c r="BP3261" t="s">
        <v>3256</v>
      </c>
      <c r="BQ3261" t="s">
        <v>3209</v>
      </c>
      <c r="BR3261" t="s">
        <v>4167</v>
      </c>
      <c r="BS3261" s="1" t="str">
        <f t="shared" si="100"/>
        <v>TEXAS_LIMESTONE</v>
      </c>
      <c r="BT3261" t="s">
        <v>2386</v>
      </c>
      <c r="BU3261" s="1" t="str">
        <f t="shared" si="101"/>
        <v>TEXAS_LIMESTONE_SORGHUM</v>
      </c>
      <c r="BV3261" s="28">
        <v>3750.1333333333332</v>
      </c>
      <c r="BW3261" s="29">
        <v>109.23714812577911</v>
      </c>
      <c r="BX3261" s="30">
        <v>34.330201746161578</v>
      </c>
    </row>
    <row r="3262" spans="1:76" x14ac:dyDescent="0.25">
      <c r="A3262"/>
      <c r="D3262"/>
      <c r="E3262"/>
      <c r="F3262"/>
      <c r="G3262"/>
      <c r="H3262"/>
      <c r="I3262"/>
      <c r="J3262"/>
      <c r="K3262"/>
      <c r="L3262"/>
      <c r="M3262"/>
      <c r="N3262"/>
      <c r="O3262"/>
      <c r="P3262"/>
      <c r="Q3262"/>
      <c r="R3262"/>
      <c r="S3262"/>
      <c r="T3262"/>
      <c r="U3262"/>
      <c r="V3262"/>
      <c r="W3262"/>
      <c r="X3262"/>
      <c r="Y3262"/>
      <c r="Z3262"/>
      <c r="AA3262"/>
      <c r="AB3262"/>
      <c r="AC3262"/>
      <c r="AD3262"/>
      <c r="AE3262"/>
      <c r="AF3262"/>
      <c r="BL3262"/>
      <c r="BN3262"/>
      <c r="BP3262" t="s">
        <v>3256</v>
      </c>
      <c r="BQ3262" t="s">
        <v>3209</v>
      </c>
      <c r="BR3262" t="s">
        <v>4167</v>
      </c>
      <c r="BS3262" s="1" t="str">
        <f t="shared" si="100"/>
        <v>TEXAS_LIMESTONE</v>
      </c>
      <c r="BT3262" t="s">
        <v>1214</v>
      </c>
      <c r="BU3262" s="1" t="str">
        <f t="shared" si="101"/>
        <v>TEXAS_LIMESTONE_WINTER WHEAT</v>
      </c>
      <c r="BV3262" s="28">
        <v>2462</v>
      </c>
      <c r="BW3262" s="29">
        <v>59.354322839056266</v>
      </c>
      <c r="BX3262" s="30">
        <v>41.479708338614174</v>
      </c>
    </row>
    <row r="3263" spans="1:76" x14ac:dyDescent="0.25">
      <c r="A3263"/>
      <c r="D3263"/>
      <c r="E3263"/>
      <c r="F3263"/>
      <c r="G3263"/>
      <c r="H3263"/>
      <c r="I3263"/>
      <c r="J3263"/>
      <c r="K3263"/>
      <c r="L3263"/>
      <c r="M3263"/>
      <c r="N3263"/>
      <c r="O3263"/>
      <c r="P3263"/>
      <c r="Q3263"/>
      <c r="R3263"/>
      <c r="S3263"/>
      <c r="T3263"/>
      <c r="U3263"/>
      <c r="V3263"/>
      <c r="W3263"/>
      <c r="X3263"/>
      <c r="Y3263"/>
      <c r="Z3263"/>
      <c r="AA3263"/>
      <c r="AB3263"/>
      <c r="AC3263"/>
      <c r="AD3263"/>
      <c r="AE3263"/>
      <c r="AF3263"/>
      <c r="BL3263"/>
      <c r="BN3263"/>
      <c r="BP3263" t="s">
        <v>3256</v>
      </c>
      <c r="BQ3263" t="s">
        <v>3209</v>
      </c>
      <c r="BR3263" t="s">
        <v>4269</v>
      </c>
      <c r="BS3263" s="1" t="str">
        <f t="shared" si="100"/>
        <v>TEXAS_LIPSCOMB</v>
      </c>
      <c r="BT3263" t="s">
        <v>2386</v>
      </c>
      <c r="BU3263" s="1" t="str">
        <f t="shared" si="101"/>
        <v>TEXAS_LIPSCOMB_SORGHUM</v>
      </c>
      <c r="BV3263" s="28">
        <v>2577.8666666666668</v>
      </c>
      <c r="BW3263" s="29">
        <v>133.9694517742403</v>
      </c>
      <c r="BX3263" s="30">
        <v>19.24219762435678</v>
      </c>
    </row>
    <row r="3264" spans="1:76" x14ac:dyDescent="0.25">
      <c r="A3264"/>
      <c r="D3264"/>
      <c r="E3264"/>
      <c r="F3264"/>
      <c r="G3264"/>
      <c r="H3264"/>
      <c r="I3264"/>
      <c r="J3264"/>
      <c r="K3264"/>
      <c r="L3264"/>
      <c r="M3264"/>
      <c r="N3264"/>
      <c r="O3264"/>
      <c r="P3264"/>
      <c r="Q3264"/>
      <c r="R3264"/>
      <c r="S3264"/>
      <c r="T3264"/>
      <c r="U3264"/>
      <c r="V3264"/>
      <c r="W3264"/>
      <c r="X3264"/>
      <c r="Y3264"/>
      <c r="Z3264"/>
      <c r="AA3264"/>
      <c r="AB3264"/>
      <c r="AC3264"/>
      <c r="AD3264"/>
      <c r="AE3264"/>
      <c r="AF3264"/>
      <c r="BL3264"/>
      <c r="BN3264"/>
      <c r="BP3264" t="s">
        <v>3256</v>
      </c>
      <c r="BQ3264" t="s">
        <v>3209</v>
      </c>
      <c r="BR3264" t="s">
        <v>4269</v>
      </c>
      <c r="BS3264" s="1" t="str">
        <f t="shared" si="100"/>
        <v>TEXAS_LIPSCOMB</v>
      </c>
      <c r="BT3264" t="s">
        <v>1214</v>
      </c>
      <c r="BU3264" s="1" t="str">
        <f t="shared" si="101"/>
        <v>TEXAS_LIPSCOMB_WINTER WHEAT</v>
      </c>
      <c r="BV3264" s="28">
        <v>1934</v>
      </c>
      <c r="BW3264" s="29">
        <v>74.28556097728368</v>
      </c>
      <c r="BX3264" s="30">
        <v>26.034669114115083</v>
      </c>
    </row>
    <row r="3265" spans="1:76" x14ac:dyDescent="0.25">
      <c r="A3265"/>
      <c r="D3265"/>
      <c r="E3265"/>
      <c r="F3265"/>
      <c r="G3265"/>
      <c r="H3265"/>
      <c r="I3265"/>
      <c r="J3265"/>
      <c r="K3265"/>
      <c r="L3265"/>
      <c r="M3265"/>
      <c r="N3265"/>
      <c r="O3265"/>
      <c r="P3265"/>
      <c r="Q3265"/>
      <c r="R3265"/>
      <c r="S3265"/>
      <c r="T3265"/>
      <c r="U3265"/>
      <c r="V3265"/>
      <c r="W3265"/>
      <c r="X3265"/>
      <c r="Y3265"/>
      <c r="Z3265"/>
      <c r="AA3265"/>
      <c r="AB3265"/>
      <c r="AC3265"/>
      <c r="AD3265"/>
      <c r="AE3265"/>
      <c r="AF3265"/>
      <c r="BL3265"/>
      <c r="BN3265"/>
      <c r="BP3265" t="s">
        <v>3256</v>
      </c>
      <c r="BQ3265" t="s">
        <v>3209</v>
      </c>
      <c r="BR3265" t="s">
        <v>4200</v>
      </c>
      <c r="BS3265" s="1" t="str">
        <f t="shared" si="100"/>
        <v>TEXAS_LIVE OAK</v>
      </c>
      <c r="BT3265" t="s">
        <v>2586</v>
      </c>
      <c r="BU3265" s="1" t="str">
        <f t="shared" si="101"/>
        <v>TEXAS_LIVE OAK_CORN</v>
      </c>
      <c r="BV3265" s="28">
        <v>3732.4000000000005</v>
      </c>
      <c r="BW3265" s="29">
        <v>58.744095811584991</v>
      </c>
      <c r="BX3265" s="30">
        <v>63.53659799226886</v>
      </c>
    </row>
    <row r="3266" spans="1:76" x14ac:dyDescent="0.25">
      <c r="A3266"/>
      <c r="D3266"/>
      <c r="E3266"/>
      <c r="F3266"/>
      <c r="G3266"/>
      <c r="H3266"/>
      <c r="I3266"/>
      <c r="J3266"/>
      <c r="K3266"/>
      <c r="L3266"/>
      <c r="M3266"/>
      <c r="N3266"/>
      <c r="O3266"/>
      <c r="P3266"/>
      <c r="Q3266"/>
      <c r="R3266"/>
      <c r="S3266"/>
      <c r="T3266"/>
      <c r="U3266"/>
      <c r="V3266"/>
      <c r="W3266"/>
      <c r="X3266"/>
      <c r="Y3266"/>
      <c r="Z3266"/>
      <c r="AA3266"/>
      <c r="AB3266"/>
      <c r="AC3266"/>
      <c r="AD3266"/>
      <c r="AE3266"/>
      <c r="AF3266"/>
      <c r="BL3266"/>
      <c r="BN3266"/>
      <c r="BP3266" t="s">
        <v>3256</v>
      </c>
      <c r="BQ3266" t="s">
        <v>3209</v>
      </c>
      <c r="BR3266" t="s">
        <v>4200</v>
      </c>
      <c r="BS3266" s="1" t="str">
        <f t="shared" si="100"/>
        <v>TEXAS_LIVE OAK</v>
      </c>
      <c r="BT3266" t="s">
        <v>3202</v>
      </c>
      <c r="BU3266" s="1" t="str">
        <f t="shared" si="101"/>
        <v>TEXAS_LIVE OAK_COTTON</v>
      </c>
      <c r="BV3266" s="28">
        <v>796</v>
      </c>
      <c r="BW3266" s="29">
        <v>37.706250752938949</v>
      </c>
      <c r="BX3266" s="30">
        <v>21.11055817285035</v>
      </c>
    </row>
    <row r="3267" spans="1:76" x14ac:dyDescent="0.25">
      <c r="A3267"/>
      <c r="D3267"/>
      <c r="E3267"/>
      <c r="F3267"/>
      <c r="G3267"/>
      <c r="H3267"/>
      <c r="I3267"/>
      <c r="J3267"/>
      <c r="K3267"/>
      <c r="L3267"/>
      <c r="M3267"/>
      <c r="N3267"/>
      <c r="O3267"/>
      <c r="P3267"/>
      <c r="Q3267"/>
      <c r="R3267"/>
      <c r="S3267"/>
      <c r="T3267"/>
      <c r="U3267"/>
      <c r="V3267"/>
      <c r="W3267"/>
      <c r="X3267"/>
      <c r="Y3267"/>
      <c r="Z3267"/>
      <c r="AA3267"/>
      <c r="AB3267"/>
      <c r="AC3267"/>
      <c r="AD3267"/>
      <c r="AE3267"/>
      <c r="AF3267"/>
      <c r="BL3267"/>
      <c r="BN3267"/>
      <c r="BP3267" t="s">
        <v>3256</v>
      </c>
      <c r="BQ3267" t="s">
        <v>3209</v>
      </c>
      <c r="BR3267" t="s">
        <v>4200</v>
      </c>
      <c r="BS3267" s="1" t="str">
        <f t="shared" ref="BS3267:BS3330" si="102">BP3267&amp;"_"&amp;BR3267</f>
        <v>TEXAS_LIVE OAK</v>
      </c>
      <c r="BT3267" t="s">
        <v>2386</v>
      </c>
      <c r="BU3267" s="1" t="str">
        <f t="shared" ref="BU3267:BU3330" si="103">BP3267&amp;"_"&amp;BR3267&amp;"_"&amp;BT3267</f>
        <v>TEXAS_LIVE OAK_SORGHUM</v>
      </c>
      <c r="BV3267" s="28">
        <v>3897.5999999999995</v>
      </c>
      <c r="BW3267" s="29">
        <v>50.432290139178313</v>
      </c>
      <c r="BX3267" s="30">
        <v>77.283819339628792</v>
      </c>
    </row>
    <row r="3268" spans="1:76" x14ac:dyDescent="0.25">
      <c r="A3268"/>
      <c r="D3268"/>
      <c r="E3268"/>
      <c r="F3268"/>
      <c r="G3268"/>
      <c r="H3268"/>
      <c r="I3268"/>
      <c r="J3268"/>
      <c r="K3268"/>
      <c r="L3268"/>
      <c r="M3268"/>
      <c r="N3268"/>
      <c r="O3268"/>
      <c r="P3268"/>
      <c r="Q3268"/>
      <c r="R3268"/>
      <c r="S3268"/>
      <c r="T3268"/>
      <c r="U3268"/>
      <c r="V3268"/>
      <c r="W3268"/>
      <c r="X3268"/>
      <c r="Y3268"/>
      <c r="Z3268"/>
      <c r="AA3268"/>
      <c r="AB3268"/>
      <c r="AC3268"/>
      <c r="AD3268"/>
      <c r="AE3268"/>
      <c r="AF3268"/>
      <c r="BL3268"/>
      <c r="BN3268"/>
      <c r="BP3268" t="s">
        <v>3256</v>
      </c>
      <c r="BQ3268" t="s">
        <v>3209</v>
      </c>
      <c r="BR3268" t="s">
        <v>4154</v>
      </c>
      <c r="BS3268" s="1" t="str">
        <f t="shared" si="102"/>
        <v>TEXAS_LUBBOCK</v>
      </c>
      <c r="BT3268" t="s">
        <v>2586</v>
      </c>
      <c r="BU3268" s="1" t="str">
        <f t="shared" si="103"/>
        <v>TEXAS_LUBBOCK_CORN</v>
      </c>
      <c r="BV3268" s="28">
        <v>8484</v>
      </c>
      <c r="BW3268" s="29">
        <v>40.370019047172555</v>
      </c>
      <c r="BX3268" s="30">
        <v>210.15595732284413</v>
      </c>
    </row>
    <row r="3269" spans="1:76" x14ac:dyDescent="0.25">
      <c r="A3269"/>
      <c r="D3269"/>
      <c r="E3269"/>
      <c r="F3269"/>
      <c r="G3269"/>
      <c r="H3269"/>
      <c r="I3269"/>
      <c r="J3269"/>
      <c r="K3269"/>
      <c r="L3269"/>
      <c r="M3269"/>
      <c r="N3269"/>
      <c r="O3269"/>
      <c r="P3269"/>
      <c r="Q3269"/>
      <c r="R3269"/>
      <c r="S3269"/>
      <c r="T3269"/>
      <c r="U3269"/>
      <c r="V3269"/>
      <c r="W3269"/>
      <c r="X3269"/>
      <c r="Y3269"/>
      <c r="Z3269"/>
      <c r="AA3269"/>
      <c r="AB3269"/>
      <c r="AC3269"/>
      <c r="AD3269"/>
      <c r="AE3269"/>
      <c r="AF3269"/>
      <c r="BL3269"/>
      <c r="BN3269"/>
      <c r="BP3269" t="s">
        <v>3256</v>
      </c>
      <c r="BQ3269" t="s">
        <v>3209</v>
      </c>
      <c r="BR3269" t="s">
        <v>4154</v>
      </c>
      <c r="BS3269" s="1" t="str">
        <f t="shared" si="102"/>
        <v>TEXAS_LUBBOCK</v>
      </c>
      <c r="BT3269" t="s">
        <v>3202</v>
      </c>
      <c r="BU3269" s="1" t="str">
        <f t="shared" si="103"/>
        <v>TEXAS_LUBBOCK_COTTON</v>
      </c>
      <c r="BV3269" s="28">
        <v>646.66666666666663</v>
      </c>
      <c r="BW3269" s="29">
        <v>23.849922266249237</v>
      </c>
      <c r="BX3269" s="30">
        <v>27.113994731202318</v>
      </c>
    </row>
    <row r="3270" spans="1:76" x14ac:dyDescent="0.25">
      <c r="A3270"/>
      <c r="D3270"/>
      <c r="E3270"/>
      <c r="F3270"/>
      <c r="G3270"/>
      <c r="H3270"/>
      <c r="I3270"/>
      <c r="J3270"/>
      <c r="K3270"/>
      <c r="L3270"/>
      <c r="M3270"/>
      <c r="N3270"/>
      <c r="O3270"/>
      <c r="P3270"/>
      <c r="Q3270"/>
      <c r="R3270"/>
      <c r="S3270"/>
      <c r="T3270"/>
      <c r="U3270"/>
      <c r="V3270"/>
      <c r="W3270"/>
      <c r="X3270"/>
      <c r="Y3270"/>
      <c r="Z3270"/>
      <c r="AA3270"/>
      <c r="AB3270"/>
      <c r="AC3270"/>
      <c r="AD3270"/>
      <c r="AE3270"/>
      <c r="AF3270"/>
      <c r="BL3270"/>
      <c r="BN3270"/>
      <c r="BP3270" t="s">
        <v>3256</v>
      </c>
      <c r="BQ3270" t="s">
        <v>3209</v>
      </c>
      <c r="BR3270" t="s">
        <v>4154</v>
      </c>
      <c r="BS3270" s="1" t="str">
        <f t="shared" si="102"/>
        <v>TEXAS_LUBBOCK</v>
      </c>
      <c r="BT3270" t="s">
        <v>2386</v>
      </c>
      <c r="BU3270" s="1" t="str">
        <f t="shared" si="103"/>
        <v>TEXAS_LUBBOCK_SORGHUM</v>
      </c>
      <c r="BV3270" s="28">
        <v>2475.2000000000003</v>
      </c>
      <c r="BW3270" s="29">
        <v>32.9154642036521</v>
      </c>
      <c r="BX3270" s="30">
        <v>75.198696414719478</v>
      </c>
    </row>
    <row r="3271" spans="1:76" x14ac:dyDescent="0.25">
      <c r="A3271"/>
      <c r="D3271"/>
      <c r="E3271"/>
      <c r="F3271"/>
      <c r="G3271"/>
      <c r="H3271"/>
      <c r="I3271"/>
      <c r="J3271"/>
      <c r="K3271"/>
      <c r="L3271"/>
      <c r="M3271"/>
      <c r="N3271"/>
      <c r="O3271"/>
      <c r="P3271"/>
      <c r="Q3271"/>
      <c r="R3271"/>
      <c r="S3271"/>
      <c r="T3271"/>
      <c r="U3271"/>
      <c r="V3271"/>
      <c r="W3271"/>
      <c r="X3271"/>
      <c r="Y3271"/>
      <c r="Z3271"/>
      <c r="AA3271"/>
      <c r="AB3271"/>
      <c r="AC3271"/>
      <c r="AD3271"/>
      <c r="AE3271"/>
      <c r="AF3271"/>
      <c r="BL3271"/>
      <c r="BN3271"/>
      <c r="BP3271" t="s">
        <v>3256</v>
      </c>
      <c r="BQ3271" t="s">
        <v>3209</v>
      </c>
      <c r="BR3271" t="s">
        <v>4154</v>
      </c>
      <c r="BS3271" s="1" t="str">
        <f t="shared" si="102"/>
        <v>TEXAS_LUBBOCK</v>
      </c>
      <c r="BT3271" t="s">
        <v>1214</v>
      </c>
      <c r="BU3271" s="1" t="str">
        <f t="shared" si="103"/>
        <v>TEXAS_LUBBOCK_WINTER WHEAT</v>
      </c>
      <c r="BV3271" s="28">
        <v>1284</v>
      </c>
      <c r="BW3271" s="29">
        <v>18.438469274793338</v>
      </c>
      <c r="BX3271" s="30">
        <v>69.637017089879407</v>
      </c>
    </row>
    <row r="3272" spans="1:76" x14ac:dyDescent="0.25">
      <c r="A3272"/>
      <c r="D3272"/>
      <c r="E3272"/>
      <c r="F3272"/>
      <c r="G3272"/>
      <c r="H3272"/>
      <c r="I3272"/>
      <c r="J3272"/>
      <c r="K3272"/>
      <c r="L3272"/>
      <c r="M3272"/>
      <c r="N3272"/>
      <c r="O3272"/>
      <c r="P3272"/>
      <c r="Q3272"/>
      <c r="R3272"/>
      <c r="S3272"/>
      <c r="T3272"/>
      <c r="U3272"/>
      <c r="V3272"/>
      <c r="W3272"/>
      <c r="X3272"/>
      <c r="Y3272"/>
      <c r="Z3272"/>
      <c r="AA3272"/>
      <c r="AB3272"/>
      <c r="AC3272"/>
      <c r="AD3272"/>
      <c r="AE3272"/>
      <c r="AF3272"/>
      <c r="BL3272"/>
      <c r="BN3272"/>
      <c r="BP3272" t="s">
        <v>3256</v>
      </c>
      <c r="BQ3272" t="s">
        <v>3209</v>
      </c>
      <c r="BR3272" t="s">
        <v>4274</v>
      </c>
      <c r="BS3272" s="1" t="str">
        <f t="shared" si="102"/>
        <v>TEXAS_LYNN</v>
      </c>
      <c r="BT3272" t="s">
        <v>3202</v>
      </c>
      <c r="BU3272" s="1" t="str">
        <f t="shared" si="103"/>
        <v>TEXAS_LYNN_COTTON</v>
      </c>
      <c r="BV3272" s="28">
        <v>558</v>
      </c>
      <c r="BW3272" s="29">
        <v>19.1999549972385</v>
      </c>
      <c r="BX3272" s="30">
        <v>29.062568119574046</v>
      </c>
    </row>
    <row r="3273" spans="1:76" x14ac:dyDescent="0.25">
      <c r="A3273"/>
      <c r="D3273"/>
      <c r="E3273"/>
      <c r="F3273"/>
      <c r="G3273"/>
      <c r="H3273"/>
      <c r="I3273"/>
      <c r="J3273"/>
      <c r="K3273"/>
      <c r="L3273"/>
      <c r="M3273"/>
      <c r="N3273"/>
      <c r="O3273"/>
      <c r="P3273"/>
      <c r="Q3273"/>
      <c r="R3273"/>
      <c r="S3273"/>
      <c r="T3273"/>
      <c r="U3273"/>
      <c r="V3273"/>
      <c r="W3273"/>
      <c r="X3273"/>
      <c r="Y3273"/>
      <c r="Z3273"/>
      <c r="AA3273"/>
      <c r="AB3273"/>
      <c r="AC3273"/>
      <c r="AD3273"/>
      <c r="AE3273"/>
      <c r="AF3273"/>
      <c r="BL3273"/>
      <c r="BN3273"/>
      <c r="BP3273" t="s">
        <v>3256</v>
      </c>
      <c r="BQ3273" t="s">
        <v>3209</v>
      </c>
      <c r="BR3273" t="s">
        <v>4274</v>
      </c>
      <c r="BS3273" s="1" t="str">
        <f t="shared" si="102"/>
        <v>TEXAS_LYNN</v>
      </c>
      <c r="BT3273" t="s">
        <v>2386</v>
      </c>
      <c r="BU3273" s="1" t="str">
        <f t="shared" si="103"/>
        <v>TEXAS_LYNN_SORGHUM</v>
      </c>
      <c r="BV3273" s="28">
        <v>2556.4</v>
      </c>
      <c r="BW3273" s="29">
        <v>25.632308794840743</v>
      </c>
      <c r="BX3273" s="30">
        <v>99.733505103315196</v>
      </c>
    </row>
    <row r="3274" spans="1:76" x14ac:dyDescent="0.25">
      <c r="A3274"/>
      <c r="D3274"/>
      <c r="E3274"/>
      <c r="F3274"/>
      <c r="G3274"/>
      <c r="H3274"/>
      <c r="I3274"/>
      <c r="J3274"/>
      <c r="K3274"/>
      <c r="L3274"/>
      <c r="M3274"/>
      <c r="N3274"/>
      <c r="O3274"/>
      <c r="P3274"/>
      <c r="Q3274"/>
      <c r="R3274"/>
      <c r="S3274"/>
      <c r="T3274"/>
      <c r="U3274"/>
      <c r="V3274"/>
      <c r="W3274"/>
      <c r="X3274"/>
      <c r="Y3274"/>
      <c r="Z3274"/>
      <c r="AA3274"/>
      <c r="AB3274"/>
      <c r="AC3274"/>
      <c r="AD3274"/>
      <c r="AE3274"/>
      <c r="AF3274"/>
      <c r="BL3274"/>
      <c r="BN3274"/>
      <c r="BP3274" t="s">
        <v>3256</v>
      </c>
      <c r="BQ3274" t="s">
        <v>3209</v>
      </c>
      <c r="BR3274" t="s">
        <v>4274</v>
      </c>
      <c r="BS3274" s="1" t="str">
        <f t="shared" si="102"/>
        <v>TEXAS_LYNN</v>
      </c>
      <c r="BT3274" t="s">
        <v>1214</v>
      </c>
      <c r="BU3274" s="1" t="str">
        <f t="shared" si="103"/>
        <v>TEXAS_LYNN_WINTER WHEAT</v>
      </c>
      <c r="BV3274" s="28">
        <v>2055</v>
      </c>
      <c r="BW3274" s="29">
        <v>14.222549633889296</v>
      </c>
      <c r="BX3274" s="30">
        <v>144.48886120273218</v>
      </c>
    </row>
    <row r="3275" spans="1:76" x14ac:dyDescent="0.25">
      <c r="A3275"/>
      <c r="D3275"/>
      <c r="E3275"/>
      <c r="F3275"/>
      <c r="G3275"/>
      <c r="H3275"/>
      <c r="I3275"/>
      <c r="J3275"/>
      <c r="K3275"/>
      <c r="L3275"/>
      <c r="M3275"/>
      <c r="N3275"/>
      <c r="O3275"/>
      <c r="P3275"/>
      <c r="Q3275"/>
      <c r="R3275"/>
      <c r="S3275"/>
      <c r="T3275"/>
      <c r="U3275"/>
      <c r="V3275"/>
      <c r="W3275"/>
      <c r="X3275"/>
      <c r="Y3275"/>
      <c r="Z3275"/>
      <c r="AA3275"/>
      <c r="AB3275"/>
      <c r="AC3275"/>
      <c r="AD3275"/>
      <c r="AE3275"/>
      <c r="AF3275"/>
      <c r="BL3275"/>
      <c r="BN3275"/>
      <c r="BP3275" t="s">
        <v>3256</v>
      </c>
      <c r="BQ3275" t="s">
        <v>3209</v>
      </c>
      <c r="BR3275" t="s">
        <v>3655</v>
      </c>
      <c r="BS3275" s="1" t="str">
        <f t="shared" si="102"/>
        <v>TEXAS_MARTIN</v>
      </c>
      <c r="BT3275" t="s">
        <v>3202</v>
      </c>
      <c r="BU3275" s="1" t="str">
        <f t="shared" si="103"/>
        <v>TEXAS_MARTIN_COTTON</v>
      </c>
      <c r="BV3275" s="28">
        <v>607</v>
      </c>
      <c r="BW3275" s="29">
        <v>36.118564616346305</v>
      </c>
      <c r="BX3275" s="30">
        <v>16.805761979956642</v>
      </c>
    </row>
    <row r="3276" spans="1:76" x14ac:dyDescent="0.25">
      <c r="A3276"/>
      <c r="D3276"/>
      <c r="E3276"/>
      <c r="F3276"/>
      <c r="G3276"/>
      <c r="H3276"/>
      <c r="I3276"/>
      <c r="J3276"/>
      <c r="K3276"/>
      <c r="L3276"/>
      <c r="M3276"/>
      <c r="N3276"/>
      <c r="O3276"/>
      <c r="P3276"/>
      <c r="Q3276"/>
      <c r="R3276"/>
      <c r="S3276"/>
      <c r="T3276"/>
      <c r="U3276"/>
      <c r="V3276"/>
      <c r="W3276"/>
      <c r="X3276"/>
      <c r="Y3276"/>
      <c r="Z3276"/>
      <c r="AA3276"/>
      <c r="AB3276"/>
      <c r="AC3276"/>
      <c r="AD3276"/>
      <c r="AE3276"/>
      <c r="AF3276"/>
      <c r="BL3276"/>
      <c r="BN3276"/>
      <c r="BP3276" t="s">
        <v>3256</v>
      </c>
      <c r="BQ3276" t="s">
        <v>3209</v>
      </c>
      <c r="BR3276" t="s">
        <v>3655</v>
      </c>
      <c r="BS3276" s="1" t="str">
        <f t="shared" si="102"/>
        <v>TEXAS_MARTIN</v>
      </c>
      <c r="BT3276" t="s">
        <v>1214</v>
      </c>
      <c r="BU3276" s="1" t="str">
        <f t="shared" si="103"/>
        <v>TEXAS_MARTIN_WINTER WHEAT</v>
      </c>
      <c r="BV3276" s="28">
        <v>1728</v>
      </c>
      <c r="BW3276" s="29">
        <v>26.916993986341438</v>
      </c>
      <c r="BX3276" s="30">
        <v>64.197361743917014</v>
      </c>
    </row>
    <row r="3277" spans="1:76" x14ac:dyDescent="0.25">
      <c r="A3277"/>
      <c r="D3277"/>
      <c r="E3277"/>
      <c r="F3277"/>
      <c r="G3277"/>
      <c r="H3277"/>
      <c r="I3277"/>
      <c r="J3277"/>
      <c r="K3277"/>
      <c r="L3277"/>
      <c r="M3277"/>
      <c r="N3277"/>
      <c r="O3277"/>
      <c r="P3277"/>
      <c r="Q3277"/>
      <c r="R3277"/>
      <c r="S3277"/>
      <c r="T3277"/>
      <c r="U3277"/>
      <c r="V3277"/>
      <c r="W3277"/>
      <c r="X3277"/>
      <c r="Y3277"/>
      <c r="Z3277"/>
      <c r="AA3277"/>
      <c r="AB3277"/>
      <c r="AC3277"/>
      <c r="AD3277"/>
      <c r="AE3277"/>
      <c r="AF3277"/>
      <c r="BL3277"/>
      <c r="BN3277"/>
      <c r="BP3277" t="s">
        <v>3256</v>
      </c>
      <c r="BQ3277" t="s">
        <v>3209</v>
      </c>
      <c r="BR3277" t="s">
        <v>4194</v>
      </c>
      <c r="BS3277" s="1" t="str">
        <f t="shared" si="102"/>
        <v>TEXAS_MATAGORDA</v>
      </c>
      <c r="BT3277" t="s">
        <v>2586</v>
      </c>
      <c r="BU3277" s="1" t="str">
        <f t="shared" si="103"/>
        <v>TEXAS_MATAGORDA_CORN</v>
      </c>
      <c r="BV3277" s="28">
        <v>4952.2666666666664</v>
      </c>
      <c r="BW3277" s="29">
        <v>83.419805681196408</v>
      </c>
      <c r="BX3277" s="30">
        <v>59.365598208087803</v>
      </c>
    </row>
    <row r="3278" spans="1:76" x14ac:dyDescent="0.25">
      <c r="A3278"/>
      <c r="D3278"/>
      <c r="E3278"/>
      <c r="F3278"/>
      <c r="G3278"/>
      <c r="H3278"/>
      <c r="I3278"/>
      <c r="J3278"/>
      <c r="K3278"/>
      <c r="L3278"/>
      <c r="M3278"/>
      <c r="N3278"/>
      <c r="O3278"/>
      <c r="P3278"/>
      <c r="Q3278"/>
      <c r="R3278"/>
      <c r="S3278"/>
      <c r="T3278"/>
      <c r="U3278"/>
      <c r="V3278"/>
      <c r="W3278"/>
      <c r="X3278"/>
      <c r="Y3278"/>
      <c r="Z3278"/>
      <c r="AA3278"/>
      <c r="AB3278"/>
      <c r="AC3278"/>
      <c r="AD3278"/>
      <c r="AE3278"/>
      <c r="AF3278"/>
      <c r="BL3278"/>
      <c r="BN3278"/>
      <c r="BP3278" t="s">
        <v>3256</v>
      </c>
      <c r="BQ3278" t="s">
        <v>3209</v>
      </c>
      <c r="BR3278" t="s">
        <v>4194</v>
      </c>
      <c r="BS3278" s="1" t="str">
        <f t="shared" si="102"/>
        <v>TEXAS_MATAGORDA</v>
      </c>
      <c r="BT3278" t="s">
        <v>3202</v>
      </c>
      <c r="BU3278" s="1" t="str">
        <f t="shared" si="103"/>
        <v>TEXAS_MATAGORDA_COTTON</v>
      </c>
      <c r="BV3278" s="28">
        <v>778.66666666666663</v>
      </c>
      <c r="BW3278" s="29">
        <v>50.499788187025167</v>
      </c>
      <c r="BX3278" s="30">
        <v>15.419206587221455</v>
      </c>
    </row>
    <row r="3279" spans="1:76" x14ac:dyDescent="0.25">
      <c r="A3279"/>
      <c r="D3279"/>
      <c r="E3279"/>
      <c r="F3279"/>
      <c r="G3279"/>
      <c r="H3279"/>
      <c r="I3279"/>
      <c r="J3279"/>
      <c r="K3279"/>
      <c r="L3279"/>
      <c r="M3279"/>
      <c r="N3279"/>
      <c r="O3279"/>
      <c r="P3279"/>
      <c r="Q3279"/>
      <c r="R3279"/>
      <c r="S3279"/>
      <c r="T3279"/>
      <c r="U3279"/>
      <c r="V3279"/>
      <c r="W3279"/>
      <c r="X3279"/>
      <c r="Y3279"/>
      <c r="Z3279"/>
      <c r="AA3279"/>
      <c r="AB3279"/>
      <c r="AC3279"/>
      <c r="AD3279"/>
      <c r="AE3279"/>
      <c r="AF3279"/>
      <c r="BL3279"/>
      <c r="BN3279"/>
      <c r="BP3279" t="s">
        <v>3256</v>
      </c>
      <c r="BQ3279" t="s">
        <v>3209</v>
      </c>
      <c r="BR3279" t="s">
        <v>4194</v>
      </c>
      <c r="BS3279" s="1" t="str">
        <f t="shared" si="102"/>
        <v>TEXAS_MATAGORDA</v>
      </c>
      <c r="BT3279" t="s">
        <v>2386</v>
      </c>
      <c r="BU3279" s="1" t="str">
        <f t="shared" si="103"/>
        <v>TEXAS_MATAGORDA_SORGHUM</v>
      </c>
      <c r="BV3279" s="28">
        <v>4209.3333333333339</v>
      </c>
      <c r="BW3279" s="29">
        <v>69.167613163571005</v>
      </c>
      <c r="BX3279" s="30">
        <v>60.856998540326863</v>
      </c>
    </row>
    <row r="3280" spans="1:76" x14ac:dyDescent="0.25">
      <c r="A3280"/>
      <c r="D3280"/>
      <c r="E3280"/>
      <c r="F3280"/>
      <c r="G3280"/>
      <c r="H3280"/>
      <c r="I3280"/>
      <c r="J3280"/>
      <c r="K3280"/>
      <c r="L3280"/>
      <c r="M3280"/>
      <c r="N3280"/>
      <c r="O3280"/>
      <c r="P3280"/>
      <c r="Q3280"/>
      <c r="R3280"/>
      <c r="S3280"/>
      <c r="T3280"/>
      <c r="U3280"/>
      <c r="V3280"/>
      <c r="W3280"/>
      <c r="X3280"/>
      <c r="Y3280"/>
      <c r="Z3280"/>
      <c r="AA3280"/>
      <c r="AB3280"/>
      <c r="AC3280"/>
      <c r="AD3280"/>
      <c r="AE3280"/>
      <c r="AF3280"/>
      <c r="BL3280"/>
      <c r="BN3280"/>
      <c r="BP3280" t="s">
        <v>3256</v>
      </c>
      <c r="BQ3280" t="s">
        <v>3209</v>
      </c>
      <c r="BR3280" t="s">
        <v>4175</v>
      </c>
      <c r="BS3280" s="1" t="str">
        <f t="shared" si="102"/>
        <v>TEXAS_MCCULLOCH</v>
      </c>
      <c r="BT3280" t="s">
        <v>2586</v>
      </c>
      <c r="BU3280" s="1" t="str">
        <f t="shared" si="103"/>
        <v>TEXAS_MCCULLOCH_CORN</v>
      </c>
      <c r="BV3280" s="28">
        <v>3136</v>
      </c>
      <c r="BW3280" s="29">
        <v>72.595227360484785</v>
      </c>
      <c r="BX3280" s="30">
        <v>43.198432101157593</v>
      </c>
    </row>
    <row r="3281" spans="1:76" x14ac:dyDescent="0.25">
      <c r="A3281"/>
      <c r="D3281"/>
      <c r="E3281"/>
      <c r="F3281"/>
      <c r="G3281"/>
      <c r="H3281"/>
      <c r="I3281"/>
      <c r="J3281"/>
      <c r="K3281"/>
      <c r="L3281"/>
      <c r="M3281"/>
      <c r="N3281"/>
      <c r="O3281"/>
      <c r="P3281"/>
      <c r="Q3281"/>
      <c r="R3281"/>
      <c r="S3281"/>
      <c r="T3281"/>
      <c r="U3281"/>
      <c r="V3281"/>
      <c r="W3281"/>
      <c r="X3281"/>
      <c r="Y3281"/>
      <c r="Z3281"/>
      <c r="AA3281"/>
      <c r="AB3281"/>
      <c r="AC3281"/>
      <c r="AD3281"/>
      <c r="AE3281"/>
      <c r="AF3281"/>
      <c r="BL3281"/>
      <c r="BN3281"/>
      <c r="BP3281" t="s">
        <v>3256</v>
      </c>
      <c r="BQ3281" t="s">
        <v>3209</v>
      </c>
      <c r="BR3281" t="s">
        <v>4175</v>
      </c>
      <c r="BS3281" s="1" t="str">
        <f t="shared" si="102"/>
        <v>TEXAS_MCCULLOCH</v>
      </c>
      <c r="BT3281" t="s">
        <v>2395</v>
      </c>
      <c r="BU3281" s="1" t="str">
        <f t="shared" si="103"/>
        <v>TEXAS_MCCULLOCH_OATS</v>
      </c>
      <c r="BV3281" s="28">
        <v>1244.8</v>
      </c>
      <c r="BW3281" s="29">
        <v>34.537346408210951</v>
      </c>
      <c r="BX3281" s="30">
        <v>36.042143634522532</v>
      </c>
    </row>
    <row r="3282" spans="1:76" x14ac:dyDescent="0.25">
      <c r="A3282"/>
      <c r="D3282"/>
      <c r="E3282"/>
      <c r="F3282"/>
      <c r="G3282"/>
      <c r="H3282"/>
      <c r="I3282"/>
      <c r="J3282"/>
      <c r="K3282"/>
      <c r="L3282"/>
      <c r="M3282"/>
      <c r="N3282"/>
      <c r="O3282"/>
      <c r="P3282"/>
      <c r="Q3282"/>
      <c r="R3282"/>
      <c r="S3282"/>
      <c r="T3282"/>
      <c r="U3282"/>
      <c r="V3282"/>
      <c r="W3282"/>
      <c r="X3282"/>
      <c r="Y3282"/>
      <c r="Z3282"/>
      <c r="AA3282"/>
      <c r="AB3282"/>
      <c r="AC3282"/>
      <c r="AD3282"/>
      <c r="AE3282"/>
      <c r="AF3282"/>
      <c r="BL3282"/>
      <c r="BN3282"/>
      <c r="BP3282" t="s">
        <v>3256</v>
      </c>
      <c r="BQ3282" t="s">
        <v>3209</v>
      </c>
      <c r="BR3282" t="s">
        <v>4175</v>
      </c>
      <c r="BS3282" s="1" t="str">
        <f t="shared" si="102"/>
        <v>TEXAS_MCCULLOCH</v>
      </c>
      <c r="BT3282" t="s">
        <v>2386</v>
      </c>
      <c r="BU3282" s="1" t="str">
        <f t="shared" si="103"/>
        <v>TEXAS_MCCULLOCH_SORGHUM</v>
      </c>
      <c r="BV3282" s="28">
        <v>2273.6</v>
      </c>
      <c r="BW3282" s="29">
        <v>62.950576432896874</v>
      </c>
      <c r="BX3282" s="30">
        <v>36.117222888714586</v>
      </c>
    </row>
    <row r="3283" spans="1:76" x14ac:dyDescent="0.25">
      <c r="A3283"/>
      <c r="D3283"/>
      <c r="E3283"/>
      <c r="F3283"/>
      <c r="G3283"/>
      <c r="H3283"/>
      <c r="I3283"/>
      <c r="J3283"/>
      <c r="K3283"/>
      <c r="L3283"/>
      <c r="M3283"/>
      <c r="N3283"/>
      <c r="O3283"/>
      <c r="P3283"/>
      <c r="Q3283"/>
      <c r="R3283"/>
      <c r="S3283"/>
      <c r="T3283"/>
      <c r="U3283"/>
      <c r="V3283"/>
      <c r="W3283"/>
      <c r="X3283"/>
      <c r="Y3283"/>
      <c r="Z3283"/>
      <c r="AA3283"/>
      <c r="AB3283"/>
      <c r="AC3283"/>
      <c r="AD3283"/>
      <c r="AE3283"/>
      <c r="AF3283"/>
      <c r="BL3283"/>
      <c r="BN3283"/>
      <c r="BP3283" t="s">
        <v>3256</v>
      </c>
      <c r="BQ3283" t="s">
        <v>3209</v>
      </c>
      <c r="BR3283" t="s">
        <v>4175</v>
      </c>
      <c r="BS3283" s="1" t="str">
        <f t="shared" si="102"/>
        <v>TEXAS_MCCULLOCH</v>
      </c>
      <c r="BT3283" t="s">
        <v>1214</v>
      </c>
      <c r="BU3283" s="1" t="str">
        <f t="shared" si="103"/>
        <v>TEXAS_MCCULLOCH_WINTER WHEAT</v>
      </c>
      <c r="BV3283" s="28">
        <v>1434.0000000000002</v>
      </c>
      <c r="BW3283" s="29">
        <v>34.575925949272211</v>
      </c>
      <c r="BX3283" s="30">
        <v>41.473943520815084</v>
      </c>
    </row>
    <row r="3284" spans="1:76" x14ac:dyDescent="0.25">
      <c r="A3284"/>
      <c r="D3284"/>
      <c r="E3284"/>
      <c r="F3284"/>
      <c r="G3284"/>
      <c r="H3284"/>
      <c r="I3284"/>
      <c r="J3284"/>
      <c r="K3284"/>
      <c r="L3284"/>
      <c r="M3284"/>
      <c r="N3284"/>
      <c r="O3284"/>
      <c r="P3284"/>
      <c r="Q3284"/>
      <c r="R3284"/>
      <c r="S3284"/>
      <c r="T3284"/>
      <c r="U3284"/>
      <c r="V3284"/>
      <c r="W3284"/>
      <c r="X3284"/>
      <c r="Y3284"/>
      <c r="Z3284"/>
      <c r="AA3284"/>
      <c r="AB3284"/>
      <c r="AC3284"/>
      <c r="AD3284"/>
      <c r="AE3284"/>
      <c r="AF3284"/>
      <c r="BL3284"/>
      <c r="BN3284"/>
      <c r="BP3284" t="s">
        <v>3256</v>
      </c>
      <c r="BQ3284" t="s">
        <v>3209</v>
      </c>
      <c r="BR3284" t="s">
        <v>4168</v>
      </c>
      <c r="BS3284" s="1" t="str">
        <f t="shared" si="102"/>
        <v>TEXAS_MCLENNAN</v>
      </c>
      <c r="BT3284" t="s">
        <v>2586</v>
      </c>
      <c r="BU3284" s="1" t="str">
        <f t="shared" si="103"/>
        <v>TEXAS_MCLENNAN_CORN</v>
      </c>
      <c r="BV3284" s="28">
        <v>3906.9333333333334</v>
      </c>
      <c r="BW3284" s="29">
        <v>88.960597510259433</v>
      </c>
      <c r="BX3284" s="30">
        <v>43.917570729926403</v>
      </c>
    </row>
    <row r="3285" spans="1:76" x14ac:dyDescent="0.25">
      <c r="A3285"/>
      <c r="D3285"/>
      <c r="E3285"/>
      <c r="F3285"/>
      <c r="G3285"/>
      <c r="H3285"/>
      <c r="I3285"/>
      <c r="J3285"/>
      <c r="K3285"/>
      <c r="L3285"/>
      <c r="M3285"/>
      <c r="N3285"/>
      <c r="O3285"/>
      <c r="P3285"/>
      <c r="Q3285"/>
      <c r="R3285"/>
      <c r="S3285"/>
      <c r="T3285"/>
      <c r="U3285"/>
      <c r="V3285"/>
      <c r="W3285"/>
      <c r="X3285"/>
      <c r="Y3285"/>
      <c r="Z3285"/>
      <c r="AA3285"/>
      <c r="AB3285"/>
      <c r="AC3285"/>
      <c r="AD3285"/>
      <c r="AE3285"/>
      <c r="AF3285"/>
      <c r="BL3285"/>
      <c r="BN3285"/>
      <c r="BP3285" t="s">
        <v>3256</v>
      </c>
      <c r="BQ3285" t="s">
        <v>3209</v>
      </c>
      <c r="BR3285" t="s">
        <v>4168</v>
      </c>
      <c r="BS3285" s="1" t="str">
        <f t="shared" si="102"/>
        <v>TEXAS_MCLENNAN</v>
      </c>
      <c r="BT3285" t="s">
        <v>3202</v>
      </c>
      <c r="BU3285" s="1" t="str">
        <f t="shared" si="103"/>
        <v>TEXAS_MCLENNAN_COTTON</v>
      </c>
      <c r="BV3285" s="28">
        <v>694.5</v>
      </c>
      <c r="BW3285" s="29">
        <v>55.40175566469663</v>
      </c>
      <c r="BX3285" s="30">
        <v>12.535703817822377</v>
      </c>
    </row>
    <row r="3286" spans="1:76" x14ac:dyDescent="0.25">
      <c r="A3286"/>
      <c r="D3286"/>
      <c r="E3286"/>
      <c r="F3286"/>
      <c r="G3286"/>
      <c r="H3286"/>
      <c r="I3286"/>
      <c r="J3286"/>
      <c r="K3286"/>
      <c r="L3286"/>
      <c r="M3286"/>
      <c r="N3286"/>
      <c r="O3286"/>
      <c r="P3286"/>
      <c r="Q3286"/>
      <c r="R3286"/>
      <c r="S3286"/>
      <c r="T3286"/>
      <c r="U3286"/>
      <c r="V3286"/>
      <c r="W3286"/>
      <c r="X3286"/>
      <c r="Y3286"/>
      <c r="Z3286"/>
      <c r="AA3286"/>
      <c r="AB3286"/>
      <c r="AC3286"/>
      <c r="AD3286"/>
      <c r="AE3286"/>
      <c r="AF3286"/>
      <c r="BL3286"/>
      <c r="BN3286"/>
      <c r="BP3286" t="s">
        <v>3256</v>
      </c>
      <c r="BQ3286" t="s">
        <v>3209</v>
      </c>
      <c r="BR3286" t="s">
        <v>4168</v>
      </c>
      <c r="BS3286" s="1" t="str">
        <f t="shared" si="102"/>
        <v>TEXAS_MCLENNAN</v>
      </c>
      <c r="BT3286" t="s">
        <v>2395</v>
      </c>
      <c r="BU3286" s="1" t="str">
        <f t="shared" si="103"/>
        <v>TEXAS_MCLENNAN_OATS</v>
      </c>
      <c r="BV3286" s="28">
        <v>2134.4</v>
      </c>
      <c r="BW3286" s="29">
        <v>41.700122234391209</v>
      </c>
      <c r="BX3286" s="30">
        <v>51.18450224205106</v>
      </c>
    </row>
    <row r="3287" spans="1:76" x14ac:dyDescent="0.25">
      <c r="A3287"/>
      <c r="D3287"/>
      <c r="E3287"/>
      <c r="F3287"/>
      <c r="G3287"/>
      <c r="H3287"/>
      <c r="I3287"/>
      <c r="J3287"/>
      <c r="K3287"/>
      <c r="L3287"/>
      <c r="M3287"/>
      <c r="N3287"/>
      <c r="O3287"/>
      <c r="P3287"/>
      <c r="Q3287"/>
      <c r="R3287"/>
      <c r="S3287"/>
      <c r="T3287"/>
      <c r="U3287"/>
      <c r="V3287"/>
      <c r="W3287"/>
      <c r="X3287"/>
      <c r="Y3287"/>
      <c r="Z3287"/>
      <c r="AA3287"/>
      <c r="AB3287"/>
      <c r="AC3287"/>
      <c r="AD3287"/>
      <c r="AE3287"/>
      <c r="AF3287"/>
      <c r="BL3287"/>
      <c r="BN3287"/>
      <c r="BP3287" t="s">
        <v>3256</v>
      </c>
      <c r="BQ3287" t="s">
        <v>3209</v>
      </c>
      <c r="BR3287" t="s">
        <v>4168</v>
      </c>
      <c r="BS3287" s="1" t="str">
        <f t="shared" si="102"/>
        <v>TEXAS_MCLENNAN</v>
      </c>
      <c r="BT3287" t="s">
        <v>2386</v>
      </c>
      <c r="BU3287" s="1" t="str">
        <f t="shared" si="103"/>
        <v>TEXAS_MCLENNAN_SORGHUM</v>
      </c>
      <c r="BV3287" s="28">
        <v>3253.6</v>
      </c>
      <c r="BW3287" s="29">
        <v>74.525523763664253</v>
      </c>
      <c r="BX3287" s="30">
        <v>43.657526115721559</v>
      </c>
    </row>
    <row r="3288" spans="1:76" x14ac:dyDescent="0.25">
      <c r="A3288"/>
      <c r="D3288"/>
      <c r="E3288"/>
      <c r="F3288"/>
      <c r="G3288"/>
      <c r="H3288"/>
      <c r="I3288"/>
      <c r="J3288"/>
      <c r="K3288"/>
      <c r="L3288"/>
      <c r="M3288"/>
      <c r="N3288"/>
      <c r="O3288"/>
      <c r="P3288"/>
      <c r="Q3288"/>
      <c r="R3288"/>
      <c r="S3288"/>
      <c r="T3288"/>
      <c r="U3288"/>
      <c r="V3288"/>
      <c r="W3288"/>
      <c r="X3288"/>
      <c r="Y3288"/>
      <c r="Z3288"/>
      <c r="AA3288"/>
      <c r="AB3288"/>
      <c r="AC3288"/>
      <c r="AD3288"/>
      <c r="AE3288"/>
      <c r="AF3288"/>
      <c r="BL3288"/>
      <c r="BN3288"/>
      <c r="BP3288" t="s">
        <v>3256</v>
      </c>
      <c r="BQ3288" t="s">
        <v>3209</v>
      </c>
      <c r="BR3288" t="s">
        <v>4168</v>
      </c>
      <c r="BS3288" s="1" t="str">
        <f t="shared" si="102"/>
        <v>TEXAS_MCLENNAN</v>
      </c>
      <c r="BT3288" t="s">
        <v>1214</v>
      </c>
      <c r="BU3288" s="1" t="str">
        <f t="shared" si="103"/>
        <v>TEXAS_MCLENNAN_WINTER WHEAT</v>
      </c>
      <c r="BV3288" s="28">
        <v>2696</v>
      </c>
      <c r="BW3288" s="29">
        <v>41.297347709476433</v>
      </c>
      <c r="BX3288" s="30">
        <v>65.282642821668503</v>
      </c>
    </row>
    <row r="3289" spans="1:76" x14ac:dyDescent="0.25">
      <c r="A3289"/>
      <c r="D3289"/>
      <c r="E3289"/>
      <c r="F3289"/>
      <c r="G3289"/>
      <c r="H3289"/>
      <c r="I3289"/>
      <c r="J3289"/>
      <c r="K3289"/>
      <c r="L3289"/>
      <c r="M3289"/>
      <c r="N3289"/>
      <c r="O3289"/>
      <c r="P3289"/>
      <c r="Q3289"/>
      <c r="R3289"/>
      <c r="S3289"/>
      <c r="T3289"/>
      <c r="U3289"/>
      <c r="V3289"/>
      <c r="W3289"/>
      <c r="X3289"/>
      <c r="Y3289"/>
      <c r="Z3289"/>
      <c r="AA3289"/>
      <c r="AB3289"/>
      <c r="AC3289"/>
      <c r="AD3289"/>
      <c r="AE3289"/>
      <c r="AF3289"/>
      <c r="BL3289"/>
      <c r="BN3289"/>
      <c r="BP3289" t="s">
        <v>3256</v>
      </c>
      <c r="BQ3289" t="s">
        <v>3209</v>
      </c>
      <c r="BR3289" t="s">
        <v>4063</v>
      </c>
      <c r="BS3289" s="1" t="str">
        <f t="shared" si="102"/>
        <v>TEXAS_MEDINA</v>
      </c>
      <c r="BT3289" t="s">
        <v>2586</v>
      </c>
      <c r="BU3289" s="1" t="str">
        <f t="shared" si="103"/>
        <v>TEXAS_MEDINA_CORN</v>
      </c>
      <c r="BV3289" s="28">
        <v>6789.0666666666666</v>
      </c>
      <c r="BW3289" s="29">
        <v>98.029056057107383</v>
      </c>
      <c r="BX3289" s="30">
        <v>69.255656840270476</v>
      </c>
    </row>
    <row r="3290" spans="1:76" x14ac:dyDescent="0.25">
      <c r="A3290"/>
      <c r="D3290"/>
      <c r="E3290"/>
      <c r="F3290"/>
      <c r="G3290"/>
      <c r="H3290"/>
      <c r="I3290"/>
      <c r="J3290"/>
      <c r="K3290"/>
      <c r="L3290"/>
      <c r="M3290"/>
      <c r="N3290"/>
      <c r="O3290"/>
      <c r="P3290"/>
      <c r="Q3290"/>
      <c r="R3290"/>
      <c r="S3290"/>
      <c r="T3290"/>
      <c r="U3290"/>
      <c r="V3290"/>
      <c r="W3290"/>
      <c r="X3290"/>
      <c r="Y3290"/>
      <c r="Z3290"/>
      <c r="AA3290"/>
      <c r="AB3290"/>
      <c r="AC3290"/>
      <c r="AD3290"/>
      <c r="AE3290"/>
      <c r="AF3290"/>
      <c r="BL3290"/>
      <c r="BN3290"/>
      <c r="BP3290" t="s">
        <v>3256</v>
      </c>
      <c r="BQ3290" t="s">
        <v>3209</v>
      </c>
      <c r="BR3290" t="s">
        <v>4063</v>
      </c>
      <c r="BS3290" s="1" t="str">
        <f t="shared" si="102"/>
        <v>TEXAS_MEDINA</v>
      </c>
      <c r="BT3290" t="s">
        <v>3202</v>
      </c>
      <c r="BU3290" s="1" t="str">
        <f t="shared" si="103"/>
        <v>TEXAS_MEDINA_COTTON</v>
      </c>
      <c r="BV3290" s="28">
        <v>1211.6666666666667</v>
      </c>
      <c r="BW3290" s="29">
        <v>61.822313315195238</v>
      </c>
      <c r="BX3290" s="30">
        <v>19.59918032327743</v>
      </c>
    </row>
    <row r="3291" spans="1:76" x14ac:dyDescent="0.25">
      <c r="A3291"/>
      <c r="D3291"/>
      <c r="E3291"/>
      <c r="F3291"/>
      <c r="G3291"/>
      <c r="H3291"/>
      <c r="I3291"/>
      <c r="J3291"/>
      <c r="K3291"/>
      <c r="L3291"/>
      <c r="M3291"/>
      <c r="N3291"/>
      <c r="O3291"/>
      <c r="P3291"/>
      <c r="Q3291"/>
      <c r="R3291"/>
      <c r="S3291"/>
      <c r="T3291"/>
      <c r="U3291"/>
      <c r="V3291"/>
      <c r="W3291"/>
      <c r="X3291"/>
      <c r="Y3291"/>
      <c r="Z3291"/>
      <c r="AA3291"/>
      <c r="AB3291"/>
      <c r="AC3291"/>
      <c r="AD3291"/>
      <c r="AE3291"/>
      <c r="AF3291"/>
      <c r="BL3291"/>
      <c r="BN3291"/>
      <c r="BP3291" t="s">
        <v>3256</v>
      </c>
      <c r="BQ3291" t="s">
        <v>3209</v>
      </c>
      <c r="BR3291" t="s">
        <v>4063</v>
      </c>
      <c r="BS3291" s="1" t="str">
        <f t="shared" si="102"/>
        <v>TEXAS_MEDINA</v>
      </c>
      <c r="BT3291" t="s">
        <v>2395</v>
      </c>
      <c r="BU3291" s="1" t="str">
        <f t="shared" si="103"/>
        <v>TEXAS_MEDINA_OATS</v>
      </c>
      <c r="BV3291" s="28">
        <v>1934.9333333333334</v>
      </c>
      <c r="BW3291" s="29">
        <v>45.936397731926512</v>
      </c>
      <c r="BX3291" s="30">
        <v>42.122008447965968</v>
      </c>
    </row>
    <row r="3292" spans="1:76" x14ac:dyDescent="0.25">
      <c r="A3292"/>
      <c r="D3292"/>
      <c r="E3292"/>
      <c r="F3292"/>
      <c r="G3292"/>
      <c r="H3292"/>
      <c r="I3292"/>
      <c r="J3292"/>
      <c r="K3292"/>
      <c r="L3292"/>
      <c r="M3292"/>
      <c r="N3292"/>
      <c r="O3292"/>
      <c r="P3292"/>
      <c r="Q3292"/>
      <c r="R3292"/>
      <c r="S3292"/>
      <c r="T3292"/>
      <c r="U3292"/>
      <c r="V3292"/>
      <c r="W3292"/>
      <c r="X3292"/>
      <c r="Y3292"/>
      <c r="Z3292"/>
      <c r="AA3292"/>
      <c r="AB3292"/>
      <c r="AC3292"/>
      <c r="AD3292"/>
      <c r="AE3292"/>
      <c r="AF3292"/>
      <c r="BL3292"/>
      <c r="BN3292"/>
      <c r="BP3292" t="s">
        <v>3256</v>
      </c>
      <c r="BQ3292" t="s">
        <v>3209</v>
      </c>
      <c r="BR3292" t="s">
        <v>4063</v>
      </c>
      <c r="BS3292" s="1" t="str">
        <f t="shared" si="102"/>
        <v>TEXAS_MEDINA</v>
      </c>
      <c r="BT3292" t="s">
        <v>2386</v>
      </c>
      <c r="BU3292" s="1" t="str">
        <f t="shared" si="103"/>
        <v>TEXAS_MEDINA_SORGHUM</v>
      </c>
      <c r="BV3292" s="28">
        <v>3055.7333333333331</v>
      </c>
      <c r="BW3292" s="29">
        <v>81.54868132672199</v>
      </c>
      <c r="BX3292" s="30">
        <v>37.471278304190385</v>
      </c>
    </row>
    <row r="3293" spans="1:76" x14ac:dyDescent="0.25">
      <c r="A3293"/>
      <c r="D3293"/>
      <c r="E3293"/>
      <c r="F3293"/>
      <c r="G3293"/>
      <c r="H3293"/>
      <c r="I3293"/>
      <c r="J3293"/>
      <c r="K3293"/>
      <c r="L3293"/>
      <c r="M3293"/>
      <c r="N3293"/>
      <c r="O3293"/>
      <c r="P3293"/>
      <c r="Q3293"/>
      <c r="R3293"/>
      <c r="S3293"/>
      <c r="T3293"/>
      <c r="U3293"/>
      <c r="V3293"/>
      <c r="W3293"/>
      <c r="X3293"/>
      <c r="Y3293"/>
      <c r="Z3293"/>
      <c r="AA3293"/>
      <c r="AB3293"/>
      <c r="AC3293"/>
      <c r="AD3293"/>
      <c r="AE3293"/>
      <c r="AF3293"/>
      <c r="BL3293"/>
      <c r="BN3293"/>
      <c r="BP3293" t="s">
        <v>3256</v>
      </c>
      <c r="BQ3293" t="s">
        <v>3209</v>
      </c>
      <c r="BR3293" t="s">
        <v>4063</v>
      </c>
      <c r="BS3293" s="1" t="str">
        <f t="shared" si="102"/>
        <v>TEXAS_MEDINA</v>
      </c>
      <c r="BT3293" t="s">
        <v>1214</v>
      </c>
      <c r="BU3293" s="1" t="str">
        <f t="shared" si="103"/>
        <v>TEXAS_MEDINA_WINTER WHEAT</v>
      </c>
      <c r="BV3293" s="28">
        <v>2282</v>
      </c>
      <c r="BW3293" s="29">
        <v>45.498524256763979</v>
      </c>
      <c r="BX3293" s="30">
        <v>50.155472892304843</v>
      </c>
    </row>
    <row r="3294" spans="1:76" x14ac:dyDescent="0.25">
      <c r="A3294"/>
      <c r="D3294"/>
      <c r="E3294"/>
      <c r="F3294"/>
      <c r="G3294"/>
      <c r="H3294"/>
      <c r="I3294"/>
      <c r="J3294"/>
      <c r="K3294"/>
      <c r="L3294"/>
      <c r="M3294"/>
      <c r="N3294"/>
      <c r="O3294"/>
      <c r="P3294"/>
      <c r="Q3294"/>
      <c r="R3294"/>
      <c r="S3294"/>
      <c r="T3294"/>
      <c r="U3294"/>
      <c r="V3294"/>
      <c r="W3294"/>
      <c r="X3294"/>
      <c r="Y3294"/>
      <c r="Z3294"/>
      <c r="AA3294"/>
      <c r="AB3294"/>
      <c r="AC3294"/>
      <c r="AD3294"/>
      <c r="AE3294"/>
      <c r="AF3294"/>
      <c r="BL3294"/>
      <c r="BN3294"/>
      <c r="BP3294" t="s">
        <v>3256</v>
      </c>
      <c r="BQ3294" t="s">
        <v>3209</v>
      </c>
      <c r="BR3294" t="s">
        <v>3586</v>
      </c>
      <c r="BS3294" s="1" t="str">
        <f t="shared" si="102"/>
        <v>TEXAS_MENARD</v>
      </c>
      <c r="BT3294" t="s">
        <v>1214</v>
      </c>
      <c r="BU3294" s="1" t="str">
        <f t="shared" si="103"/>
        <v>TEXAS_MENARD_WINTER WHEAT</v>
      </c>
      <c r="BV3294" s="28">
        <v>1890</v>
      </c>
      <c r="BW3294" s="29">
        <v>48.584723145577357</v>
      </c>
      <c r="BX3294" s="30">
        <v>38.901117010317797</v>
      </c>
    </row>
    <row r="3295" spans="1:76" x14ac:dyDescent="0.25">
      <c r="A3295"/>
      <c r="D3295"/>
      <c r="E3295"/>
      <c r="F3295"/>
      <c r="G3295"/>
      <c r="H3295"/>
      <c r="I3295"/>
      <c r="J3295"/>
      <c r="K3295"/>
      <c r="L3295"/>
      <c r="M3295"/>
      <c r="N3295"/>
      <c r="O3295"/>
      <c r="P3295"/>
      <c r="Q3295"/>
      <c r="R3295"/>
      <c r="S3295"/>
      <c r="T3295"/>
      <c r="U3295"/>
      <c r="V3295"/>
      <c r="W3295"/>
      <c r="X3295"/>
      <c r="Y3295"/>
      <c r="Z3295"/>
      <c r="AA3295"/>
      <c r="AB3295"/>
      <c r="AC3295"/>
      <c r="AD3295"/>
      <c r="AE3295"/>
      <c r="AF3295"/>
      <c r="BL3295"/>
      <c r="BN3295"/>
      <c r="BP3295" t="s">
        <v>3256</v>
      </c>
      <c r="BQ3295" t="s">
        <v>3209</v>
      </c>
      <c r="BR3295" t="s">
        <v>3840</v>
      </c>
      <c r="BS3295" s="1" t="str">
        <f t="shared" si="102"/>
        <v>TEXAS_MIDLAND</v>
      </c>
      <c r="BT3295" t="s">
        <v>3202</v>
      </c>
      <c r="BU3295" s="1" t="str">
        <f t="shared" si="103"/>
        <v>TEXAS_MIDLAND_COTTON</v>
      </c>
      <c r="BV3295" s="28">
        <v>568.33333333333337</v>
      </c>
      <c r="BW3295" s="29">
        <v>67.042397829162894</v>
      </c>
      <c r="BX3295" s="30">
        <v>8.477222649189212</v>
      </c>
    </row>
    <row r="3296" spans="1:76" x14ac:dyDescent="0.25">
      <c r="A3296"/>
      <c r="D3296"/>
      <c r="E3296"/>
      <c r="F3296"/>
      <c r="G3296"/>
      <c r="H3296"/>
      <c r="I3296"/>
      <c r="J3296"/>
      <c r="K3296"/>
      <c r="L3296"/>
      <c r="M3296"/>
      <c r="N3296"/>
      <c r="O3296"/>
      <c r="P3296"/>
      <c r="Q3296"/>
      <c r="R3296"/>
      <c r="S3296"/>
      <c r="T3296"/>
      <c r="U3296"/>
      <c r="V3296"/>
      <c r="W3296"/>
      <c r="X3296"/>
      <c r="Y3296"/>
      <c r="Z3296"/>
      <c r="AA3296"/>
      <c r="AB3296"/>
      <c r="AC3296"/>
      <c r="AD3296"/>
      <c r="AE3296"/>
      <c r="AF3296"/>
      <c r="BL3296"/>
      <c r="BN3296"/>
      <c r="BP3296" t="s">
        <v>3256</v>
      </c>
      <c r="BQ3296" t="s">
        <v>3209</v>
      </c>
      <c r="BR3296" t="s">
        <v>3840</v>
      </c>
      <c r="BS3296" s="1" t="str">
        <f t="shared" si="102"/>
        <v>TEXAS_MIDLAND</v>
      </c>
      <c r="BT3296" t="s">
        <v>1214</v>
      </c>
      <c r="BU3296" s="1" t="str">
        <f t="shared" si="103"/>
        <v>TEXAS_MIDLAND_WINTER WHEAT</v>
      </c>
      <c r="BV3296" s="28">
        <v>1248</v>
      </c>
      <c r="BW3296" s="29">
        <v>45.7812260961962</v>
      </c>
      <c r="BX3296" s="30">
        <v>27.260082492716197</v>
      </c>
    </row>
    <row r="3297" spans="1:76" x14ac:dyDescent="0.25">
      <c r="A3297"/>
      <c r="D3297"/>
      <c r="E3297"/>
      <c r="F3297"/>
      <c r="G3297"/>
      <c r="H3297"/>
      <c r="I3297"/>
      <c r="J3297"/>
      <c r="K3297"/>
      <c r="L3297"/>
      <c r="M3297"/>
      <c r="N3297"/>
      <c r="O3297"/>
      <c r="P3297"/>
      <c r="Q3297"/>
      <c r="R3297"/>
      <c r="S3297"/>
      <c r="T3297"/>
      <c r="U3297"/>
      <c r="V3297"/>
      <c r="W3297"/>
      <c r="X3297"/>
      <c r="Y3297"/>
      <c r="Z3297"/>
      <c r="AA3297"/>
      <c r="AB3297"/>
      <c r="AC3297"/>
      <c r="AD3297"/>
      <c r="AE3297"/>
      <c r="AF3297"/>
      <c r="BL3297"/>
      <c r="BN3297"/>
      <c r="BP3297" t="s">
        <v>3256</v>
      </c>
      <c r="BQ3297" t="s">
        <v>3209</v>
      </c>
      <c r="BR3297" t="s">
        <v>4169</v>
      </c>
      <c r="BS3297" s="1" t="str">
        <f t="shared" si="102"/>
        <v>TEXAS_MILAM</v>
      </c>
      <c r="BT3297" t="s">
        <v>2586</v>
      </c>
      <c r="BU3297" s="1" t="str">
        <f t="shared" si="103"/>
        <v>TEXAS_MILAM_CORN</v>
      </c>
      <c r="BV3297" s="28">
        <v>3449.6</v>
      </c>
      <c r="BW3297" s="29">
        <v>92.530797203307657</v>
      </c>
      <c r="BX3297" s="30">
        <v>37.280560681008467</v>
      </c>
    </row>
    <row r="3298" spans="1:76" x14ac:dyDescent="0.25">
      <c r="A3298"/>
      <c r="D3298"/>
      <c r="E3298"/>
      <c r="F3298"/>
      <c r="G3298"/>
      <c r="H3298"/>
      <c r="I3298"/>
      <c r="J3298"/>
      <c r="K3298"/>
      <c r="L3298"/>
      <c r="M3298"/>
      <c r="N3298"/>
      <c r="O3298"/>
      <c r="P3298"/>
      <c r="Q3298"/>
      <c r="R3298"/>
      <c r="S3298"/>
      <c r="T3298"/>
      <c r="U3298"/>
      <c r="V3298"/>
      <c r="W3298"/>
      <c r="X3298"/>
      <c r="Y3298"/>
      <c r="Z3298"/>
      <c r="AA3298"/>
      <c r="AB3298"/>
      <c r="AC3298"/>
      <c r="AD3298"/>
      <c r="AE3298"/>
      <c r="AF3298"/>
      <c r="BL3298"/>
      <c r="BN3298"/>
      <c r="BP3298" t="s">
        <v>3256</v>
      </c>
      <c r="BQ3298" t="s">
        <v>3209</v>
      </c>
      <c r="BR3298" t="s">
        <v>4169</v>
      </c>
      <c r="BS3298" s="1" t="str">
        <f t="shared" si="102"/>
        <v>TEXAS_MILAM</v>
      </c>
      <c r="BT3298" t="s">
        <v>3202</v>
      </c>
      <c r="BU3298" s="1" t="str">
        <f t="shared" si="103"/>
        <v>TEXAS_MILAM_COTTON</v>
      </c>
      <c r="BV3298" s="28">
        <v>777.33333333333337</v>
      </c>
      <c r="BW3298" s="29">
        <v>57.113852747967229</v>
      </c>
      <c r="BX3298" s="30">
        <v>13.610241577705505</v>
      </c>
    </row>
    <row r="3299" spans="1:76" x14ac:dyDescent="0.25">
      <c r="A3299"/>
      <c r="D3299"/>
      <c r="E3299"/>
      <c r="F3299"/>
      <c r="G3299"/>
      <c r="H3299"/>
      <c r="I3299"/>
      <c r="J3299"/>
      <c r="K3299"/>
      <c r="L3299"/>
      <c r="M3299"/>
      <c r="N3299"/>
      <c r="O3299"/>
      <c r="P3299"/>
      <c r="Q3299"/>
      <c r="R3299"/>
      <c r="S3299"/>
      <c r="T3299"/>
      <c r="U3299"/>
      <c r="V3299"/>
      <c r="W3299"/>
      <c r="X3299"/>
      <c r="Y3299"/>
      <c r="Z3299"/>
      <c r="AA3299"/>
      <c r="AB3299"/>
      <c r="AC3299"/>
      <c r="AD3299"/>
      <c r="AE3299"/>
      <c r="AF3299"/>
      <c r="BL3299"/>
      <c r="BN3299"/>
      <c r="BP3299" t="s">
        <v>3256</v>
      </c>
      <c r="BQ3299" t="s">
        <v>3209</v>
      </c>
      <c r="BR3299" t="s">
        <v>4169</v>
      </c>
      <c r="BS3299" s="1" t="str">
        <f t="shared" si="102"/>
        <v>TEXAS_MILAM</v>
      </c>
      <c r="BT3299" t="s">
        <v>2395</v>
      </c>
      <c r="BU3299" s="1" t="str">
        <f t="shared" si="103"/>
        <v>TEXAS_MILAM_OATS</v>
      </c>
      <c r="BV3299" s="28">
        <v>1494.3999999999999</v>
      </c>
      <c r="BW3299" s="29">
        <v>43.330333035715796</v>
      </c>
      <c r="BX3299" s="30">
        <v>34.488541751299586</v>
      </c>
    </row>
    <row r="3300" spans="1:76" x14ac:dyDescent="0.25">
      <c r="A3300"/>
      <c r="D3300"/>
      <c r="E3300"/>
      <c r="F3300"/>
      <c r="G3300"/>
      <c r="H3300"/>
      <c r="I3300"/>
      <c r="J3300"/>
      <c r="K3300"/>
      <c r="L3300"/>
      <c r="M3300"/>
      <c r="N3300"/>
      <c r="O3300"/>
      <c r="P3300"/>
      <c r="Q3300"/>
      <c r="R3300"/>
      <c r="S3300"/>
      <c r="T3300"/>
      <c r="U3300"/>
      <c r="V3300"/>
      <c r="W3300"/>
      <c r="X3300"/>
      <c r="Y3300"/>
      <c r="Z3300"/>
      <c r="AA3300"/>
      <c r="AB3300"/>
      <c r="AC3300"/>
      <c r="AD3300"/>
      <c r="AE3300"/>
      <c r="AF3300"/>
      <c r="BL3300"/>
      <c r="BN3300"/>
      <c r="BP3300" t="s">
        <v>3256</v>
      </c>
      <c r="BQ3300" t="s">
        <v>3209</v>
      </c>
      <c r="BR3300" t="s">
        <v>4169</v>
      </c>
      <c r="BS3300" s="1" t="str">
        <f t="shared" si="102"/>
        <v>TEXAS_MILAM</v>
      </c>
      <c r="BT3300" t="s">
        <v>2386</v>
      </c>
      <c r="BU3300" s="1" t="str">
        <f t="shared" si="103"/>
        <v>TEXAS_MILAM_SORGHUM</v>
      </c>
      <c r="BV3300" s="28">
        <v>3705.3333333333335</v>
      </c>
      <c r="BW3300" s="29">
        <v>77.409367233120037</v>
      </c>
      <c r="BX3300" s="30">
        <v>47.866730678402774</v>
      </c>
    </row>
    <row r="3301" spans="1:76" x14ac:dyDescent="0.25">
      <c r="A3301"/>
      <c r="D3301"/>
      <c r="E3301"/>
      <c r="F3301"/>
      <c r="G3301"/>
      <c r="H3301"/>
      <c r="I3301"/>
      <c r="J3301"/>
      <c r="K3301"/>
      <c r="L3301"/>
      <c r="M3301"/>
      <c r="N3301"/>
      <c r="O3301"/>
      <c r="P3301"/>
      <c r="Q3301"/>
      <c r="R3301"/>
      <c r="S3301"/>
      <c r="T3301"/>
      <c r="U3301"/>
      <c r="V3301"/>
      <c r="W3301"/>
      <c r="X3301"/>
      <c r="Y3301"/>
      <c r="Z3301"/>
      <c r="AA3301"/>
      <c r="AB3301"/>
      <c r="AC3301"/>
      <c r="AD3301"/>
      <c r="AE3301"/>
      <c r="AF3301"/>
      <c r="BL3301"/>
      <c r="BN3301"/>
      <c r="BP3301" t="s">
        <v>3256</v>
      </c>
      <c r="BQ3301" t="s">
        <v>3209</v>
      </c>
      <c r="BR3301" t="s">
        <v>4169</v>
      </c>
      <c r="BS3301" s="1" t="str">
        <f t="shared" si="102"/>
        <v>TEXAS_MILAM</v>
      </c>
      <c r="BT3301" t="s">
        <v>1214</v>
      </c>
      <c r="BU3301" s="1" t="str">
        <f t="shared" si="103"/>
        <v>TEXAS_MILAM_WINTER WHEAT</v>
      </c>
      <c r="BV3301" s="28">
        <v>2434</v>
      </c>
      <c r="BW3301" s="29">
        <v>42.877705782847578</v>
      </c>
      <c r="BX3301" s="30">
        <v>56.766096869242382</v>
      </c>
    </row>
    <row r="3302" spans="1:76" x14ac:dyDescent="0.25">
      <c r="A3302"/>
      <c r="D3302"/>
      <c r="E3302"/>
      <c r="F3302"/>
      <c r="G3302"/>
      <c r="H3302"/>
      <c r="I3302"/>
      <c r="J3302"/>
      <c r="K3302"/>
      <c r="L3302"/>
      <c r="M3302"/>
      <c r="N3302"/>
      <c r="O3302"/>
      <c r="P3302"/>
      <c r="Q3302"/>
      <c r="R3302"/>
      <c r="S3302"/>
      <c r="T3302"/>
      <c r="U3302"/>
      <c r="V3302"/>
      <c r="W3302"/>
      <c r="X3302"/>
      <c r="Y3302"/>
      <c r="Z3302"/>
      <c r="AA3302"/>
      <c r="AB3302"/>
      <c r="AC3302"/>
      <c r="AD3302"/>
      <c r="AE3302"/>
      <c r="AF3302"/>
      <c r="BL3302"/>
      <c r="BN3302"/>
      <c r="BP3302" t="s">
        <v>3256</v>
      </c>
      <c r="BQ3302" t="s">
        <v>3209</v>
      </c>
      <c r="BR3302" t="s">
        <v>3703</v>
      </c>
      <c r="BS3302" s="1" t="str">
        <f t="shared" si="102"/>
        <v>TEXAS_MILLS</v>
      </c>
      <c r="BT3302" t="s">
        <v>2395</v>
      </c>
      <c r="BU3302" s="1" t="str">
        <f t="shared" si="103"/>
        <v>TEXAS_MILLS_OATS</v>
      </c>
      <c r="BV3302" s="28">
        <v>1283.2</v>
      </c>
      <c r="BW3302" s="29">
        <v>36.931607053625406</v>
      </c>
      <c r="BX3302" s="30">
        <v>34.745306320864103</v>
      </c>
    </row>
    <row r="3303" spans="1:76" x14ac:dyDescent="0.25">
      <c r="A3303"/>
      <c r="D3303"/>
      <c r="E3303"/>
      <c r="F3303"/>
      <c r="G3303"/>
      <c r="H3303"/>
      <c r="I3303"/>
      <c r="J3303"/>
      <c r="K3303"/>
      <c r="L3303"/>
      <c r="M3303"/>
      <c r="N3303"/>
      <c r="O3303"/>
      <c r="P3303"/>
      <c r="Q3303"/>
      <c r="R3303"/>
      <c r="S3303"/>
      <c r="T3303"/>
      <c r="U3303"/>
      <c r="V3303"/>
      <c r="W3303"/>
      <c r="X3303"/>
      <c r="Y3303"/>
      <c r="Z3303"/>
      <c r="AA3303"/>
      <c r="AB3303"/>
      <c r="AC3303"/>
      <c r="AD3303"/>
      <c r="AE3303"/>
      <c r="AF3303"/>
      <c r="BL3303"/>
      <c r="BN3303"/>
      <c r="BP3303" t="s">
        <v>3256</v>
      </c>
      <c r="BQ3303" t="s">
        <v>3209</v>
      </c>
      <c r="BR3303" t="s">
        <v>3703</v>
      </c>
      <c r="BS3303" s="1" t="str">
        <f t="shared" si="102"/>
        <v>TEXAS_MILLS</v>
      </c>
      <c r="BT3303" t="s">
        <v>1214</v>
      </c>
      <c r="BU3303" s="1" t="str">
        <f t="shared" si="103"/>
        <v>TEXAS_MILLS_WINTER WHEAT</v>
      </c>
      <c r="BV3303" s="28">
        <v>1714</v>
      </c>
      <c r="BW3303" s="29">
        <v>36.607013782250824</v>
      </c>
      <c r="BX3303" s="30">
        <v>46.821628505274184</v>
      </c>
    </row>
    <row r="3304" spans="1:76" x14ac:dyDescent="0.25">
      <c r="A3304"/>
      <c r="D3304"/>
      <c r="E3304"/>
      <c r="F3304"/>
      <c r="G3304"/>
      <c r="H3304"/>
      <c r="I3304"/>
      <c r="J3304"/>
      <c r="K3304"/>
      <c r="L3304"/>
      <c r="M3304"/>
      <c r="N3304"/>
      <c r="O3304"/>
      <c r="P3304"/>
      <c r="Q3304"/>
      <c r="R3304"/>
      <c r="S3304"/>
      <c r="T3304"/>
      <c r="U3304"/>
      <c r="V3304"/>
      <c r="W3304"/>
      <c r="X3304"/>
      <c r="Y3304"/>
      <c r="Z3304"/>
      <c r="AA3304"/>
      <c r="AB3304"/>
      <c r="AC3304"/>
      <c r="AD3304"/>
      <c r="AE3304"/>
      <c r="AF3304"/>
      <c r="BL3304"/>
      <c r="BN3304"/>
      <c r="BP3304" t="s">
        <v>3256</v>
      </c>
      <c r="BQ3304" t="s">
        <v>3209</v>
      </c>
      <c r="BR3304" t="s">
        <v>3524</v>
      </c>
      <c r="BS3304" s="1" t="str">
        <f t="shared" si="102"/>
        <v>TEXAS_MITCHELL</v>
      </c>
      <c r="BT3304" t="s">
        <v>3202</v>
      </c>
      <c r="BU3304" s="1" t="str">
        <f t="shared" si="103"/>
        <v>TEXAS_MITCHELL_COTTON</v>
      </c>
      <c r="BV3304" s="28">
        <v>429</v>
      </c>
      <c r="BW3304" s="29">
        <v>15.03214155137613</v>
      </c>
      <c r="BX3304" s="30">
        <v>28.538847810458972</v>
      </c>
    </row>
    <row r="3305" spans="1:76" x14ac:dyDescent="0.25">
      <c r="A3305"/>
      <c r="D3305"/>
      <c r="E3305"/>
      <c r="F3305"/>
      <c r="G3305"/>
      <c r="H3305"/>
      <c r="I3305"/>
      <c r="J3305"/>
      <c r="K3305"/>
      <c r="L3305"/>
      <c r="M3305"/>
      <c r="N3305"/>
      <c r="O3305"/>
      <c r="P3305"/>
      <c r="Q3305"/>
      <c r="R3305"/>
      <c r="S3305"/>
      <c r="T3305"/>
      <c r="U3305"/>
      <c r="V3305"/>
      <c r="W3305"/>
      <c r="X3305"/>
      <c r="Y3305"/>
      <c r="Z3305"/>
      <c r="AA3305"/>
      <c r="AB3305"/>
      <c r="AC3305"/>
      <c r="AD3305"/>
      <c r="AE3305"/>
      <c r="AF3305"/>
      <c r="BL3305"/>
      <c r="BN3305"/>
      <c r="BP3305" t="s">
        <v>3256</v>
      </c>
      <c r="BQ3305" t="s">
        <v>3209</v>
      </c>
      <c r="BR3305" t="s">
        <v>3524</v>
      </c>
      <c r="BS3305" s="1" t="str">
        <f t="shared" si="102"/>
        <v>TEXAS_MITCHELL</v>
      </c>
      <c r="BT3305" t="s">
        <v>1214</v>
      </c>
      <c r="BU3305" s="1" t="str">
        <f t="shared" si="103"/>
        <v>TEXAS_MITCHELL_WINTER WHEAT</v>
      </c>
      <c r="BV3305" s="28">
        <v>1062</v>
      </c>
      <c r="BW3305" s="29">
        <v>11.243970240168411</v>
      </c>
      <c r="BX3305" s="30">
        <v>94.450623517845017</v>
      </c>
    </row>
    <row r="3306" spans="1:76" x14ac:dyDescent="0.25">
      <c r="A3306"/>
      <c r="D3306"/>
      <c r="E3306"/>
      <c r="F3306"/>
      <c r="G3306"/>
      <c r="H3306"/>
      <c r="I3306"/>
      <c r="J3306"/>
      <c r="K3306"/>
      <c r="L3306"/>
      <c r="M3306"/>
      <c r="N3306"/>
      <c r="O3306"/>
      <c r="P3306"/>
      <c r="Q3306"/>
      <c r="R3306"/>
      <c r="S3306"/>
      <c r="T3306"/>
      <c r="U3306"/>
      <c r="V3306"/>
      <c r="W3306"/>
      <c r="X3306"/>
      <c r="Y3306"/>
      <c r="Z3306"/>
      <c r="AA3306"/>
      <c r="AB3306"/>
      <c r="AC3306"/>
      <c r="AD3306"/>
      <c r="AE3306"/>
      <c r="AF3306"/>
      <c r="BL3306"/>
      <c r="BN3306"/>
      <c r="BP3306" t="s">
        <v>3256</v>
      </c>
      <c r="BQ3306" t="s">
        <v>3209</v>
      </c>
      <c r="BR3306" t="s">
        <v>4247</v>
      </c>
      <c r="BS3306" s="1" t="str">
        <f t="shared" si="102"/>
        <v>TEXAS_MONTAGUE</v>
      </c>
      <c r="BT3306" t="s">
        <v>2395</v>
      </c>
      <c r="BU3306" s="1" t="str">
        <f t="shared" si="103"/>
        <v>TEXAS_MONTAGUE_OATS</v>
      </c>
      <c r="BV3306" s="28">
        <v>2076.8000000000002</v>
      </c>
      <c r="BW3306" s="29">
        <v>56.828624252905833</v>
      </c>
      <c r="BX3306" s="30">
        <v>36.544963516230233</v>
      </c>
    </row>
    <row r="3307" spans="1:76" x14ac:dyDescent="0.25">
      <c r="A3307"/>
      <c r="D3307"/>
      <c r="E3307"/>
      <c r="F3307"/>
      <c r="G3307"/>
      <c r="H3307"/>
      <c r="I3307"/>
      <c r="J3307"/>
      <c r="K3307"/>
      <c r="L3307"/>
      <c r="M3307"/>
      <c r="N3307"/>
      <c r="O3307"/>
      <c r="P3307"/>
      <c r="Q3307"/>
      <c r="R3307"/>
      <c r="S3307"/>
      <c r="T3307"/>
      <c r="U3307"/>
      <c r="V3307"/>
      <c r="W3307"/>
      <c r="X3307"/>
      <c r="Y3307"/>
      <c r="Z3307"/>
      <c r="AA3307"/>
      <c r="AB3307"/>
      <c r="AC3307"/>
      <c r="AD3307"/>
      <c r="AE3307"/>
      <c r="AF3307"/>
      <c r="BL3307"/>
      <c r="BN3307"/>
      <c r="BP3307" t="s">
        <v>3256</v>
      </c>
      <c r="BQ3307" t="s">
        <v>3209</v>
      </c>
      <c r="BR3307" t="s">
        <v>4247</v>
      </c>
      <c r="BS3307" s="1" t="str">
        <f t="shared" si="102"/>
        <v>TEXAS_MONTAGUE</v>
      </c>
      <c r="BT3307" t="s">
        <v>1214</v>
      </c>
      <c r="BU3307" s="1" t="str">
        <f t="shared" si="103"/>
        <v>TEXAS_MONTAGUE_WINTER WHEAT</v>
      </c>
      <c r="BV3307" s="28">
        <v>1294</v>
      </c>
      <c r="BW3307" s="29">
        <v>56.398192966409432</v>
      </c>
      <c r="BX3307" s="30">
        <v>22.943997527911964</v>
      </c>
    </row>
    <row r="3308" spans="1:76" x14ac:dyDescent="0.25">
      <c r="A3308"/>
      <c r="D3308"/>
      <c r="E3308"/>
      <c r="F3308"/>
      <c r="G3308"/>
      <c r="H3308"/>
      <c r="I3308"/>
      <c r="J3308"/>
      <c r="K3308"/>
      <c r="L3308"/>
      <c r="M3308"/>
      <c r="N3308"/>
      <c r="O3308"/>
      <c r="P3308"/>
      <c r="Q3308"/>
      <c r="R3308"/>
      <c r="S3308"/>
      <c r="T3308"/>
      <c r="U3308"/>
      <c r="V3308"/>
      <c r="W3308"/>
      <c r="X3308"/>
      <c r="Y3308"/>
      <c r="Z3308"/>
      <c r="AA3308"/>
      <c r="AB3308"/>
      <c r="AC3308"/>
      <c r="AD3308"/>
      <c r="AE3308"/>
      <c r="AF3308"/>
      <c r="BL3308"/>
      <c r="BN3308"/>
      <c r="BP3308" t="s">
        <v>3256</v>
      </c>
      <c r="BQ3308" t="s">
        <v>3209</v>
      </c>
      <c r="BR3308" t="s">
        <v>4019</v>
      </c>
      <c r="BS3308" s="1" t="str">
        <f t="shared" si="102"/>
        <v>TEXAS_MOORE</v>
      </c>
      <c r="BT3308" t="s">
        <v>2586</v>
      </c>
      <c r="BU3308" s="1" t="str">
        <f t="shared" si="103"/>
        <v>TEXAS_MOORE_CORN</v>
      </c>
      <c r="BV3308" s="28">
        <v>10393.6</v>
      </c>
      <c r="BW3308" s="29">
        <v>80.447873006349383</v>
      </c>
      <c r="BX3308" s="30">
        <v>129.19670354963495</v>
      </c>
    </row>
    <row r="3309" spans="1:76" x14ac:dyDescent="0.25">
      <c r="A3309"/>
      <c r="D3309"/>
      <c r="E3309"/>
      <c r="F3309"/>
      <c r="G3309"/>
      <c r="H3309"/>
      <c r="I3309"/>
      <c r="J3309"/>
      <c r="K3309"/>
      <c r="L3309"/>
      <c r="M3309"/>
      <c r="N3309"/>
      <c r="O3309"/>
      <c r="P3309"/>
      <c r="Q3309"/>
      <c r="R3309"/>
      <c r="S3309"/>
      <c r="T3309"/>
      <c r="U3309"/>
      <c r="V3309"/>
      <c r="W3309"/>
      <c r="X3309"/>
      <c r="Y3309"/>
      <c r="Z3309"/>
      <c r="AA3309"/>
      <c r="AB3309"/>
      <c r="AC3309"/>
      <c r="AD3309"/>
      <c r="AE3309"/>
      <c r="AF3309"/>
      <c r="BL3309"/>
      <c r="BN3309"/>
      <c r="BP3309" t="s">
        <v>3256</v>
      </c>
      <c r="BQ3309" t="s">
        <v>3209</v>
      </c>
      <c r="BR3309" t="s">
        <v>4019</v>
      </c>
      <c r="BS3309" s="1" t="str">
        <f t="shared" si="102"/>
        <v>TEXAS_MOORE</v>
      </c>
      <c r="BT3309" t="s">
        <v>3202</v>
      </c>
      <c r="BU3309" s="1" t="str">
        <f t="shared" si="103"/>
        <v>TEXAS_MOORE_COTTON</v>
      </c>
      <c r="BV3309" s="28">
        <v>912.66666666666663</v>
      </c>
      <c r="BW3309" s="29">
        <v>46.324242898715831</v>
      </c>
      <c r="BX3309" s="30">
        <v>19.701707131234453</v>
      </c>
    </row>
    <row r="3310" spans="1:76" x14ac:dyDescent="0.25">
      <c r="A3310"/>
      <c r="D3310"/>
      <c r="E3310"/>
      <c r="F3310"/>
      <c r="G3310"/>
      <c r="H3310"/>
      <c r="I3310"/>
      <c r="J3310"/>
      <c r="K3310"/>
      <c r="L3310"/>
      <c r="M3310"/>
      <c r="N3310"/>
      <c r="O3310"/>
      <c r="P3310"/>
      <c r="Q3310"/>
      <c r="R3310"/>
      <c r="S3310"/>
      <c r="T3310"/>
      <c r="U3310"/>
      <c r="V3310"/>
      <c r="W3310"/>
      <c r="X3310"/>
      <c r="Y3310"/>
      <c r="Z3310"/>
      <c r="AA3310"/>
      <c r="AB3310"/>
      <c r="AC3310"/>
      <c r="AD3310"/>
      <c r="AE3310"/>
      <c r="AF3310"/>
      <c r="BL3310"/>
      <c r="BN3310"/>
      <c r="BP3310" t="s">
        <v>3256</v>
      </c>
      <c r="BQ3310" t="s">
        <v>3209</v>
      </c>
      <c r="BR3310" t="s">
        <v>4019</v>
      </c>
      <c r="BS3310" s="1" t="str">
        <f t="shared" si="102"/>
        <v>TEXAS_MOORE</v>
      </c>
      <c r="BT3310" t="s">
        <v>2386</v>
      </c>
      <c r="BU3310" s="1" t="str">
        <f t="shared" si="103"/>
        <v>TEXAS_MOORE_SORGHUM</v>
      </c>
      <c r="BV3310" s="28">
        <v>4297.0666666666666</v>
      </c>
      <c r="BW3310" s="29">
        <v>65.127921128932698</v>
      </c>
      <c r="BX3310" s="30">
        <v>65.978870385864653</v>
      </c>
    </row>
    <row r="3311" spans="1:76" x14ac:dyDescent="0.25">
      <c r="A3311"/>
      <c r="D3311"/>
      <c r="E3311"/>
      <c r="F3311"/>
      <c r="G3311"/>
      <c r="H3311"/>
      <c r="I3311"/>
      <c r="J3311"/>
      <c r="K3311"/>
      <c r="L3311"/>
      <c r="M3311"/>
      <c r="N3311"/>
      <c r="O3311"/>
      <c r="P3311"/>
      <c r="Q3311"/>
      <c r="R3311"/>
      <c r="S3311"/>
      <c r="T3311"/>
      <c r="U3311"/>
      <c r="V3311"/>
      <c r="W3311"/>
      <c r="X3311"/>
      <c r="Y3311"/>
      <c r="Z3311"/>
      <c r="AA3311"/>
      <c r="AB3311"/>
      <c r="AC3311"/>
      <c r="AD3311"/>
      <c r="AE3311"/>
      <c r="AF3311"/>
      <c r="BL3311"/>
      <c r="BN3311"/>
      <c r="BP3311" t="s">
        <v>3256</v>
      </c>
      <c r="BQ3311" t="s">
        <v>3209</v>
      </c>
      <c r="BR3311" t="s">
        <v>4019</v>
      </c>
      <c r="BS3311" s="1" t="str">
        <f t="shared" si="102"/>
        <v>TEXAS_MOORE</v>
      </c>
      <c r="BT3311" t="s">
        <v>1214</v>
      </c>
      <c r="BU3311" s="1" t="str">
        <f t="shared" si="103"/>
        <v>TEXAS_MOORE_WINTER WHEAT</v>
      </c>
      <c r="BV3311" s="28">
        <v>2342</v>
      </c>
      <c r="BW3311" s="29">
        <v>36.526141431804092</v>
      </c>
      <c r="BX3311" s="30">
        <v>64.118461687846676</v>
      </c>
    </row>
    <row r="3312" spans="1:76" x14ac:dyDescent="0.25">
      <c r="A3312"/>
      <c r="D3312"/>
      <c r="E3312"/>
      <c r="F3312"/>
      <c r="G3312"/>
      <c r="H3312"/>
      <c r="I3312"/>
      <c r="J3312"/>
      <c r="K3312"/>
      <c r="L3312"/>
      <c r="M3312"/>
      <c r="N3312"/>
      <c r="O3312"/>
      <c r="P3312"/>
      <c r="Q3312"/>
      <c r="R3312"/>
      <c r="S3312"/>
      <c r="T3312"/>
      <c r="U3312"/>
      <c r="V3312"/>
      <c r="W3312"/>
      <c r="X3312"/>
      <c r="Y3312"/>
      <c r="Z3312"/>
      <c r="AA3312"/>
      <c r="AB3312"/>
      <c r="AC3312"/>
      <c r="AD3312"/>
      <c r="AE3312"/>
      <c r="AF3312"/>
      <c r="BL3312"/>
      <c r="BN3312"/>
      <c r="BP3312" t="s">
        <v>3256</v>
      </c>
      <c r="BQ3312" t="s">
        <v>3209</v>
      </c>
      <c r="BR3312" t="s">
        <v>4328</v>
      </c>
      <c r="BS3312" s="1" t="str">
        <f t="shared" si="102"/>
        <v>TEXAS_MOTLEY</v>
      </c>
      <c r="BT3312" t="s">
        <v>3202</v>
      </c>
      <c r="BU3312" s="1" t="str">
        <f t="shared" si="103"/>
        <v>TEXAS_MOTLEY_COTTON</v>
      </c>
      <c r="BV3312" s="28">
        <v>565</v>
      </c>
      <c r="BW3312" s="29">
        <v>42.098147713732992</v>
      </c>
      <c r="BX3312" s="30">
        <v>13.421018041981197</v>
      </c>
    </row>
    <row r="3313" spans="1:76" x14ac:dyDescent="0.25">
      <c r="A3313"/>
      <c r="D3313"/>
      <c r="E3313"/>
      <c r="F3313"/>
      <c r="G3313"/>
      <c r="H3313"/>
      <c r="I3313"/>
      <c r="J3313"/>
      <c r="K3313"/>
      <c r="L3313"/>
      <c r="M3313"/>
      <c r="N3313"/>
      <c r="O3313"/>
      <c r="P3313"/>
      <c r="Q3313"/>
      <c r="R3313"/>
      <c r="S3313"/>
      <c r="T3313"/>
      <c r="U3313"/>
      <c r="V3313"/>
      <c r="W3313"/>
      <c r="X3313"/>
      <c r="Y3313"/>
      <c r="Z3313"/>
      <c r="AA3313"/>
      <c r="AB3313"/>
      <c r="AC3313"/>
      <c r="AD3313"/>
      <c r="AE3313"/>
      <c r="AF3313"/>
      <c r="BL3313"/>
      <c r="BN3313"/>
      <c r="BP3313" t="s">
        <v>3256</v>
      </c>
      <c r="BQ3313" t="s">
        <v>3209</v>
      </c>
      <c r="BR3313" t="s">
        <v>4328</v>
      </c>
      <c r="BS3313" s="1" t="str">
        <f t="shared" si="102"/>
        <v>TEXAS_MOTLEY</v>
      </c>
      <c r="BT3313" t="s">
        <v>1214</v>
      </c>
      <c r="BU3313" s="1" t="str">
        <f t="shared" si="103"/>
        <v>TEXAS_MOTLEY_WINTER WHEAT</v>
      </c>
      <c r="BV3313" s="28">
        <v>888</v>
      </c>
      <c r="BW3313" s="29">
        <v>29.671962891270514</v>
      </c>
      <c r="BX3313" s="30">
        <v>29.927241526082167</v>
      </c>
    </row>
    <row r="3314" spans="1:76" x14ac:dyDescent="0.25">
      <c r="A3314"/>
      <c r="D3314"/>
      <c r="E3314"/>
      <c r="F3314"/>
      <c r="G3314"/>
      <c r="H3314"/>
      <c r="I3314"/>
      <c r="J3314"/>
      <c r="K3314"/>
      <c r="L3314"/>
      <c r="M3314"/>
      <c r="N3314"/>
      <c r="O3314"/>
      <c r="P3314"/>
      <c r="Q3314"/>
      <c r="R3314"/>
      <c r="S3314"/>
      <c r="T3314"/>
      <c r="U3314"/>
      <c r="V3314"/>
      <c r="W3314"/>
      <c r="X3314"/>
      <c r="Y3314"/>
      <c r="Z3314"/>
      <c r="AA3314"/>
      <c r="AB3314"/>
      <c r="AC3314"/>
      <c r="AD3314"/>
      <c r="AE3314"/>
      <c r="AF3314"/>
      <c r="BL3314"/>
      <c r="BN3314"/>
      <c r="BP3314" t="s">
        <v>3256</v>
      </c>
      <c r="BQ3314" t="s">
        <v>3209</v>
      </c>
      <c r="BR3314" t="s">
        <v>4170</v>
      </c>
      <c r="BS3314" s="1" t="str">
        <f t="shared" si="102"/>
        <v>TEXAS_NAVARRO</v>
      </c>
      <c r="BT3314" t="s">
        <v>2586</v>
      </c>
      <c r="BU3314" s="1" t="str">
        <f t="shared" si="103"/>
        <v>TEXAS_NAVARRO_CORN</v>
      </c>
      <c r="BV3314" s="28">
        <v>5185.5999999999985</v>
      </c>
      <c r="BW3314" s="29">
        <v>81.99778220801069</v>
      </c>
      <c r="BX3314" s="30">
        <v>63.240734814574004</v>
      </c>
    </row>
    <row r="3315" spans="1:76" x14ac:dyDescent="0.25">
      <c r="A3315"/>
      <c r="D3315"/>
      <c r="E3315"/>
      <c r="F3315"/>
      <c r="G3315"/>
      <c r="H3315"/>
      <c r="I3315"/>
      <c r="J3315"/>
      <c r="K3315"/>
      <c r="L3315"/>
      <c r="M3315"/>
      <c r="N3315"/>
      <c r="O3315"/>
      <c r="P3315"/>
      <c r="Q3315"/>
      <c r="R3315"/>
      <c r="S3315"/>
      <c r="T3315"/>
      <c r="U3315"/>
      <c r="V3315"/>
      <c r="W3315"/>
      <c r="X3315"/>
      <c r="Y3315"/>
      <c r="Z3315"/>
      <c r="AA3315"/>
      <c r="AB3315"/>
      <c r="AC3315"/>
      <c r="AD3315"/>
      <c r="AE3315"/>
      <c r="AF3315"/>
      <c r="BL3315"/>
      <c r="BN3315"/>
      <c r="BP3315" t="s">
        <v>3256</v>
      </c>
      <c r="BQ3315" t="s">
        <v>3209</v>
      </c>
      <c r="BR3315" t="s">
        <v>4170</v>
      </c>
      <c r="BS3315" s="1" t="str">
        <f t="shared" si="102"/>
        <v>TEXAS_NAVARRO</v>
      </c>
      <c r="BT3315" t="s">
        <v>3202</v>
      </c>
      <c r="BU3315" s="1" t="str">
        <f t="shared" si="103"/>
        <v>TEXAS_NAVARRO_COTTON</v>
      </c>
      <c r="BV3315" s="28">
        <v>480.66666666666669</v>
      </c>
      <c r="BW3315" s="29">
        <v>53.343619605573146</v>
      </c>
      <c r="BX3315" s="30">
        <v>9.0107621158960196</v>
      </c>
    </row>
    <row r="3316" spans="1:76" x14ac:dyDescent="0.25">
      <c r="A3316"/>
      <c r="D3316"/>
      <c r="E3316"/>
      <c r="F3316"/>
      <c r="G3316"/>
      <c r="H3316"/>
      <c r="I3316"/>
      <c r="J3316"/>
      <c r="K3316"/>
      <c r="L3316"/>
      <c r="M3316"/>
      <c r="N3316"/>
      <c r="O3316"/>
      <c r="P3316"/>
      <c r="Q3316"/>
      <c r="R3316"/>
      <c r="S3316"/>
      <c r="T3316"/>
      <c r="U3316"/>
      <c r="V3316"/>
      <c r="W3316"/>
      <c r="X3316"/>
      <c r="Y3316"/>
      <c r="Z3316"/>
      <c r="AA3316"/>
      <c r="AB3316"/>
      <c r="AC3316"/>
      <c r="AD3316"/>
      <c r="AE3316"/>
      <c r="AF3316"/>
      <c r="BL3316"/>
      <c r="BN3316"/>
      <c r="BP3316" t="s">
        <v>3256</v>
      </c>
      <c r="BQ3316" t="s">
        <v>3209</v>
      </c>
      <c r="BR3316" t="s">
        <v>4170</v>
      </c>
      <c r="BS3316" s="1" t="str">
        <f t="shared" si="102"/>
        <v>TEXAS_NAVARRO</v>
      </c>
      <c r="BT3316" t="s">
        <v>2386</v>
      </c>
      <c r="BU3316" s="1" t="str">
        <f t="shared" si="103"/>
        <v>TEXAS_NAVARRO_SORGHUM</v>
      </c>
      <c r="BV3316" s="28">
        <v>3539.2</v>
      </c>
      <c r="BW3316" s="29">
        <v>70.626762647005407</v>
      </c>
      <c r="BX3316" s="30">
        <v>50.111315701797395</v>
      </c>
    </row>
    <row r="3317" spans="1:76" x14ac:dyDescent="0.25">
      <c r="A3317"/>
      <c r="D3317"/>
      <c r="E3317"/>
      <c r="F3317"/>
      <c r="G3317"/>
      <c r="H3317"/>
      <c r="I3317"/>
      <c r="J3317"/>
      <c r="K3317"/>
      <c r="L3317"/>
      <c r="M3317"/>
      <c r="N3317"/>
      <c r="O3317"/>
      <c r="P3317"/>
      <c r="Q3317"/>
      <c r="R3317"/>
      <c r="S3317"/>
      <c r="T3317"/>
      <c r="U3317"/>
      <c r="V3317"/>
      <c r="W3317"/>
      <c r="X3317"/>
      <c r="Y3317"/>
      <c r="Z3317"/>
      <c r="AA3317"/>
      <c r="AB3317"/>
      <c r="AC3317"/>
      <c r="AD3317"/>
      <c r="AE3317"/>
      <c r="AF3317"/>
      <c r="BL3317"/>
      <c r="BN3317"/>
      <c r="BP3317" t="s">
        <v>3256</v>
      </c>
      <c r="BQ3317" t="s">
        <v>3209</v>
      </c>
      <c r="BR3317" t="s">
        <v>4170</v>
      </c>
      <c r="BS3317" s="1" t="str">
        <f t="shared" si="102"/>
        <v>TEXAS_NAVARRO</v>
      </c>
      <c r="BT3317" t="s">
        <v>1214</v>
      </c>
      <c r="BU3317" s="1" t="str">
        <f t="shared" si="103"/>
        <v>TEXAS_NAVARRO_WINTER WHEAT</v>
      </c>
      <c r="BV3317" s="28">
        <v>2286</v>
      </c>
      <c r="BW3317" s="29">
        <v>38.655776886892426</v>
      </c>
      <c r="BX3317" s="30">
        <v>59.137344637746686</v>
      </c>
    </row>
    <row r="3318" spans="1:76" x14ac:dyDescent="0.25">
      <c r="A3318"/>
      <c r="D3318"/>
      <c r="E3318"/>
      <c r="F3318"/>
      <c r="G3318"/>
      <c r="H3318"/>
      <c r="I3318"/>
      <c r="J3318"/>
      <c r="K3318"/>
      <c r="L3318"/>
      <c r="M3318"/>
      <c r="N3318"/>
      <c r="O3318"/>
      <c r="P3318"/>
      <c r="Q3318"/>
      <c r="R3318"/>
      <c r="S3318"/>
      <c r="T3318"/>
      <c r="U3318"/>
      <c r="V3318"/>
      <c r="W3318"/>
      <c r="X3318"/>
      <c r="Y3318"/>
      <c r="Z3318"/>
      <c r="AA3318"/>
      <c r="AB3318"/>
      <c r="AC3318"/>
      <c r="AD3318"/>
      <c r="AE3318"/>
      <c r="AF3318"/>
      <c r="BL3318"/>
      <c r="BN3318"/>
      <c r="BP3318" t="s">
        <v>3256</v>
      </c>
      <c r="BQ3318" t="s">
        <v>3209</v>
      </c>
      <c r="BR3318" t="s">
        <v>4277</v>
      </c>
      <c r="BS3318" s="1" t="str">
        <f t="shared" si="102"/>
        <v>TEXAS_NOLAN</v>
      </c>
      <c r="BT3318" t="s">
        <v>3202</v>
      </c>
      <c r="BU3318" s="1" t="str">
        <f t="shared" si="103"/>
        <v>TEXAS_NOLAN_COTTON</v>
      </c>
      <c r="BV3318" s="28">
        <v>504</v>
      </c>
      <c r="BW3318" s="29">
        <v>12.467078105506369</v>
      </c>
      <c r="BX3318" s="30">
        <v>40.426473287064503</v>
      </c>
    </row>
    <row r="3319" spans="1:76" x14ac:dyDescent="0.25">
      <c r="A3319"/>
      <c r="D3319"/>
      <c r="E3319"/>
      <c r="F3319"/>
      <c r="G3319"/>
      <c r="H3319"/>
      <c r="I3319"/>
      <c r="J3319"/>
      <c r="K3319"/>
      <c r="L3319"/>
      <c r="M3319"/>
      <c r="N3319"/>
      <c r="O3319"/>
      <c r="P3319"/>
      <c r="Q3319"/>
      <c r="R3319"/>
      <c r="S3319"/>
      <c r="T3319"/>
      <c r="U3319"/>
      <c r="V3319"/>
      <c r="W3319"/>
      <c r="X3319"/>
      <c r="Y3319"/>
      <c r="Z3319"/>
      <c r="AA3319"/>
      <c r="AB3319"/>
      <c r="AC3319"/>
      <c r="AD3319"/>
      <c r="AE3319"/>
      <c r="AF3319"/>
      <c r="BL3319"/>
      <c r="BN3319"/>
      <c r="BP3319" t="s">
        <v>3256</v>
      </c>
      <c r="BQ3319" t="s">
        <v>3209</v>
      </c>
      <c r="BR3319" t="s">
        <v>4277</v>
      </c>
      <c r="BS3319" s="1" t="str">
        <f t="shared" si="102"/>
        <v>TEXAS_NOLAN</v>
      </c>
      <c r="BT3319" t="s">
        <v>2386</v>
      </c>
      <c r="BU3319" s="1" t="str">
        <f t="shared" si="103"/>
        <v>TEXAS_NOLAN_SORGHUM</v>
      </c>
      <c r="BV3319" s="28">
        <v>1733.2</v>
      </c>
      <c r="BW3319" s="29">
        <v>17.090987866865188</v>
      </c>
      <c r="BX3319" s="30">
        <v>101.41017087492099</v>
      </c>
    </row>
    <row r="3320" spans="1:76" x14ac:dyDescent="0.25">
      <c r="A3320"/>
      <c r="D3320"/>
      <c r="E3320"/>
      <c r="F3320"/>
      <c r="G3320"/>
      <c r="H3320"/>
      <c r="I3320"/>
      <c r="J3320"/>
      <c r="K3320"/>
      <c r="L3320"/>
      <c r="M3320"/>
      <c r="N3320"/>
      <c r="O3320"/>
      <c r="P3320"/>
      <c r="Q3320"/>
      <c r="R3320"/>
      <c r="S3320"/>
      <c r="T3320"/>
      <c r="U3320"/>
      <c r="V3320"/>
      <c r="W3320"/>
      <c r="X3320"/>
      <c r="Y3320"/>
      <c r="Z3320"/>
      <c r="AA3320"/>
      <c r="AB3320"/>
      <c r="AC3320"/>
      <c r="AD3320"/>
      <c r="AE3320"/>
      <c r="AF3320"/>
      <c r="BL3320"/>
      <c r="BN3320"/>
      <c r="BP3320" t="s">
        <v>3256</v>
      </c>
      <c r="BQ3320" t="s">
        <v>3209</v>
      </c>
      <c r="BR3320" t="s">
        <v>4277</v>
      </c>
      <c r="BS3320" s="1" t="str">
        <f t="shared" si="102"/>
        <v>TEXAS_NOLAN</v>
      </c>
      <c r="BT3320" t="s">
        <v>1214</v>
      </c>
      <c r="BU3320" s="1" t="str">
        <f t="shared" si="103"/>
        <v>TEXAS_NOLAN_WINTER WHEAT</v>
      </c>
      <c r="BV3320" s="28">
        <v>1713.9999999999998</v>
      </c>
      <c r="BW3320" s="29">
        <v>9.4741067434206627</v>
      </c>
      <c r="BX3320" s="30">
        <v>180.91415332535649</v>
      </c>
    </row>
    <row r="3321" spans="1:76" x14ac:dyDescent="0.25">
      <c r="A3321"/>
      <c r="D3321"/>
      <c r="E3321"/>
      <c r="F3321"/>
      <c r="G3321"/>
      <c r="H3321"/>
      <c r="I3321"/>
      <c r="J3321"/>
      <c r="K3321"/>
      <c r="L3321"/>
      <c r="M3321"/>
      <c r="N3321"/>
      <c r="O3321"/>
      <c r="P3321"/>
      <c r="Q3321"/>
      <c r="R3321"/>
      <c r="S3321"/>
      <c r="T3321"/>
      <c r="U3321"/>
      <c r="V3321"/>
      <c r="W3321"/>
      <c r="X3321"/>
      <c r="Y3321"/>
      <c r="Z3321"/>
      <c r="AA3321"/>
      <c r="AB3321"/>
      <c r="AC3321"/>
      <c r="AD3321"/>
      <c r="AE3321"/>
      <c r="AF3321"/>
      <c r="BL3321"/>
      <c r="BN3321"/>
      <c r="BP3321" t="s">
        <v>3256</v>
      </c>
      <c r="BQ3321" t="s">
        <v>3209</v>
      </c>
      <c r="BR3321" t="s">
        <v>4190</v>
      </c>
      <c r="BS3321" s="1" t="str">
        <f t="shared" si="102"/>
        <v>TEXAS_NUECES</v>
      </c>
      <c r="BT3321" t="s">
        <v>2586</v>
      </c>
      <c r="BU3321" s="1" t="str">
        <f t="shared" si="103"/>
        <v>TEXAS_NUECES_CORN</v>
      </c>
      <c r="BV3321" s="28">
        <v>3578.4</v>
      </c>
      <c r="BW3321" s="29">
        <v>68.079033670305321</v>
      </c>
      <c r="BX3321" s="30">
        <v>52.562438199836329</v>
      </c>
    </row>
    <row r="3322" spans="1:76" x14ac:dyDescent="0.25">
      <c r="A3322"/>
      <c r="D3322"/>
      <c r="E3322"/>
      <c r="F3322"/>
      <c r="G3322"/>
      <c r="H3322"/>
      <c r="I3322"/>
      <c r="J3322"/>
      <c r="K3322"/>
      <c r="L3322"/>
      <c r="M3322"/>
      <c r="N3322"/>
      <c r="O3322"/>
      <c r="P3322"/>
      <c r="Q3322"/>
      <c r="R3322"/>
      <c r="S3322"/>
      <c r="T3322"/>
      <c r="U3322"/>
      <c r="V3322"/>
      <c r="W3322"/>
      <c r="X3322"/>
      <c r="Y3322"/>
      <c r="Z3322"/>
      <c r="AA3322"/>
      <c r="AB3322"/>
      <c r="AC3322"/>
      <c r="AD3322"/>
      <c r="AE3322"/>
      <c r="AF3322"/>
      <c r="BL3322"/>
      <c r="BN3322"/>
      <c r="BP3322" t="s">
        <v>3256</v>
      </c>
      <c r="BQ3322" t="s">
        <v>3209</v>
      </c>
      <c r="BR3322" t="s">
        <v>4190</v>
      </c>
      <c r="BS3322" s="1" t="str">
        <f t="shared" si="102"/>
        <v>TEXAS_NUECES</v>
      </c>
      <c r="BT3322" t="s">
        <v>3202</v>
      </c>
      <c r="BU3322" s="1" t="str">
        <f t="shared" si="103"/>
        <v>TEXAS_NUECES_COTTON</v>
      </c>
      <c r="BV3322" s="28">
        <v>638.33333333333337</v>
      </c>
      <c r="BW3322" s="29">
        <v>41.66870356218562</v>
      </c>
      <c r="BX3322" s="30">
        <v>15.319251110865407</v>
      </c>
    </row>
    <row r="3323" spans="1:76" x14ac:dyDescent="0.25">
      <c r="A3323"/>
      <c r="D3323"/>
      <c r="E3323"/>
      <c r="F3323"/>
      <c r="G3323"/>
      <c r="H3323"/>
      <c r="I3323"/>
      <c r="J3323"/>
      <c r="K3323"/>
      <c r="L3323"/>
      <c r="M3323"/>
      <c r="N3323"/>
      <c r="O3323"/>
      <c r="P3323"/>
      <c r="Q3323"/>
      <c r="R3323"/>
      <c r="S3323"/>
      <c r="T3323"/>
      <c r="U3323"/>
      <c r="V3323"/>
      <c r="W3323"/>
      <c r="X3323"/>
      <c r="Y3323"/>
      <c r="Z3323"/>
      <c r="AA3323"/>
      <c r="AB3323"/>
      <c r="AC3323"/>
      <c r="AD3323"/>
      <c r="AE3323"/>
      <c r="AF3323"/>
      <c r="BL3323"/>
      <c r="BN3323"/>
      <c r="BP3323" t="s">
        <v>3256</v>
      </c>
      <c r="BQ3323" t="s">
        <v>3209</v>
      </c>
      <c r="BR3323" t="s">
        <v>4190</v>
      </c>
      <c r="BS3323" s="1" t="str">
        <f t="shared" si="102"/>
        <v>TEXAS_NUECES</v>
      </c>
      <c r="BT3323" t="s">
        <v>2386</v>
      </c>
      <c r="BU3323" s="1" t="str">
        <f t="shared" si="103"/>
        <v>TEXAS_NUECES_SORGHUM</v>
      </c>
      <c r="BV3323" s="28">
        <v>3199.4666666666662</v>
      </c>
      <c r="BW3323" s="29">
        <v>56.473517832304651</v>
      </c>
      <c r="BX3323" s="30">
        <v>56.654283095438217</v>
      </c>
    </row>
    <row r="3324" spans="1:76" x14ac:dyDescent="0.25">
      <c r="A3324"/>
      <c r="D3324"/>
      <c r="E3324"/>
      <c r="F3324"/>
      <c r="G3324"/>
      <c r="H3324"/>
      <c r="I3324"/>
      <c r="J3324"/>
      <c r="K3324"/>
      <c r="L3324"/>
      <c r="M3324"/>
      <c r="N3324"/>
      <c r="O3324"/>
      <c r="P3324"/>
      <c r="Q3324"/>
      <c r="R3324"/>
      <c r="S3324"/>
      <c r="T3324"/>
      <c r="U3324"/>
      <c r="V3324"/>
      <c r="W3324"/>
      <c r="X3324"/>
      <c r="Y3324"/>
      <c r="Z3324"/>
      <c r="AA3324"/>
      <c r="AB3324"/>
      <c r="AC3324"/>
      <c r="AD3324"/>
      <c r="AE3324"/>
      <c r="AF3324"/>
      <c r="BL3324"/>
      <c r="BN3324"/>
      <c r="BP3324" t="s">
        <v>3256</v>
      </c>
      <c r="BQ3324" t="s">
        <v>3209</v>
      </c>
      <c r="BR3324" t="s">
        <v>4190</v>
      </c>
      <c r="BS3324" s="1" t="str">
        <f t="shared" si="102"/>
        <v>TEXAS_NUECES</v>
      </c>
      <c r="BT3324" t="s">
        <v>1214</v>
      </c>
      <c r="BU3324" s="1" t="str">
        <f t="shared" si="103"/>
        <v>TEXAS_NUECES_WINTER WHEAT</v>
      </c>
      <c r="BV3324" s="28">
        <v>2436</v>
      </c>
      <c r="BW3324" s="29">
        <v>31.424928478038282</v>
      </c>
      <c r="BX3324" s="30">
        <v>77.518076189176696</v>
      </c>
    </row>
    <row r="3325" spans="1:76" x14ac:dyDescent="0.25">
      <c r="A3325"/>
      <c r="D3325"/>
      <c r="E3325"/>
      <c r="F3325"/>
      <c r="G3325"/>
      <c r="H3325"/>
      <c r="I3325"/>
      <c r="J3325"/>
      <c r="K3325"/>
      <c r="L3325"/>
      <c r="M3325"/>
      <c r="N3325"/>
      <c r="O3325"/>
      <c r="P3325"/>
      <c r="Q3325"/>
      <c r="R3325"/>
      <c r="S3325"/>
      <c r="T3325"/>
      <c r="U3325"/>
      <c r="V3325"/>
      <c r="W3325"/>
      <c r="X3325"/>
      <c r="Y3325"/>
      <c r="Z3325"/>
      <c r="AA3325"/>
      <c r="AB3325"/>
      <c r="AC3325"/>
      <c r="AD3325"/>
      <c r="AE3325"/>
      <c r="AF3325"/>
      <c r="BL3325"/>
      <c r="BN3325"/>
      <c r="BP3325" t="s">
        <v>3256</v>
      </c>
      <c r="BQ3325" t="s">
        <v>3209</v>
      </c>
      <c r="BR3325" t="s">
        <v>4149</v>
      </c>
      <c r="BS3325" s="1" t="str">
        <f t="shared" si="102"/>
        <v>TEXAS_OCHILTREE</v>
      </c>
      <c r="BT3325" t="s">
        <v>2586</v>
      </c>
      <c r="BU3325" s="1" t="str">
        <f t="shared" si="103"/>
        <v>TEXAS_OCHILTREE_CORN</v>
      </c>
      <c r="BV3325" s="28">
        <v>9340.8000000000011</v>
      </c>
      <c r="BW3325" s="29">
        <v>97.565820131759537</v>
      </c>
      <c r="BX3325" s="30">
        <v>95.738445978166823</v>
      </c>
    </row>
    <row r="3326" spans="1:76" x14ac:dyDescent="0.25">
      <c r="A3326"/>
      <c r="D3326"/>
      <c r="E3326"/>
      <c r="F3326"/>
      <c r="G3326"/>
      <c r="H3326"/>
      <c r="I3326"/>
      <c r="J3326"/>
      <c r="K3326"/>
      <c r="L3326"/>
      <c r="M3326"/>
      <c r="N3326"/>
      <c r="O3326"/>
      <c r="P3326"/>
      <c r="Q3326"/>
      <c r="R3326"/>
      <c r="S3326"/>
      <c r="T3326"/>
      <c r="U3326"/>
      <c r="V3326"/>
      <c r="W3326"/>
      <c r="X3326"/>
      <c r="Y3326"/>
      <c r="Z3326"/>
      <c r="AA3326"/>
      <c r="AB3326"/>
      <c r="AC3326"/>
      <c r="AD3326"/>
      <c r="AE3326"/>
      <c r="AF3326"/>
      <c r="BL3326"/>
      <c r="BN3326"/>
      <c r="BP3326" t="s">
        <v>3256</v>
      </c>
      <c r="BQ3326" t="s">
        <v>3209</v>
      </c>
      <c r="BR3326" t="s">
        <v>4149</v>
      </c>
      <c r="BS3326" s="1" t="str">
        <f t="shared" si="102"/>
        <v>TEXAS_OCHILTREE</v>
      </c>
      <c r="BT3326" t="s">
        <v>3202</v>
      </c>
      <c r="BU3326" s="1" t="str">
        <f t="shared" si="103"/>
        <v>TEXAS_OCHILTREE_COTTON</v>
      </c>
      <c r="BV3326" s="28">
        <v>684.5</v>
      </c>
      <c r="BW3326" s="29">
        <v>57.324047906831531</v>
      </c>
      <c r="BX3326" s="30">
        <v>11.940887376141236</v>
      </c>
    </row>
    <row r="3327" spans="1:76" x14ac:dyDescent="0.25">
      <c r="A3327"/>
      <c r="D3327"/>
      <c r="E3327"/>
      <c r="F3327"/>
      <c r="G3327"/>
      <c r="H3327"/>
      <c r="I3327"/>
      <c r="J3327"/>
      <c r="K3327"/>
      <c r="L3327"/>
      <c r="M3327"/>
      <c r="N3327"/>
      <c r="O3327"/>
      <c r="P3327"/>
      <c r="Q3327"/>
      <c r="R3327"/>
      <c r="S3327"/>
      <c r="T3327"/>
      <c r="U3327"/>
      <c r="V3327"/>
      <c r="W3327"/>
      <c r="X3327"/>
      <c r="Y3327"/>
      <c r="Z3327"/>
      <c r="AA3327"/>
      <c r="AB3327"/>
      <c r="AC3327"/>
      <c r="AD3327"/>
      <c r="AE3327"/>
      <c r="AF3327"/>
      <c r="BL3327"/>
      <c r="BN3327"/>
      <c r="BP3327" t="s">
        <v>3256</v>
      </c>
      <c r="BQ3327" t="s">
        <v>3209</v>
      </c>
      <c r="BR3327" t="s">
        <v>4149</v>
      </c>
      <c r="BS3327" s="1" t="str">
        <f t="shared" si="102"/>
        <v>TEXAS_OCHILTREE</v>
      </c>
      <c r="BT3327" t="s">
        <v>2386</v>
      </c>
      <c r="BU3327" s="1" t="str">
        <f t="shared" si="103"/>
        <v>TEXAS_OCHILTREE_SORGHUM</v>
      </c>
      <c r="BV3327" s="28">
        <v>3651.2000000000003</v>
      </c>
      <c r="BW3327" s="29">
        <v>79.471824055477441</v>
      </c>
      <c r="BX3327" s="30">
        <v>45.943327001670205</v>
      </c>
    </row>
    <row r="3328" spans="1:76" x14ac:dyDescent="0.25">
      <c r="A3328"/>
      <c r="D3328"/>
      <c r="E3328"/>
      <c r="F3328"/>
      <c r="G3328"/>
      <c r="H3328"/>
      <c r="I3328"/>
      <c r="J3328"/>
      <c r="K3328"/>
      <c r="L3328"/>
      <c r="M3328"/>
      <c r="N3328"/>
      <c r="O3328"/>
      <c r="P3328"/>
      <c r="Q3328"/>
      <c r="R3328"/>
      <c r="S3328"/>
      <c r="T3328"/>
      <c r="U3328"/>
      <c r="V3328"/>
      <c r="W3328"/>
      <c r="X3328"/>
      <c r="Y3328"/>
      <c r="Z3328"/>
      <c r="AA3328"/>
      <c r="AB3328"/>
      <c r="AC3328"/>
      <c r="AD3328"/>
      <c r="AE3328"/>
      <c r="AF3328"/>
      <c r="BL3328"/>
      <c r="BN3328"/>
      <c r="BP3328" t="s">
        <v>3256</v>
      </c>
      <c r="BQ3328" t="s">
        <v>3209</v>
      </c>
      <c r="BR3328" t="s">
        <v>4149</v>
      </c>
      <c r="BS3328" s="1" t="str">
        <f t="shared" si="102"/>
        <v>TEXAS_OCHILTREE</v>
      </c>
      <c r="BT3328" t="s">
        <v>1214</v>
      </c>
      <c r="BU3328" s="1" t="str">
        <f t="shared" si="103"/>
        <v>TEXAS_OCHILTREE_WINTER WHEAT</v>
      </c>
      <c r="BV3328" s="28">
        <v>1800</v>
      </c>
      <c r="BW3328" s="29">
        <v>44.512282879180226</v>
      </c>
      <c r="BX3328" s="30">
        <v>40.438276439016697</v>
      </c>
    </row>
    <row r="3329" spans="1:76" x14ac:dyDescent="0.25">
      <c r="A3329"/>
      <c r="D3329"/>
      <c r="E3329"/>
      <c r="F3329"/>
      <c r="G3329"/>
      <c r="H3329"/>
      <c r="I3329"/>
      <c r="J3329"/>
      <c r="K3329"/>
      <c r="L3329"/>
      <c r="M3329"/>
      <c r="N3329"/>
      <c r="O3329"/>
      <c r="P3329"/>
      <c r="Q3329"/>
      <c r="R3329"/>
      <c r="S3329"/>
      <c r="T3329"/>
      <c r="U3329"/>
      <c r="V3329"/>
      <c r="W3329"/>
      <c r="X3329"/>
      <c r="Y3329"/>
      <c r="Z3329"/>
      <c r="AA3329"/>
      <c r="AB3329"/>
      <c r="AC3329"/>
      <c r="AD3329"/>
      <c r="AE3329"/>
      <c r="AF3329"/>
      <c r="BL3329"/>
      <c r="BN3329"/>
      <c r="BP3329" t="s">
        <v>3256</v>
      </c>
      <c r="BQ3329" t="s">
        <v>3209</v>
      </c>
      <c r="BR3329" t="s">
        <v>4150</v>
      </c>
      <c r="BS3329" s="1" t="str">
        <f t="shared" si="102"/>
        <v>TEXAS_PARMER</v>
      </c>
      <c r="BT3329" t="s">
        <v>2586</v>
      </c>
      <c r="BU3329" s="1" t="str">
        <f t="shared" si="103"/>
        <v>TEXAS_PARMER_CORN</v>
      </c>
      <c r="BV3329" s="28">
        <v>9874.6666666666679</v>
      </c>
      <c r="BW3329" s="29">
        <v>81.926175724918124</v>
      </c>
      <c r="BX3329" s="30">
        <v>120.53127805968434</v>
      </c>
    </row>
    <row r="3330" spans="1:76" x14ac:dyDescent="0.25">
      <c r="A3330"/>
      <c r="D3330"/>
      <c r="E3330"/>
      <c r="F3330"/>
      <c r="G3330"/>
      <c r="H3330"/>
      <c r="I3330"/>
      <c r="J3330"/>
      <c r="K3330"/>
      <c r="L3330"/>
      <c r="M3330"/>
      <c r="N3330"/>
      <c r="O3330"/>
      <c r="P3330"/>
      <c r="Q3330"/>
      <c r="R3330"/>
      <c r="S3330"/>
      <c r="T3330"/>
      <c r="U3330"/>
      <c r="V3330"/>
      <c r="W3330"/>
      <c r="X3330"/>
      <c r="Y3330"/>
      <c r="Z3330"/>
      <c r="AA3330"/>
      <c r="AB3330"/>
      <c r="AC3330"/>
      <c r="AD3330"/>
      <c r="AE3330"/>
      <c r="AF3330"/>
      <c r="BL3330"/>
      <c r="BN3330"/>
      <c r="BP3330" t="s">
        <v>3256</v>
      </c>
      <c r="BQ3330" t="s">
        <v>3209</v>
      </c>
      <c r="BR3330" t="s">
        <v>4150</v>
      </c>
      <c r="BS3330" s="1" t="str">
        <f t="shared" si="102"/>
        <v>TEXAS_PARMER</v>
      </c>
      <c r="BT3330" t="s">
        <v>3202</v>
      </c>
      <c r="BU3330" s="1" t="str">
        <f t="shared" si="103"/>
        <v>TEXAS_PARMER_COTTON</v>
      </c>
      <c r="BV3330" s="28">
        <v>835</v>
      </c>
      <c r="BW3330" s="29">
        <v>47.450736610254779</v>
      </c>
      <c r="BX3330" s="30">
        <v>17.597197844543992</v>
      </c>
    </row>
    <row r="3331" spans="1:76" x14ac:dyDescent="0.25">
      <c r="A3331"/>
      <c r="D3331"/>
      <c r="E3331"/>
      <c r="F3331"/>
      <c r="G3331"/>
      <c r="H3331"/>
      <c r="I3331"/>
      <c r="J3331"/>
      <c r="K3331"/>
      <c r="L3331"/>
      <c r="M3331"/>
      <c r="N3331"/>
      <c r="O3331"/>
      <c r="P3331"/>
      <c r="Q3331"/>
      <c r="R3331"/>
      <c r="S3331"/>
      <c r="T3331"/>
      <c r="U3331"/>
      <c r="V3331"/>
      <c r="W3331"/>
      <c r="X3331"/>
      <c r="Y3331"/>
      <c r="Z3331"/>
      <c r="AA3331"/>
      <c r="AB3331"/>
      <c r="AC3331"/>
      <c r="AD3331"/>
      <c r="AE3331"/>
      <c r="AF3331"/>
      <c r="BL3331"/>
      <c r="BN3331"/>
      <c r="BP3331" t="s">
        <v>3256</v>
      </c>
      <c r="BQ3331" t="s">
        <v>3209</v>
      </c>
      <c r="BR3331" t="s">
        <v>4150</v>
      </c>
      <c r="BS3331" s="1" t="str">
        <f t="shared" ref="BS3331:BS3394" si="104">BP3331&amp;"_"&amp;BR3331</f>
        <v>TEXAS_PARMER</v>
      </c>
      <c r="BT3331" t="s">
        <v>2386</v>
      </c>
      <c r="BU3331" s="1" t="str">
        <f t="shared" ref="BU3331:BU3394" si="105">BP3331&amp;"_"&amp;BR3331&amp;"_"&amp;BT3331</f>
        <v>TEXAS_PARMER_SORGHUM</v>
      </c>
      <c r="BV3331" s="28">
        <v>2786.9333333333338</v>
      </c>
      <c r="BW3331" s="29">
        <v>66.046095371161456</v>
      </c>
      <c r="BX3331" s="30">
        <v>42.196791765985729</v>
      </c>
    </row>
    <row r="3332" spans="1:76" x14ac:dyDescent="0.25">
      <c r="A3332"/>
      <c r="D3332"/>
      <c r="E3332"/>
      <c r="F3332"/>
      <c r="G3332"/>
      <c r="H3332"/>
      <c r="I3332"/>
      <c r="J3332"/>
      <c r="K3332"/>
      <c r="L3332"/>
      <c r="M3332"/>
      <c r="N3332"/>
      <c r="O3332"/>
      <c r="P3332"/>
      <c r="Q3332"/>
      <c r="R3332"/>
      <c r="S3332"/>
      <c r="T3332"/>
      <c r="U3332"/>
      <c r="V3332"/>
      <c r="W3332"/>
      <c r="X3332"/>
      <c r="Y3332"/>
      <c r="Z3332"/>
      <c r="AA3332"/>
      <c r="AB3332"/>
      <c r="AC3332"/>
      <c r="AD3332"/>
      <c r="AE3332"/>
      <c r="AF3332"/>
      <c r="BL3332"/>
      <c r="BN3332"/>
      <c r="BP3332" t="s">
        <v>3256</v>
      </c>
      <c r="BQ3332" t="s">
        <v>3209</v>
      </c>
      <c r="BR3332" t="s">
        <v>4150</v>
      </c>
      <c r="BS3332" s="1" t="str">
        <f t="shared" si="104"/>
        <v>TEXAS_PARMER</v>
      </c>
      <c r="BT3332" t="s">
        <v>1214</v>
      </c>
      <c r="BU3332" s="1" t="str">
        <f t="shared" si="105"/>
        <v>TEXAS_PARMER_WINTER WHEAT</v>
      </c>
      <c r="BV3332" s="28">
        <v>1490</v>
      </c>
      <c r="BW3332" s="29">
        <v>37.181659730226436</v>
      </c>
      <c r="BX3332" s="30">
        <v>40.073520407931667</v>
      </c>
    </row>
    <row r="3333" spans="1:76" x14ac:dyDescent="0.25">
      <c r="A3333"/>
      <c r="D3333"/>
      <c r="E3333"/>
      <c r="F3333"/>
      <c r="G3333"/>
      <c r="H3333"/>
      <c r="I3333"/>
      <c r="J3333"/>
      <c r="K3333"/>
      <c r="L3333"/>
      <c r="M3333"/>
      <c r="N3333"/>
      <c r="O3333"/>
      <c r="P3333"/>
      <c r="Q3333"/>
      <c r="R3333"/>
      <c r="S3333"/>
      <c r="T3333"/>
      <c r="U3333"/>
      <c r="V3333"/>
      <c r="W3333"/>
      <c r="X3333"/>
      <c r="Y3333"/>
      <c r="Z3333"/>
      <c r="AA3333"/>
      <c r="AB3333"/>
      <c r="AC3333"/>
      <c r="AD3333"/>
      <c r="AE3333"/>
      <c r="AF3333"/>
      <c r="BL3333"/>
      <c r="BN3333"/>
      <c r="BP3333" t="s">
        <v>3256</v>
      </c>
      <c r="BQ3333" t="s">
        <v>3209</v>
      </c>
      <c r="BR3333" t="s">
        <v>4385</v>
      </c>
      <c r="BS3333" s="1" t="str">
        <f t="shared" si="104"/>
        <v>TEXAS_PECOS</v>
      </c>
      <c r="BT3333" t="s">
        <v>3202</v>
      </c>
      <c r="BU3333" s="1" t="str">
        <f t="shared" si="105"/>
        <v>TEXAS_PECOS_COTTON</v>
      </c>
      <c r="BV3333" s="28">
        <v>1094.6666666666667</v>
      </c>
      <c r="BW3333" s="29">
        <v>406.17571859873942</v>
      </c>
      <c r="BX3333" s="30">
        <v>2.6950568843532641</v>
      </c>
    </row>
    <row r="3334" spans="1:76" x14ac:dyDescent="0.25">
      <c r="A3334"/>
      <c r="D3334"/>
      <c r="E3334"/>
      <c r="F3334"/>
      <c r="G3334"/>
      <c r="H3334"/>
      <c r="I3334"/>
      <c r="J3334"/>
      <c r="K3334"/>
      <c r="L3334"/>
      <c r="M3334"/>
      <c r="N3334"/>
      <c r="O3334"/>
      <c r="P3334"/>
      <c r="Q3334"/>
      <c r="R3334"/>
      <c r="S3334"/>
      <c r="T3334"/>
      <c r="U3334"/>
      <c r="V3334"/>
      <c r="W3334"/>
      <c r="X3334"/>
      <c r="Y3334"/>
      <c r="Z3334"/>
      <c r="AA3334"/>
      <c r="AB3334"/>
      <c r="AC3334"/>
      <c r="AD3334"/>
      <c r="AE3334"/>
      <c r="AF3334"/>
      <c r="BL3334"/>
      <c r="BN3334"/>
      <c r="BP3334" t="s">
        <v>3256</v>
      </c>
      <c r="BQ3334" t="s">
        <v>3209</v>
      </c>
      <c r="BR3334" t="s">
        <v>4093</v>
      </c>
      <c r="BS3334" s="1" t="str">
        <f t="shared" si="104"/>
        <v>TEXAS_POTTER</v>
      </c>
      <c r="BT3334" t="s">
        <v>2586</v>
      </c>
      <c r="BU3334" s="1" t="str">
        <f t="shared" si="105"/>
        <v>TEXAS_POTTER_CORN</v>
      </c>
      <c r="BV3334" s="28">
        <v>5409.5999999999995</v>
      </c>
      <c r="BW3334" s="29">
        <v>175.37553259263254</v>
      </c>
      <c r="BX3334" s="30">
        <v>30.8458079643617</v>
      </c>
    </row>
    <row r="3335" spans="1:76" x14ac:dyDescent="0.25">
      <c r="A3335"/>
      <c r="D3335"/>
      <c r="E3335"/>
      <c r="F3335"/>
      <c r="G3335"/>
      <c r="H3335"/>
      <c r="I3335"/>
      <c r="J3335"/>
      <c r="K3335"/>
      <c r="L3335"/>
      <c r="M3335"/>
      <c r="N3335"/>
      <c r="O3335"/>
      <c r="P3335"/>
      <c r="Q3335"/>
      <c r="R3335"/>
      <c r="S3335"/>
      <c r="T3335"/>
      <c r="U3335"/>
      <c r="V3335"/>
      <c r="W3335"/>
      <c r="X3335"/>
      <c r="Y3335"/>
      <c r="Z3335"/>
      <c r="AA3335"/>
      <c r="AB3335"/>
      <c r="AC3335"/>
      <c r="AD3335"/>
      <c r="AE3335"/>
      <c r="AF3335"/>
      <c r="BL3335"/>
      <c r="BN3335"/>
      <c r="BP3335" t="s">
        <v>3256</v>
      </c>
      <c r="BQ3335" t="s">
        <v>3209</v>
      </c>
      <c r="BR3335" t="s">
        <v>4093</v>
      </c>
      <c r="BS3335" s="1" t="str">
        <f t="shared" si="104"/>
        <v>TEXAS_POTTER</v>
      </c>
      <c r="BT3335" t="s">
        <v>2386</v>
      </c>
      <c r="BU3335" s="1" t="str">
        <f t="shared" si="105"/>
        <v>TEXAS_POTTER_SORGHUM</v>
      </c>
      <c r="BV3335" s="28">
        <v>2800</v>
      </c>
      <c r="BW3335" s="29">
        <v>142.15242332984585</v>
      </c>
      <c r="BX3335" s="30">
        <v>19.697166846765398</v>
      </c>
    </row>
    <row r="3336" spans="1:76" x14ac:dyDescent="0.25">
      <c r="A3336"/>
      <c r="D3336"/>
      <c r="E3336"/>
      <c r="F3336"/>
      <c r="G3336"/>
      <c r="H3336"/>
      <c r="I3336"/>
      <c r="J3336"/>
      <c r="K3336"/>
      <c r="L3336"/>
      <c r="M3336"/>
      <c r="N3336"/>
      <c r="O3336"/>
      <c r="P3336"/>
      <c r="Q3336"/>
      <c r="R3336"/>
      <c r="S3336"/>
      <c r="T3336"/>
      <c r="U3336"/>
      <c r="V3336"/>
      <c r="W3336"/>
      <c r="X3336"/>
      <c r="Y3336"/>
      <c r="Z3336"/>
      <c r="AA3336"/>
      <c r="AB3336"/>
      <c r="AC3336"/>
      <c r="AD3336"/>
      <c r="AE3336"/>
      <c r="AF3336"/>
      <c r="BL3336"/>
      <c r="BN3336"/>
      <c r="BP3336" t="s">
        <v>3256</v>
      </c>
      <c r="BQ3336" t="s">
        <v>3209</v>
      </c>
      <c r="BR3336" t="s">
        <v>4093</v>
      </c>
      <c r="BS3336" s="1" t="str">
        <f t="shared" si="104"/>
        <v>TEXAS_POTTER</v>
      </c>
      <c r="BT3336" t="s">
        <v>1214</v>
      </c>
      <c r="BU3336" s="1" t="str">
        <f t="shared" si="105"/>
        <v>TEXAS_POTTER_WINTER WHEAT</v>
      </c>
      <c r="BV3336" s="28">
        <v>1380</v>
      </c>
      <c r="BW3336" s="29">
        <v>79.699331825525704</v>
      </c>
      <c r="BX3336" s="30">
        <v>17.315076154227185</v>
      </c>
    </row>
    <row r="3337" spans="1:76" x14ac:dyDescent="0.25">
      <c r="A3337"/>
      <c r="D3337"/>
      <c r="E3337"/>
      <c r="F3337"/>
      <c r="G3337"/>
      <c r="H3337"/>
      <c r="I3337"/>
      <c r="J3337"/>
      <c r="K3337"/>
      <c r="L3337"/>
      <c r="M3337"/>
      <c r="N3337"/>
      <c r="O3337"/>
      <c r="P3337"/>
      <c r="Q3337"/>
      <c r="R3337"/>
      <c r="S3337"/>
      <c r="T3337"/>
      <c r="U3337"/>
      <c r="V3337"/>
      <c r="W3337"/>
      <c r="X3337"/>
      <c r="Y3337"/>
      <c r="Z3337"/>
      <c r="AA3337"/>
      <c r="AB3337"/>
      <c r="AC3337"/>
      <c r="AD3337"/>
      <c r="AE3337"/>
      <c r="AF3337"/>
      <c r="BL3337"/>
      <c r="BN3337"/>
      <c r="BP3337" t="s">
        <v>3256</v>
      </c>
      <c r="BQ3337" t="s">
        <v>3209</v>
      </c>
      <c r="BR3337" t="s">
        <v>4151</v>
      </c>
      <c r="BS3337" s="1" t="str">
        <f t="shared" si="104"/>
        <v>TEXAS_RANDALL</v>
      </c>
      <c r="BT3337" t="s">
        <v>2586</v>
      </c>
      <c r="BU3337" s="1" t="str">
        <f t="shared" si="105"/>
        <v>TEXAS_RANDALL_CORN</v>
      </c>
      <c r="BV3337" s="28">
        <v>8122.8000000000011</v>
      </c>
      <c r="BW3337" s="29">
        <v>84.710958718371785</v>
      </c>
      <c r="BX3337" s="30">
        <v>95.88842013941651</v>
      </c>
    </row>
    <row r="3338" spans="1:76" x14ac:dyDescent="0.25">
      <c r="A3338"/>
      <c r="D3338"/>
      <c r="E3338"/>
      <c r="F3338"/>
      <c r="G3338"/>
      <c r="H3338"/>
      <c r="I3338"/>
      <c r="J3338"/>
      <c r="K3338"/>
      <c r="L3338"/>
      <c r="M3338"/>
      <c r="N3338"/>
      <c r="O3338"/>
      <c r="P3338"/>
      <c r="Q3338"/>
      <c r="R3338"/>
      <c r="S3338"/>
      <c r="T3338"/>
      <c r="U3338"/>
      <c r="V3338"/>
      <c r="W3338"/>
      <c r="X3338"/>
      <c r="Y3338"/>
      <c r="Z3338"/>
      <c r="AA3338"/>
      <c r="AB3338"/>
      <c r="AC3338"/>
      <c r="AD3338"/>
      <c r="AE3338"/>
      <c r="AF3338"/>
      <c r="BL3338"/>
      <c r="BN3338"/>
      <c r="BP3338" t="s">
        <v>3256</v>
      </c>
      <c r="BQ3338" t="s">
        <v>3209</v>
      </c>
      <c r="BR3338" t="s">
        <v>4151</v>
      </c>
      <c r="BS3338" s="1" t="str">
        <f t="shared" si="104"/>
        <v>TEXAS_RANDALL</v>
      </c>
      <c r="BT3338" t="s">
        <v>3202</v>
      </c>
      <c r="BU3338" s="1" t="str">
        <f t="shared" si="105"/>
        <v>TEXAS_RANDALL_COTTON</v>
      </c>
      <c r="BV3338" s="28">
        <v>661.66666666666663</v>
      </c>
      <c r="BW3338" s="29">
        <v>51.550698936105498</v>
      </c>
      <c r="BX3338" s="30">
        <v>12.835260827147451</v>
      </c>
    </row>
    <row r="3339" spans="1:76" x14ac:dyDescent="0.25">
      <c r="A3339"/>
      <c r="D3339"/>
      <c r="E3339"/>
      <c r="F3339"/>
      <c r="G3339"/>
      <c r="H3339"/>
      <c r="I3339"/>
      <c r="J3339"/>
      <c r="K3339"/>
      <c r="L3339"/>
      <c r="M3339"/>
      <c r="N3339"/>
      <c r="O3339"/>
      <c r="P3339"/>
      <c r="Q3339"/>
      <c r="R3339"/>
      <c r="S3339"/>
      <c r="T3339"/>
      <c r="U3339"/>
      <c r="V3339"/>
      <c r="W3339"/>
      <c r="X3339"/>
      <c r="Y3339"/>
      <c r="Z3339"/>
      <c r="AA3339"/>
      <c r="AB3339"/>
      <c r="AC3339"/>
      <c r="AD3339"/>
      <c r="AE3339"/>
      <c r="AF3339"/>
      <c r="BL3339"/>
      <c r="BN3339"/>
      <c r="BP3339" t="s">
        <v>3256</v>
      </c>
      <c r="BQ3339" t="s">
        <v>3209</v>
      </c>
      <c r="BR3339" t="s">
        <v>4151</v>
      </c>
      <c r="BS3339" s="1" t="str">
        <f t="shared" si="104"/>
        <v>TEXAS_RANDALL</v>
      </c>
      <c r="BT3339" t="s">
        <v>2386</v>
      </c>
      <c r="BU3339" s="1" t="str">
        <f t="shared" si="105"/>
        <v>TEXAS_RANDALL_SORGHUM</v>
      </c>
      <c r="BV3339" s="28">
        <v>1965.5999999999997</v>
      </c>
      <c r="BW3339" s="29">
        <v>70.427251529105831</v>
      </c>
      <c r="BX3339" s="30">
        <v>27.909650842865364</v>
      </c>
    </row>
    <row r="3340" spans="1:76" x14ac:dyDescent="0.25">
      <c r="A3340"/>
      <c r="D3340"/>
      <c r="E3340"/>
      <c r="F3340"/>
      <c r="G3340"/>
      <c r="H3340"/>
      <c r="I3340"/>
      <c r="J3340"/>
      <c r="K3340"/>
      <c r="L3340"/>
      <c r="M3340"/>
      <c r="N3340"/>
      <c r="O3340"/>
      <c r="P3340"/>
      <c r="Q3340"/>
      <c r="R3340"/>
      <c r="S3340"/>
      <c r="T3340"/>
      <c r="U3340"/>
      <c r="V3340"/>
      <c r="W3340"/>
      <c r="X3340"/>
      <c r="Y3340"/>
      <c r="Z3340"/>
      <c r="AA3340"/>
      <c r="AB3340"/>
      <c r="AC3340"/>
      <c r="AD3340"/>
      <c r="AE3340"/>
      <c r="AF3340"/>
      <c r="BL3340"/>
      <c r="BN3340"/>
      <c r="BP3340" t="s">
        <v>3256</v>
      </c>
      <c r="BQ3340" t="s">
        <v>3209</v>
      </c>
      <c r="BR3340" t="s">
        <v>4151</v>
      </c>
      <c r="BS3340" s="1" t="str">
        <f t="shared" si="104"/>
        <v>TEXAS_RANDALL</v>
      </c>
      <c r="BT3340" t="s">
        <v>1214</v>
      </c>
      <c r="BU3340" s="1" t="str">
        <f t="shared" si="105"/>
        <v>TEXAS_RANDALL_WINTER WHEAT</v>
      </c>
      <c r="BV3340" s="28">
        <v>1220</v>
      </c>
      <c r="BW3340" s="29">
        <v>39.094574533449169</v>
      </c>
      <c r="BX3340" s="30">
        <v>31.206376193099956</v>
      </c>
    </row>
    <row r="3341" spans="1:76" x14ac:dyDescent="0.25">
      <c r="A3341"/>
      <c r="D3341"/>
      <c r="E3341"/>
      <c r="F3341"/>
      <c r="G3341"/>
      <c r="H3341"/>
      <c r="I3341"/>
      <c r="J3341"/>
      <c r="K3341"/>
      <c r="L3341"/>
      <c r="M3341"/>
      <c r="N3341"/>
      <c r="O3341"/>
      <c r="P3341"/>
      <c r="Q3341"/>
      <c r="R3341"/>
      <c r="S3341"/>
      <c r="T3341"/>
      <c r="U3341"/>
      <c r="V3341"/>
      <c r="W3341"/>
      <c r="X3341"/>
      <c r="Y3341"/>
      <c r="Z3341"/>
      <c r="AA3341"/>
      <c r="AB3341"/>
      <c r="AC3341"/>
      <c r="AD3341"/>
      <c r="AE3341"/>
      <c r="AF3341"/>
      <c r="BL3341"/>
      <c r="BN3341"/>
      <c r="BP3341" t="s">
        <v>3256</v>
      </c>
      <c r="BQ3341" t="s">
        <v>3209</v>
      </c>
      <c r="BR3341" t="s">
        <v>4176</v>
      </c>
      <c r="BS3341" s="1" t="str">
        <f t="shared" si="104"/>
        <v>TEXAS_REAGAN</v>
      </c>
      <c r="BT3341" t="s">
        <v>2586</v>
      </c>
      <c r="BU3341" s="1" t="str">
        <f t="shared" si="105"/>
        <v>TEXAS_REAGAN_CORN</v>
      </c>
      <c r="BV3341" s="28">
        <v>4295.2</v>
      </c>
      <c r="BW3341" s="29">
        <v>64.249007613495564</v>
      </c>
      <c r="BX3341" s="30">
        <v>66.852394450023993</v>
      </c>
    </row>
    <row r="3342" spans="1:76" x14ac:dyDescent="0.25">
      <c r="A3342"/>
      <c r="D3342"/>
      <c r="E3342"/>
      <c r="F3342"/>
      <c r="G3342"/>
      <c r="H3342"/>
      <c r="I3342"/>
      <c r="J3342"/>
      <c r="K3342"/>
      <c r="L3342"/>
      <c r="M3342"/>
      <c r="N3342"/>
      <c r="O3342"/>
      <c r="P3342"/>
      <c r="Q3342"/>
      <c r="R3342"/>
      <c r="S3342"/>
      <c r="T3342"/>
      <c r="U3342"/>
      <c r="V3342"/>
      <c r="W3342"/>
      <c r="X3342"/>
      <c r="Y3342"/>
      <c r="Z3342"/>
      <c r="AA3342"/>
      <c r="AB3342"/>
      <c r="AC3342"/>
      <c r="AD3342"/>
      <c r="AE3342"/>
      <c r="AF3342"/>
      <c r="BL3342"/>
      <c r="BN3342"/>
      <c r="BP3342" t="s">
        <v>3256</v>
      </c>
      <c r="BQ3342" t="s">
        <v>3209</v>
      </c>
      <c r="BR3342" t="s">
        <v>4176</v>
      </c>
      <c r="BS3342" s="1" t="str">
        <f t="shared" si="104"/>
        <v>TEXAS_REAGAN</v>
      </c>
      <c r="BT3342" t="s">
        <v>3202</v>
      </c>
      <c r="BU3342" s="1" t="str">
        <f t="shared" si="105"/>
        <v>TEXAS_REAGAN_COTTON</v>
      </c>
      <c r="BV3342" s="28">
        <v>597.66666666666663</v>
      </c>
      <c r="BW3342" s="29">
        <v>43.756976624086377</v>
      </c>
      <c r="BX3342" s="30">
        <v>13.658774275041576</v>
      </c>
    </row>
    <row r="3343" spans="1:76" x14ac:dyDescent="0.25">
      <c r="A3343"/>
      <c r="D3343"/>
      <c r="E3343"/>
      <c r="F3343"/>
      <c r="G3343"/>
      <c r="H3343"/>
      <c r="I3343"/>
      <c r="J3343"/>
      <c r="K3343"/>
      <c r="L3343"/>
      <c r="M3343"/>
      <c r="N3343"/>
      <c r="O3343"/>
      <c r="P3343"/>
      <c r="Q3343"/>
      <c r="R3343"/>
      <c r="S3343"/>
      <c r="T3343"/>
      <c r="U3343"/>
      <c r="V3343"/>
      <c r="W3343"/>
      <c r="X3343"/>
      <c r="Y3343"/>
      <c r="Z3343"/>
      <c r="AA3343"/>
      <c r="AB3343"/>
      <c r="AC3343"/>
      <c r="AD3343"/>
      <c r="AE3343"/>
      <c r="AF3343"/>
      <c r="BL3343"/>
      <c r="BN3343"/>
      <c r="BP3343" t="s">
        <v>3256</v>
      </c>
      <c r="BQ3343" t="s">
        <v>3209</v>
      </c>
      <c r="BR3343" t="s">
        <v>4176</v>
      </c>
      <c r="BS3343" s="1" t="str">
        <f t="shared" si="104"/>
        <v>TEXAS_REAGAN</v>
      </c>
      <c r="BT3343" t="s">
        <v>2386</v>
      </c>
      <c r="BU3343" s="1" t="str">
        <f t="shared" si="105"/>
        <v>TEXAS_REAGAN_SORGHUM</v>
      </c>
      <c r="BV3343" s="28">
        <v>3220</v>
      </c>
      <c r="BW3343" s="29">
        <v>55.57216784571532</v>
      </c>
      <c r="BX3343" s="30">
        <v>57.942673910790504</v>
      </c>
    </row>
    <row r="3344" spans="1:76" x14ac:dyDescent="0.25">
      <c r="A3344"/>
      <c r="D3344"/>
      <c r="E3344"/>
      <c r="F3344"/>
      <c r="G3344"/>
      <c r="H3344"/>
      <c r="I3344"/>
      <c r="J3344"/>
      <c r="K3344"/>
      <c r="L3344"/>
      <c r="M3344"/>
      <c r="N3344"/>
      <c r="O3344"/>
      <c r="P3344"/>
      <c r="Q3344"/>
      <c r="R3344"/>
      <c r="S3344"/>
      <c r="T3344"/>
      <c r="U3344"/>
      <c r="V3344"/>
      <c r="W3344"/>
      <c r="X3344"/>
      <c r="Y3344"/>
      <c r="Z3344"/>
      <c r="AA3344"/>
      <c r="AB3344"/>
      <c r="AC3344"/>
      <c r="AD3344"/>
      <c r="AE3344"/>
      <c r="AF3344"/>
      <c r="BL3344"/>
      <c r="BN3344"/>
      <c r="BP3344" t="s">
        <v>3256</v>
      </c>
      <c r="BQ3344" t="s">
        <v>3209</v>
      </c>
      <c r="BR3344" t="s">
        <v>4176</v>
      </c>
      <c r="BS3344" s="1" t="str">
        <f t="shared" si="104"/>
        <v>TEXAS_REAGAN</v>
      </c>
      <c r="BT3344" t="s">
        <v>1214</v>
      </c>
      <c r="BU3344" s="1" t="str">
        <f t="shared" si="105"/>
        <v>TEXAS_REAGAN_WINTER WHEAT</v>
      </c>
      <c r="BV3344" s="28">
        <v>936</v>
      </c>
      <c r="BW3344" s="29">
        <v>30.553566110079235</v>
      </c>
      <c r="BX3344" s="30">
        <v>30.634721872653206</v>
      </c>
    </row>
    <row r="3345" spans="1:76" x14ac:dyDescent="0.25">
      <c r="A3345"/>
      <c r="D3345"/>
      <c r="E3345"/>
      <c r="F3345"/>
      <c r="G3345"/>
      <c r="H3345"/>
      <c r="I3345"/>
      <c r="J3345"/>
      <c r="K3345"/>
      <c r="L3345"/>
      <c r="M3345"/>
      <c r="N3345"/>
      <c r="O3345"/>
      <c r="P3345"/>
      <c r="Q3345"/>
      <c r="R3345"/>
      <c r="S3345"/>
      <c r="T3345"/>
      <c r="U3345"/>
      <c r="V3345"/>
      <c r="W3345"/>
      <c r="X3345"/>
      <c r="Y3345"/>
      <c r="Z3345"/>
      <c r="AA3345"/>
      <c r="AB3345"/>
      <c r="AC3345"/>
      <c r="AD3345"/>
      <c r="AE3345"/>
      <c r="AF3345"/>
      <c r="BL3345"/>
      <c r="BN3345"/>
      <c r="BP3345" t="s">
        <v>3256</v>
      </c>
      <c r="BQ3345" t="s">
        <v>3209</v>
      </c>
      <c r="BR3345" t="s">
        <v>4339</v>
      </c>
      <c r="BS3345" s="1" t="str">
        <f t="shared" si="104"/>
        <v>TEXAS_RED RIVER</v>
      </c>
      <c r="BT3345" t="s">
        <v>1214</v>
      </c>
      <c r="BU3345" s="1" t="str">
        <f t="shared" si="105"/>
        <v>TEXAS_RED RIVER_WINTER WHEAT</v>
      </c>
      <c r="BV3345" s="28">
        <v>2367</v>
      </c>
      <c r="BW3345" s="29">
        <v>46.36983206393726</v>
      </c>
      <c r="BX3345" s="30">
        <v>51.04611974303144</v>
      </c>
    </row>
    <row r="3346" spans="1:76" x14ac:dyDescent="0.25">
      <c r="A3346"/>
      <c r="D3346"/>
      <c r="E3346"/>
      <c r="F3346"/>
      <c r="G3346"/>
      <c r="H3346"/>
      <c r="I3346"/>
      <c r="J3346"/>
      <c r="K3346"/>
      <c r="L3346"/>
      <c r="M3346"/>
      <c r="N3346"/>
      <c r="O3346"/>
      <c r="P3346"/>
      <c r="Q3346"/>
      <c r="R3346"/>
      <c r="S3346"/>
      <c r="T3346"/>
      <c r="U3346"/>
      <c r="V3346"/>
      <c r="W3346"/>
      <c r="X3346"/>
      <c r="Y3346"/>
      <c r="Z3346"/>
      <c r="AA3346"/>
      <c r="AB3346"/>
      <c r="AC3346"/>
      <c r="AD3346"/>
      <c r="AE3346"/>
      <c r="AF3346"/>
      <c r="BL3346"/>
      <c r="BN3346"/>
      <c r="BP3346" t="s">
        <v>3256</v>
      </c>
      <c r="BQ3346" t="s">
        <v>3209</v>
      </c>
      <c r="BR3346" t="s">
        <v>4280</v>
      </c>
      <c r="BS3346" s="1" t="str">
        <f t="shared" si="104"/>
        <v>TEXAS_REFUGIO</v>
      </c>
      <c r="BT3346" t="s">
        <v>3202</v>
      </c>
      <c r="BU3346" s="1" t="str">
        <f t="shared" si="105"/>
        <v>TEXAS_REFUGIO_COTTON</v>
      </c>
      <c r="BV3346" s="28">
        <v>776</v>
      </c>
      <c r="BW3346" s="29">
        <v>270.68660846075369</v>
      </c>
      <c r="BX3346" s="30">
        <v>2.8667838590637582</v>
      </c>
    </row>
    <row r="3347" spans="1:76" x14ac:dyDescent="0.25">
      <c r="A3347"/>
      <c r="D3347"/>
      <c r="E3347"/>
      <c r="F3347"/>
      <c r="G3347"/>
      <c r="H3347"/>
      <c r="I3347"/>
      <c r="J3347"/>
      <c r="K3347"/>
      <c r="L3347"/>
      <c r="M3347"/>
      <c r="N3347"/>
      <c r="O3347"/>
      <c r="P3347"/>
      <c r="Q3347"/>
      <c r="R3347"/>
      <c r="S3347"/>
      <c r="T3347"/>
      <c r="U3347"/>
      <c r="V3347"/>
      <c r="W3347"/>
      <c r="X3347"/>
      <c r="Y3347"/>
      <c r="Z3347"/>
      <c r="AA3347"/>
      <c r="AB3347"/>
      <c r="AC3347"/>
      <c r="AD3347"/>
      <c r="AE3347"/>
      <c r="AF3347"/>
      <c r="BL3347"/>
      <c r="BN3347"/>
      <c r="BP3347" t="s">
        <v>3256</v>
      </c>
      <c r="BQ3347" t="s">
        <v>3209</v>
      </c>
      <c r="BR3347" t="s">
        <v>4280</v>
      </c>
      <c r="BS3347" s="1" t="str">
        <f t="shared" si="104"/>
        <v>TEXAS_REFUGIO</v>
      </c>
      <c r="BT3347" t="s">
        <v>2386</v>
      </c>
      <c r="BU3347" s="1" t="str">
        <f t="shared" si="105"/>
        <v>TEXAS_REFUGIO_SORGHUM</v>
      </c>
      <c r="BV3347" s="28">
        <v>4564</v>
      </c>
      <c r="BW3347" s="29">
        <v>377.31437699761244</v>
      </c>
      <c r="BX3347" s="30">
        <v>12.096014035608508</v>
      </c>
    </row>
    <row r="3348" spans="1:76" x14ac:dyDescent="0.25">
      <c r="A3348"/>
      <c r="D3348"/>
      <c r="E3348"/>
      <c r="F3348"/>
      <c r="G3348"/>
      <c r="H3348"/>
      <c r="I3348"/>
      <c r="J3348"/>
      <c r="K3348"/>
      <c r="L3348"/>
      <c r="M3348"/>
      <c r="N3348"/>
      <c r="O3348"/>
      <c r="P3348"/>
      <c r="Q3348"/>
      <c r="R3348"/>
      <c r="S3348"/>
      <c r="T3348"/>
      <c r="U3348"/>
      <c r="V3348"/>
      <c r="W3348"/>
      <c r="X3348"/>
      <c r="Y3348"/>
      <c r="Z3348"/>
      <c r="AA3348"/>
      <c r="AB3348"/>
      <c r="AC3348"/>
      <c r="AD3348"/>
      <c r="AE3348"/>
      <c r="AF3348"/>
      <c r="BL3348"/>
      <c r="BN3348"/>
      <c r="BP3348" t="s">
        <v>3256</v>
      </c>
      <c r="BQ3348" t="s">
        <v>3209</v>
      </c>
      <c r="BR3348" t="s">
        <v>3804</v>
      </c>
      <c r="BS3348" s="1" t="str">
        <f t="shared" si="104"/>
        <v>TEXAS_ROBERTSON</v>
      </c>
      <c r="BT3348" t="s">
        <v>3202</v>
      </c>
      <c r="BU3348" s="1" t="str">
        <f t="shared" si="105"/>
        <v>TEXAS_ROBERTSON_COTTON</v>
      </c>
      <c r="BV3348" s="28">
        <v>1371</v>
      </c>
      <c r="BW3348" s="29">
        <v>66.391672760974998</v>
      </c>
      <c r="BX3348" s="30">
        <v>20.650180105205504</v>
      </c>
    </row>
    <row r="3349" spans="1:76" x14ac:dyDescent="0.25">
      <c r="A3349"/>
      <c r="D3349"/>
      <c r="E3349"/>
      <c r="F3349"/>
      <c r="G3349"/>
      <c r="H3349"/>
      <c r="I3349"/>
      <c r="J3349"/>
      <c r="K3349"/>
      <c r="L3349"/>
      <c r="M3349"/>
      <c r="N3349"/>
      <c r="O3349"/>
      <c r="P3349"/>
      <c r="Q3349"/>
      <c r="R3349"/>
      <c r="S3349"/>
      <c r="T3349"/>
      <c r="U3349"/>
      <c r="V3349"/>
      <c r="W3349"/>
      <c r="X3349"/>
      <c r="Y3349"/>
      <c r="Z3349"/>
      <c r="AA3349"/>
      <c r="AB3349"/>
      <c r="AC3349"/>
      <c r="AD3349"/>
      <c r="AE3349"/>
      <c r="AF3349"/>
      <c r="BL3349"/>
      <c r="BN3349"/>
      <c r="BP3349" t="s">
        <v>3256</v>
      </c>
      <c r="BQ3349" t="s">
        <v>3209</v>
      </c>
      <c r="BR3349" t="s">
        <v>3804</v>
      </c>
      <c r="BS3349" s="1" t="str">
        <f t="shared" si="104"/>
        <v>TEXAS_ROBERTSON</v>
      </c>
      <c r="BT3349" t="s">
        <v>1214</v>
      </c>
      <c r="BU3349" s="1" t="str">
        <f t="shared" si="105"/>
        <v>TEXAS_ROBERTSON_WINTER WHEAT</v>
      </c>
      <c r="BV3349" s="28">
        <v>1997.9999999999998</v>
      </c>
      <c r="BW3349" s="29">
        <v>49.874114941869699</v>
      </c>
      <c r="BX3349" s="30">
        <v>40.06086127701213</v>
      </c>
    </row>
    <row r="3350" spans="1:76" x14ac:dyDescent="0.25">
      <c r="A3350"/>
      <c r="D3350"/>
      <c r="E3350"/>
      <c r="F3350"/>
      <c r="G3350"/>
      <c r="H3350"/>
      <c r="I3350"/>
      <c r="J3350"/>
      <c r="K3350"/>
      <c r="L3350"/>
      <c r="M3350"/>
      <c r="N3350"/>
      <c r="O3350"/>
      <c r="P3350"/>
      <c r="Q3350"/>
      <c r="R3350"/>
      <c r="S3350"/>
      <c r="T3350"/>
      <c r="U3350"/>
      <c r="V3350"/>
      <c r="W3350"/>
      <c r="X3350"/>
      <c r="Y3350"/>
      <c r="Z3350"/>
      <c r="AA3350"/>
      <c r="AB3350"/>
      <c r="AC3350"/>
      <c r="AD3350"/>
      <c r="AE3350"/>
      <c r="AF3350"/>
      <c r="BL3350"/>
      <c r="BN3350"/>
      <c r="BP3350" t="s">
        <v>3256</v>
      </c>
      <c r="BQ3350" t="s">
        <v>3209</v>
      </c>
      <c r="BR3350" t="s">
        <v>4156</v>
      </c>
      <c r="BS3350" s="1" t="str">
        <f t="shared" si="104"/>
        <v>TEXAS_RUNNELS</v>
      </c>
      <c r="BT3350" t="s">
        <v>2586</v>
      </c>
      <c r="BU3350" s="1" t="str">
        <f t="shared" si="105"/>
        <v>TEXAS_RUNNELS_CORN</v>
      </c>
      <c r="BV3350" s="28">
        <v>1696.8</v>
      </c>
      <c r="BW3350" s="29">
        <v>64.565596257897326</v>
      </c>
      <c r="BX3350" s="30">
        <v>26.280249828753906</v>
      </c>
    </row>
    <row r="3351" spans="1:76" x14ac:dyDescent="0.25">
      <c r="A3351"/>
      <c r="D3351"/>
      <c r="E3351"/>
      <c r="F3351"/>
      <c r="G3351"/>
      <c r="H3351"/>
      <c r="I3351"/>
      <c r="J3351"/>
      <c r="K3351"/>
      <c r="L3351"/>
      <c r="M3351"/>
      <c r="N3351"/>
      <c r="O3351"/>
      <c r="P3351"/>
      <c r="Q3351"/>
      <c r="R3351"/>
      <c r="S3351"/>
      <c r="T3351"/>
      <c r="U3351"/>
      <c r="V3351"/>
      <c r="W3351"/>
      <c r="X3351"/>
      <c r="Y3351"/>
      <c r="Z3351"/>
      <c r="AA3351"/>
      <c r="AB3351"/>
      <c r="AC3351"/>
      <c r="AD3351"/>
      <c r="AE3351"/>
      <c r="AF3351"/>
      <c r="BL3351"/>
      <c r="BN3351"/>
      <c r="BP3351" t="s">
        <v>3256</v>
      </c>
      <c r="BQ3351" t="s">
        <v>3209</v>
      </c>
      <c r="BR3351" t="s">
        <v>4156</v>
      </c>
      <c r="BS3351" s="1" t="str">
        <f t="shared" si="104"/>
        <v>TEXAS_RUNNELS</v>
      </c>
      <c r="BT3351" t="s">
        <v>3202</v>
      </c>
      <c r="BU3351" s="1" t="str">
        <f t="shared" si="105"/>
        <v>TEXAS_RUNNELS_COTTON</v>
      </c>
      <c r="BV3351" s="28">
        <v>353</v>
      </c>
      <c r="BW3351" s="29">
        <v>43.49489190523451</v>
      </c>
      <c r="BX3351" s="30">
        <v>8.1158955577842757</v>
      </c>
    </row>
    <row r="3352" spans="1:76" x14ac:dyDescent="0.25">
      <c r="A3352"/>
      <c r="D3352"/>
      <c r="E3352"/>
      <c r="F3352"/>
      <c r="G3352"/>
      <c r="H3352"/>
      <c r="I3352"/>
      <c r="J3352"/>
      <c r="K3352"/>
      <c r="L3352"/>
      <c r="M3352"/>
      <c r="N3352"/>
      <c r="O3352"/>
      <c r="P3352"/>
      <c r="Q3352"/>
      <c r="R3352"/>
      <c r="S3352"/>
      <c r="T3352"/>
      <c r="U3352"/>
      <c r="V3352"/>
      <c r="W3352"/>
      <c r="X3352"/>
      <c r="Y3352"/>
      <c r="Z3352"/>
      <c r="AA3352"/>
      <c r="AB3352"/>
      <c r="AC3352"/>
      <c r="AD3352"/>
      <c r="AE3352"/>
      <c r="AF3352"/>
      <c r="BL3352"/>
      <c r="BN3352"/>
      <c r="BP3352" t="s">
        <v>3256</v>
      </c>
      <c r="BQ3352" t="s">
        <v>3209</v>
      </c>
      <c r="BR3352" t="s">
        <v>4156</v>
      </c>
      <c r="BS3352" s="1" t="str">
        <f t="shared" si="104"/>
        <v>TEXAS_RUNNELS</v>
      </c>
      <c r="BT3352" t="s">
        <v>2395</v>
      </c>
      <c r="BU3352" s="1" t="str">
        <f t="shared" si="105"/>
        <v>TEXAS_RUNNELS_OATS</v>
      </c>
      <c r="BV3352" s="28">
        <v>1201.5999999999999</v>
      </c>
      <c r="BW3352" s="29">
        <v>30.648403242863129</v>
      </c>
      <c r="BX3352" s="30">
        <v>39.20595766370986</v>
      </c>
    </row>
    <row r="3353" spans="1:76" x14ac:dyDescent="0.25">
      <c r="A3353"/>
      <c r="D3353"/>
      <c r="E3353"/>
      <c r="F3353"/>
      <c r="G3353"/>
      <c r="H3353"/>
      <c r="I3353"/>
      <c r="J3353"/>
      <c r="K3353"/>
      <c r="L3353"/>
      <c r="M3353"/>
      <c r="N3353"/>
      <c r="O3353"/>
      <c r="P3353"/>
      <c r="Q3353"/>
      <c r="R3353"/>
      <c r="S3353"/>
      <c r="T3353"/>
      <c r="U3353"/>
      <c r="V3353"/>
      <c r="W3353"/>
      <c r="X3353"/>
      <c r="Y3353"/>
      <c r="Z3353"/>
      <c r="AA3353"/>
      <c r="AB3353"/>
      <c r="AC3353"/>
      <c r="AD3353"/>
      <c r="AE3353"/>
      <c r="AF3353"/>
      <c r="BL3353"/>
      <c r="BN3353"/>
      <c r="BP3353" t="s">
        <v>3256</v>
      </c>
      <c r="BQ3353" t="s">
        <v>3209</v>
      </c>
      <c r="BR3353" t="s">
        <v>4156</v>
      </c>
      <c r="BS3353" s="1" t="str">
        <f t="shared" si="104"/>
        <v>TEXAS_RUNNELS</v>
      </c>
      <c r="BT3353" t="s">
        <v>2386</v>
      </c>
      <c r="BU3353" s="1" t="str">
        <f t="shared" si="105"/>
        <v>TEXAS_RUNNELS_SORGHUM</v>
      </c>
      <c r="BV3353" s="28">
        <v>1850.7999999999997</v>
      </c>
      <c r="BW3353" s="29">
        <v>55.742556105967218</v>
      </c>
      <c r="BX3353" s="30">
        <v>33.202639586200682</v>
      </c>
    </row>
    <row r="3354" spans="1:76" x14ac:dyDescent="0.25">
      <c r="A3354"/>
      <c r="D3354"/>
      <c r="E3354"/>
      <c r="F3354"/>
      <c r="G3354"/>
      <c r="H3354"/>
      <c r="I3354"/>
      <c r="J3354"/>
      <c r="K3354"/>
      <c r="L3354"/>
      <c r="M3354"/>
      <c r="N3354"/>
      <c r="O3354"/>
      <c r="P3354"/>
      <c r="Q3354"/>
      <c r="R3354"/>
      <c r="S3354"/>
      <c r="T3354"/>
      <c r="U3354"/>
      <c r="V3354"/>
      <c r="W3354"/>
      <c r="X3354"/>
      <c r="Y3354"/>
      <c r="Z3354"/>
      <c r="AA3354"/>
      <c r="AB3354"/>
      <c r="AC3354"/>
      <c r="AD3354"/>
      <c r="AE3354"/>
      <c r="AF3354"/>
      <c r="BL3354"/>
      <c r="BN3354"/>
      <c r="BP3354" t="s">
        <v>3256</v>
      </c>
      <c r="BQ3354" t="s">
        <v>3209</v>
      </c>
      <c r="BR3354" t="s">
        <v>4156</v>
      </c>
      <c r="BS3354" s="1" t="str">
        <f t="shared" si="104"/>
        <v>TEXAS_RUNNELS</v>
      </c>
      <c r="BT3354" t="s">
        <v>1214</v>
      </c>
      <c r="BU3354" s="1" t="str">
        <f t="shared" si="105"/>
        <v>TEXAS_RUNNELS_WINTER WHEAT</v>
      </c>
      <c r="BV3354" s="28">
        <v>1632.0000000000002</v>
      </c>
      <c r="BW3354" s="29">
        <v>30.631594307585601</v>
      </c>
      <c r="BX3354" s="30">
        <v>53.278323799027731</v>
      </c>
    </row>
    <row r="3355" spans="1:76" x14ac:dyDescent="0.25">
      <c r="A3355"/>
      <c r="D3355"/>
      <c r="E3355"/>
      <c r="F3355"/>
      <c r="G3355"/>
      <c r="H3355"/>
      <c r="I3355"/>
      <c r="J3355"/>
      <c r="K3355"/>
      <c r="L3355"/>
      <c r="M3355"/>
      <c r="N3355"/>
      <c r="O3355"/>
      <c r="P3355"/>
      <c r="Q3355"/>
      <c r="R3355"/>
      <c r="S3355"/>
      <c r="T3355"/>
      <c r="U3355"/>
      <c r="V3355"/>
      <c r="W3355"/>
      <c r="X3355"/>
      <c r="Y3355"/>
      <c r="Z3355"/>
      <c r="AA3355"/>
      <c r="AB3355"/>
      <c r="AC3355"/>
      <c r="AD3355"/>
      <c r="AE3355"/>
      <c r="AF3355"/>
      <c r="BL3355"/>
      <c r="BN3355"/>
      <c r="BP3355" t="s">
        <v>3256</v>
      </c>
      <c r="BQ3355" t="s">
        <v>3209</v>
      </c>
      <c r="BR3355" t="s">
        <v>4191</v>
      </c>
      <c r="BS3355" s="1" t="str">
        <f t="shared" si="104"/>
        <v>TEXAS_SAN PATRICIO</v>
      </c>
      <c r="BT3355" t="s">
        <v>2586</v>
      </c>
      <c r="BU3355" s="1" t="str">
        <f t="shared" si="105"/>
        <v>TEXAS_SAN PATRICIO_CORN</v>
      </c>
      <c r="BV3355" s="28">
        <v>4222.3999999999996</v>
      </c>
      <c r="BW3355" s="29">
        <v>190.13324423000429</v>
      </c>
      <c r="BX3355" s="30">
        <v>22.207584039812417</v>
      </c>
    </row>
    <row r="3356" spans="1:76" x14ac:dyDescent="0.25">
      <c r="A3356"/>
      <c r="D3356"/>
      <c r="E3356"/>
      <c r="F3356"/>
      <c r="G3356"/>
      <c r="H3356"/>
      <c r="I3356"/>
      <c r="J3356"/>
      <c r="K3356"/>
      <c r="L3356"/>
      <c r="M3356"/>
      <c r="N3356"/>
      <c r="O3356"/>
      <c r="P3356"/>
      <c r="Q3356"/>
      <c r="R3356"/>
      <c r="S3356"/>
      <c r="T3356"/>
      <c r="U3356"/>
      <c r="V3356"/>
      <c r="W3356"/>
      <c r="X3356"/>
      <c r="Y3356"/>
      <c r="Z3356"/>
      <c r="AA3356"/>
      <c r="AB3356"/>
      <c r="AC3356"/>
      <c r="AD3356"/>
      <c r="AE3356"/>
      <c r="AF3356"/>
      <c r="BL3356"/>
      <c r="BN3356"/>
      <c r="BP3356" t="s">
        <v>3256</v>
      </c>
      <c r="BQ3356" t="s">
        <v>3209</v>
      </c>
      <c r="BR3356" t="s">
        <v>4191</v>
      </c>
      <c r="BS3356" s="1" t="str">
        <f t="shared" si="104"/>
        <v>TEXAS_SAN PATRICIO</v>
      </c>
      <c r="BT3356" t="s">
        <v>3202</v>
      </c>
      <c r="BU3356" s="1" t="str">
        <f t="shared" si="105"/>
        <v>TEXAS_SAN PATRICIO_COTTON</v>
      </c>
      <c r="BV3356" s="28">
        <v>747</v>
      </c>
      <c r="BW3356" s="29">
        <v>115.36600837172898</v>
      </c>
      <c r="BX3356" s="30">
        <v>6.4750441706628044</v>
      </c>
    </row>
    <row r="3357" spans="1:76" x14ac:dyDescent="0.25">
      <c r="A3357"/>
      <c r="D3357"/>
      <c r="E3357"/>
      <c r="F3357"/>
      <c r="G3357"/>
      <c r="H3357"/>
      <c r="I3357"/>
      <c r="J3357"/>
      <c r="K3357"/>
      <c r="L3357"/>
      <c r="M3357"/>
      <c r="N3357"/>
      <c r="O3357"/>
      <c r="P3357"/>
      <c r="Q3357"/>
      <c r="R3357"/>
      <c r="S3357"/>
      <c r="T3357"/>
      <c r="U3357"/>
      <c r="V3357"/>
      <c r="W3357"/>
      <c r="X3357"/>
      <c r="Y3357"/>
      <c r="Z3357"/>
      <c r="AA3357"/>
      <c r="AB3357"/>
      <c r="AC3357"/>
      <c r="AD3357"/>
      <c r="AE3357"/>
      <c r="AF3357"/>
      <c r="BL3357"/>
      <c r="BN3357"/>
      <c r="BP3357" t="s">
        <v>3256</v>
      </c>
      <c r="BQ3357" t="s">
        <v>3209</v>
      </c>
      <c r="BR3357" t="s">
        <v>4191</v>
      </c>
      <c r="BS3357" s="1" t="str">
        <f t="shared" si="104"/>
        <v>TEXAS_SAN PATRICIO</v>
      </c>
      <c r="BT3357" t="s">
        <v>2386</v>
      </c>
      <c r="BU3357" s="1" t="str">
        <f t="shared" si="105"/>
        <v>TEXAS_SAN PATRICIO_SORGHUM</v>
      </c>
      <c r="BV3357" s="28">
        <v>3390.7999999999997</v>
      </c>
      <c r="BW3357" s="29">
        <v>157.31114062759346</v>
      </c>
      <c r="BX3357" s="30">
        <v>21.554735325625309</v>
      </c>
    </row>
    <row r="3358" spans="1:76" x14ac:dyDescent="0.25">
      <c r="A3358"/>
      <c r="D3358"/>
      <c r="E3358"/>
      <c r="F3358"/>
      <c r="G3358"/>
      <c r="H3358"/>
      <c r="I3358"/>
      <c r="J3358"/>
      <c r="K3358"/>
      <c r="L3358"/>
      <c r="M3358"/>
      <c r="N3358"/>
      <c r="O3358"/>
      <c r="P3358"/>
      <c r="Q3358"/>
      <c r="R3358"/>
      <c r="S3358"/>
      <c r="T3358"/>
      <c r="U3358"/>
      <c r="V3358"/>
      <c r="W3358"/>
      <c r="X3358"/>
      <c r="Y3358"/>
      <c r="Z3358"/>
      <c r="AA3358"/>
      <c r="AB3358"/>
      <c r="AC3358"/>
      <c r="AD3358"/>
      <c r="AE3358"/>
      <c r="AF3358"/>
      <c r="BL3358"/>
      <c r="BN3358"/>
      <c r="BP3358" t="s">
        <v>3256</v>
      </c>
      <c r="BQ3358" t="s">
        <v>3209</v>
      </c>
      <c r="BR3358" t="s">
        <v>4342</v>
      </c>
      <c r="BS3358" s="1" t="str">
        <f t="shared" si="104"/>
        <v>TEXAS_SAN SABA</v>
      </c>
      <c r="BT3358" t="s">
        <v>1214</v>
      </c>
      <c r="BU3358" s="1" t="str">
        <f t="shared" si="105"/>
        <v>TEXAS_SAN SABA_WINTER WHEAT</v>
      </c>
      <c r="BV3358" s="28">
        <v>1926</v>
      </c>
      <c r="BW3358" s="29">
        <v>32.658250763413989</v>
      </c>
      <c r="BX3358" s="30">
        <v>58.974377224074637</v>
      </c>
    </row>
    <row r="3359" spans="1:76" x14ac:dyDescent="0.25">
      <c r="A3359"/>
      <c r="D3359"/>
      <c r="E3359"/>
      <c r="F3359"/>
      <c r="G3359"/>
      <c r="H3359"/>
      <c r="I3359"/>
      <c r="J3359"/>
      <c r="K3359"/>
      <c r="L3359"/>
      <c r="M3359"/>
      <c r="N3359"/>
      <c r="O3359"/>
      <c r="P3359"/>
      <c r="Q3359"/>
      <c r="R3359"/>
      <c r="S3359"/>
      <c r="T3359"/>
      <c r="U3359"/>
      <c r="V3359"/>
      <c r="W3359"/>
      <c r="X3359"/>
      <c r="Y3359"/>
      <c r="Z3359"/>
      <c r="AA3359"/>
      <c r="AB3359"/>
      <c r="AC3359"/>
      <c r="AD3359"/>
      <c r="AE3359"/>
      <c r="AF3359"/>
      <c r="BL3359"/>
      <c r="BN3359"/>
      <c r="BP3359" t="s">
        <v>3256</v>
      </c>
      <c r="BQ3359" t="s">
        <v>3209</v>
      </c>
      <c r="BR3359" t="s">
        <v>4251</v>
      </c>
      <c r="BS3359" s="1" t="str">
        <f t="shared" si="104"/>
        <v>TEXAS_SCHLEICHER</v>
      </c>
      <c r="BT3359" t="s">
        <v>3202</v>
      </c>
      <c r="BU3359" s="1" t="str">
        <f t="shared" si="105"/>
        <v>TEXAS_SCHLEICHER_COTTON</v>
      </c>
      <c r="BV3359" s="28">
        <v>379.5</v>
      </c>
      <c r="BW3359" s="29">
        <v>72.545277599126592</v>
      </c>
      <c r="BX3359" s="30">
        <v>5.2312157670283552</v>
      </c>
    </row>
    <row r="3360" spans="1:76" x14ac:dyDescent="0.25">
      <c r="A3360"/>
      <c r="D3360"/>
      <c r="E3360"/>
      <c r="F3360"/>
      <c r="G3360"/>
      <c r="H3360"/>
      <c r="I3360"/>
      <c r="J3360"/>
      <c r="K3360"/>
      <c r="L3360"/>
      <c r="M3360"/>
      <c r="N3360"/>
      <c r="O3360"/>
      <c r="P3360"/>
      <c r="Q3360"/>
      <c r="R3360"/>
      <c r="S3360"/>
      <c r="T3360"/>
      <c r="U3360"/>
      <c r="V3360"/>
      <c r="W3360"/>
      <c r="X3360"/>
      <c r="Y3360"/>
      <c r="Z3360"/>
      <c r="AA3360"/>
      <c r="AB3360"/>
      <c r="AC3360"/>
      <c r="AD3360"/>
      <c r="AE3360"/>
      <c r="AF3360"/>
      <c r="BL3360"/>
      <c r="BN3360"/>
      <c r="BP3360" t="s">
        <v>3256</v>
      </c>
      <c r="BQ3360" t="s">
        <v>3209</v>
      </c>
      <c r="BR3360" t="s">
        <v>4251</v>
      </c>
      <c r="BS3360" s="1" t="str">
        <f t="shared" si="104"/>
        <v>TEXAS_SCHLEICHER</v>
      </c>
      <c r="BT3360" t="s">
        <v>2395</v>
      </c>
      <c r="BU3360" s="1" t="str">
        <f t="shared" si="105"/>
        <v>TEXAS_SCHLEICHER_OATS</v>
      </c>
      <c r="BV3360" s="28">
        <v>1139.2</v>
      </c>
      <c r="BW3360" s="29">
        <v>48.150517427896403</v>
      </c>
      <c r="BX3360" s="30">
        <v>23.659143470387612</v>
      </c>
    </row>
    <row r="3361" spans="1:76" x14ac:dyDescent="0.25">
      <c r="A3361"/>
      <c r="D3361"/>
      <c r="E3361"/>
      <c r="F3361"/>
      <c r="G3361"/>
      <c r="H3361"/>
      <c r="I3361"/>
      <c r="J3361"/>
      <c r="K3361"/>
      <c r="L3361"/>
      <c r="M3361"/>
      <c r="N3361"/>
      <c r="O3361"/>
      <c r="P3361"/>
      <c r="Q3361"/>
      <c r="R3361"/>
      <c r="S3361"/>
      <c r="T3361"/>
      <c r="U3361"/>
      <c r="V3361"/>
      <c r="W3361"/>
      <c r="X3361"/>
      <c r="Y3361"/>
      <c r="Z3361"/>
      <c r="AA3361"/>
      <c r="AB3361"/>
      <c r="AC3361"/>
      <c r="AD3361"/>
      <c r="AE3361"/>
      <c r="AF3361"/>
      <c r="BL3361"/>
      <c r="BN3361"/>
      <c r="BP3361" t="s">
        <v>3256</v>
      </c>
      <c r="BQ3361" t="s">
        <v>3209</v>
      </c>
      <c r="BR3361" t="s">
        <v>4251</v>
      </c>
      <c r="BS3361" s="1" t="str">
        <f t="shared" si="104"/>
        <v>TEXAS_SCHLEICHER</v>
      </c>
      <c r="BT3361" t="s">
        <v>1214</v>
      </c>
      <c r="BU3361" s="1" t="str">
        <f t="shared" si="105"/>
        <v>TEXAS_SCHLEICHER_WINTER WHEAT</v>
      </c>
      <c r="BV3361" s="28">
        <v>1374</v>
      </c>
      <c r="BW3361" s="29">
        <v>48.975933117775377</v>
      </c>
      <c r="BX3361" s="30">
        <v>28.054595645903458</v>
      </c>
    </row>
    <row r="3362" spans="1:76" x14ac:dyDescent="0.25">
      <c r="A3362"/>
      <c r="D3362"/>
      <c r="E3362"/>
      <c r="F3362"/>
      <c r="G3362"/>
      <c r="H3362"/>
      <c r="I3362"/>
      <c r="J3362"/>
      <c r="K3362"/>
      <c r="L3362"/>
      <c r="M3362"/>
      <c r="N3362"/>
      <c r="O3362"/>
      <c r="P3362"/>
      <c r="Q3362"/>
      <c r="R3362"/>
      <c r="S3362"/>
      <c r="T3362"/>
      <c r="U3362"/>
      <c r="V3362"/>
      <c r="W3362"/>
      <c r="X3362"/>
      <c r="Y3362"/>
      <c r="Z3362"/>
      <c r="AA3362"/>
      <c r="AB3362"/>
      <c r="AC3362"/>
      <c r="AD3362"/>
      <c r="AE3362"/>
      <c r="AF3362"/>
      <c r="BL3362"/>
      <c r="BN3362"/>
      <c r="BP3362" t="s">
        <v>3256</v>
      </c>
      <c r="BQ3362" t="s">
        <v>3209</v>
      </c>
      <c r="BR3362" t="s">
        <v>4330</v>
      </c>
      <c r="BS3362" s="1" t="str">
        <f t="shared" si="104"/>
        <v>TEXAS_SCURRY</v>
      </c>
      <c r="BT3362" t="s">
        <v>3202</v>
      </c>
      <c r="BU3362" s="1" t="str">
        <f t="shared" si="105"/>
        <v>TEXAS_SCURRY_COTTON</v>
      </c>
      <c r="BV3362" s="28">
        <v>363.66666666666669</v>
      </c>
      <c r="BW3362" s="29">
        <v>22.48813013343792</v>
      </c>
      <c r="BX3362" s="30">
        <v>16.171494228678689</v>
      </c>
    </row>
    <row r="3363" spans="1:76" x14ac:dyDescent="0.25">
      <c r="A3363"/>
      <c r="D3363"/>
      <c r="E3363"/>
      <c r="F3363"/>
      <c r="G3363"/>
      <c r="H3363"/>
      <c r="I3363"/>
      <c r="J3363"/>
      <c r="K3363"/>
      <c r="L3363"/>
      <c r="M3363"/>
      <c r="N3363"/>
      <c r="O3363"/>
      <c r="P3363"/>
      <c r="Q3363"/>
      <c r="R3363"/>
      <c r="S3363"/>
      <c r="T3363"/>
      <c r="U3363"/>
      <c r="V3363"/>
      <c r="W3363"/>
      <c r="X3363"/>
      <c r="Y3363"/>
      <c r="Z3363"/>
      <c r="AA3363"/>
      <c r="AB3363"/>
      <c r="AC3363"/>
      <c r="AD3363"/>
      <c r="AE3363"/>
      <c r="AF3363"/>
      <c r="BL3363"/>
      <c r="BN3363"/>
      <c r="BP3363" t="s">
        <v>3256</v>
      </c>
      <c r="BQ3363" t="s">
        <v>3209</v>
      </c>
      <c r="BR3363" t="s">
        <v>4330</v>
      </c>
      <c r="BS3363" s="1" t="str">
        <f t="shared" si="104"/>
        <v>TEXAS_SCURRY</v>
      </c>
      <c r="BT3363" t="s">
        <v>1214</v>
      </c>
      <c r="BU3363" s="1" t="str">
        <f t="shared" si="105"/>
        <v>TEXAS_SCURRY_WINTER WHEAT</v>
      </c>
      <c r="BV3363" s="28">
        <v>1596</v>
      </c>
      <c r="BW3363" s="29">
        <v>15.945215888860984</v>
      </c>
      <c r="BX3363" s="30">
        <v>100.09271816225043</v>
      </c>
    </row>
    <row r="3364" spans="1:76" x14ac:dyDescent="0.25">
      <c r="A3364"/>
      <c r="D3364"/>
      <c r="E3364"/>
      <c r="F3364"/>
      <c r="G3364"/>
      <c r="H3364"/>
      <c r="I3364"/>
      <c r="J3364"/>
      <c r="K3364"/>
      <c r="L3364"/>
      <c r="M3364"/>
      <c r="N3364"/>
      <c r="O3364"/>
      <c r="P3364"/>
      <c r="Q3364"/>
      <c r="R3364"/>
      <c r="S3364"/>
      <c r="T3364"/>
      <c r="U3364"/>
      <c r="V3364"/>
      <c r="W3364"/>
      <c r="X3364"/>
      <c r="Y3364"/>
      <c r="Z3364"/>
      <c r="AA3364"/>
      <c r="AB3364"/>
      <c r="AC3364"/>
      <c r="AD3364"/>
      <c r="AE3364"/>
      <c r="AF3364"/>
      <c r="BL3364"/>
      <c r="BN3364"/>
      <c r="BP3364" t="s">
        <v>3256</v>
      </c>
      <c r="BQ3364" t="s">
        <v>3209</v>
      </c>
      <c r="BR3364" t="s">
        <v>4248</v>
      </c>
      <c r="BS3364" s="1" t="str">
        <f t="shared" si="104"/>
        <v>TEXAS_SHACKELFORD</v>
      </c>
      <c r="BT3364" t="s">
        <v>3202</v>
      </c>
      <c r="BU3364" s="1" t="str">
        <f t="shared" si="105"/>
        <v>TEXAS_SHACKELFORD_COTTON</v>
      </c>
      <c r="BV3364" s="28">
        <v>480</v>
      </c>
      <c r="BW3364" s="29">
        <v>51.984727494848393</v>
      </c>
      <c r="BX3364" s="30">
        <v>9.2334811228464595</v>
      </c>
    </row>
    <row r="3365" spans="1:76" x14ac:dyDescent="0.25">
      <c r="A3365"/>
      <c r="D3365"/>
      <c r="E3365"/>
      <c r="F3365"/>
      <c r="G3365"/>
      <c r="H3365"/>
      <c r="I3365"/>
      <c r="J3365"/>
      <c r="K3365"/>
      <c r="L3365"/>
      <c r="M3365"/>
      <c r="N3365"/>
      <c r="O3365"/>
      <c r="P3365"/>
      <c r="Q3365"/>
      <c r="R3365"/>
      <c r="S3365"/>
      <c r="T3365"/>
      <c r="U3365"/>
      <c r="V3365"/>
      <c r="W3365"/>
      <c r="X3365"/>
      <c r="Y3365"/>
      <c r="Z3365"/>
      <c r="AA3365"/>
      <c r="AB3365"/>
      <c r="AC3365"/>
      <c r="AD3365"/>
      <c r="AE3365"/>
      <c r="AF3365"/>
      <c r="BL3365"/>
      <c r="BN3365"/>
      <c r="BP3365" t="s">
        <v>3256</v>
      </c>
      <c r="BQ3365" t="s">
        <v>3209</v>
      </c>
      <c r="BR3365" t="s">
        <v>4248</v>
      </c>
      <c r="BS3365" s="1" t="str">
        <f t="shared" si="104"/>
        <v>TEXAS_SHACKELFORD</v>
      </c>
      <c r="BT3365" t="s">
        <v>2395</v>
      </c>
      <c r="BU3365" s="1" t="str">
        <f t="shared" si="105"/>
        <v>TEXAS_SHACKELFORD_OATS</v>
      </c>
      <c r="BV3365" s="28">
        <v>499.2</v>
      </c>
      <c r="BW3365" s="29">
        <v>36.014827031309409</v>
      </c>
      <c r="BX3365" s="30">
        <v>13.860957865104325</v>
      </c>
    </row>
    <row r="3366" spans="1:76" x14ac:dyDescent="0.25">
      <c r="A3366"/>
      <c r="D3366"/>
      <c r="E3366"/>
      <c r="F3366"/>
      <c r="G3366"/>
      <c r="H3366"/>
      <c r="I3366"/>
      <c r="J3366"/>
      <c r="K3366"/>
      <c r="L3366"/>
      <c r="M3366"/>
      <c r="N3366"/>
      <c r="O3366"/>
      <c r="P3366"/>
      <c r="Q3366"/>
      <c r="R3366"/>
      <c r="S3366"/>
      <c r="T3366"/>
      <c r="U3366"/>
      <c r="V3366"/>
      <c r="W3366"/>
      <c r="X3366"/>
      <c r="Y3366"/>
      <c r="Z3366"/>
      <c r="AA3366"/>
      <c r="AB3366"/>
      <c r="AC3366"/>
      <c r="AD3366"/>
      <c r="AE3366"/>
      <c r="AF3366"/>
      <c r="BL3366"/>
      <c r="BN3366"/>
      <c r="BP3366" t="s">
        <v>3256</v>
      </c>
      <c r="BQ3366" t="s">
        <v>3209</v>
      </c>
      <c r="BR3366" t="s">
        <v>4248</v>
      </c>
      <c r="BS3366" s="1" t="str">
        <f t="shared" si="104"/>
        <v>TEXAS_SHACKELFORD</v>
      </c>
      <c r="BT3366" t="s">
        <v>1214</v>
      </c>
      <c r="BU3366" s="1" t="str">
        <f t="shared" si="105"/>
        <v>TEXAS_SHACKELFORD_WINTER WHEAT</v>
      </c>
      <c r="BV3366" s="28">
        <v>1383.9999999999998</v>
      </c>
      <c r="BW3366" s="29">
        <v>36.129555454013769</v>
      </c>
      <c r="BX3366" s="30">
        <v>38.306588127317966</v>
      </c>
    </row>
    <row r="3367" spans="1:76" x14ac:dyDescent="0.25">
      <c r="A3367"/>
      <c r="D3367"/>
      <c r="E3367"/>
      <c r="F3367"/>
      <c r="G3367"/>
      <c r="H3367"/>
      <c r="I3367"/>
      <c r="J3367"/>
      <c r="K3367"/>
      <c r="L3367"/>
      <c r="M3367"/>
      <c r="N3367"/>
      <c r="O3367"/>
      <c r="P3367"/>
      <c r="Q3367"/>
      <c r="R3367"/>
      <c r="S3367"/>
      <c r="T3367"/>
      <c r="U3367"/>
      <c r="V3367"/>
      <c r="W3367"/>
      <c r="X3367"/>
      <c r="Y3367"/>
      <c r="Z3367"/>
      <c r="AA3367"/>
      <c r="AB3367"/>
      <c r="AC3367"/>
      <c r="AD3367"/>
      <c r="AE3367"/>
      <c r="AF3367"/>
      <c r="BL3367"/>
      <c r="BN3367"/>
      <c r="BP3367" t="s">
        <v>3256</v>
      </c>
      <c r="BQ3367" t="s">
        <v>3209</v>
      </c>
      <c r="BR3367" t="s">
        <v>4282</v>
      </c>
      <c r="BS3367" s="1" t="str">
        <f t="shared" si="104"/>
        <v>TEXAS_STARR</v>
      </c>
      <c r="BT3367" t="s">
        <v>2386</v>
      </c>
      <c r="BU3367" s="1" t="str">
        <f t="shared" si="105"/>
        <v>TEXAS_STARR_SORGHUM</v>
      </c>
      <c r="BV3367" s="28">
        <v>2122.4</v>
      </c>
      <c r="BW3367" s="29">
        <v>93.381197299597218</v>
      </c>
      <c r="BX3367" s="30">
        <v>22.728344263895561</v>
      </c>
    </row>
    <row r="3368" spans="1:76" x14ac:dyDescent="0.25">
      <c r="A3368"/>
      <c r="D3368"/>
      <c r="E3368"/>
      <c r="F3368"/>
      <c r="G3368"/>
      <c r="H3368"/>
      <c r="I3368"/>
      <c r="J3368"/>
      <c r="K3368"/>
      <c r="L3368"/>
      <c r="M3368"/>
      <c r="N3368"/>
      <c r="O3368"/>
      <c r="P3368"/>
      <c r="Q3368"/>
      <c r="R3368"/>
      <c r="S3368"/>
      <c r="T3368"/>
      <c r="U3368"/>
      <c r="V3368"/>
      <c r="W3368"/>
      <c r="X3368"/>
      <c r="Y3368"/>
      <c r="Z3368"/>
      <c r="AA3368"/>
      <c r="AB3368"/>
      <c r="AC3368"/>
      <c r="AD3368"/>
      <c r="AE3368"/>
      <c r="AF3368"/>
      <c r="BL3368"/>
      <c r="BN3368"/>
      <c r="BP3368" t="s">
        <v>3256</v>
      </c>
      <c r="BQ3368" t="s">
        <v>3209</v>
      </c>
      <c r="BR3368" t="s">
        <v>4312</v>
      </c>
      <c r="BS3368" s="1" t="str">
        <f t="shared" si="104"/>
        <v>TEXAS_STEPHENS</v>
      </c>
      <c r="BT3368" t="s">
        <v>1214</v>
      </c>
      <c r="BU3368" s="1" t="str">
        <f t="shared" si="105"/>
        <v>TEXAS_STEPHENS_WINTER WHEAT</v>
      </c>
      <c r="BV3368" s="28">
        <v>1110</v>
      </c>
      <c r="BW3368" s="29">
        <v>37.115763815104998</v>
      </c>
      <c r="BX3368" s="30">
        <v>29.906430203876429</v>
      </c>
    </row>
    <row r="3369" spans="1:76" x14ac:dyDescent="0.25">
      <c r="A3369"/>
      <c r="D3369"/>
      <c r="E3369"/>
      <c r="F3369"/>
      <c r="G3369"/>
      <c r="H3369"/>
      <c r="I3369"/>
      <c r="J3369"/>
      <c r="K3369"/>
      <c r="L3369"/>
      <c r="M3369"/>
      <c r="N3369"/>
      <c r="O3369"/>
      <c r="P3369"/>
      <c r="Q3369"/>
      <c r="R3369"/>
      <c r="S3369"/>
      <c r="T3369"/>
      <c r="U3369"/>
      <c r="V3369"/>
      <c r="W3369"/>
      <c r="X3369"/>
      <c r="Y3369"/>
      <c r="Z3369"/>
      <c r="AA3369"/>
      <c r="AB3369"/>
      <c r="AC3369"/>
      <c r="AD3369"/>
      <c r="AE3369"/>
      <c r="AF3369"/>
      <c r="BL3369"/>
      <c r="BN3369"/>
      <c r="BP3369" t="s">
        <v>3256</v>
      </c>
      <c r="BQ3369" t="s">
        <v>3209</v>
      </c>
      <c r="BR3369" t="s">
        <v>4331</v>
      </c>
      <c r="BS3369" s="1" t="str">
        <f t="shared" si="104"/>
        <v>TEXAS_STONEWALL</v>
      </c>
      <c r="BT3369" t="s">
        <v>3202</v>
      </c>
      <c r="BU3369" s="1" t="str">
        <f t="shared" si="105"/>
        <v>TEXAS_STONEWALL_COTTON</v>
      </c>
      <c r="BV3369" s="28">
        <v>415</v>
      </c>
      <c r="BW3369" s="29">
        <v>23.861030719880734</v>
      </c>
      <c r="BX3369" s="30">
        <v>17.39237524447034</v>
      </c>
    </row>
    <row r="3370" spans="1:76" x14ac:dyDescent="0.25">
      <c r="A3370"/>
      <c r="D3370"/>
      <c r="E3370"/>
      <c r="F3370"/>
      <c r="G3370"/>
      <c r="H3370"/>
      <c r="I3370"/>
      <c r="J3370"/>
      <c r="K3370"/>
      <c r="L3370"/>
      <c r="M3370"/>
      <c r="N3370"/>
      <c r="O3370"/>
      <c r="P3370"/>
      <c r="Q3370"/>
      <c r="R3370"/>
      <c r="S3370"/>
      <c r="T3370"/>
      <c r="U3370"/>
      <c r="V3370"/>
      <c r="W3370"/>
      <c r="X3370"/>
      <c r="Y3370"/>
      <c r="Z3370"/>
      <c r="AA3370"/>
      <c r="AB3370"/>
      <c r="AC3370"/>
      <c r="AD3370"/>
      <c r="AE3370"/>
      <c r="AF3370"/>
      <c r="BL3370"/>
      <c r="BN3370"/>
      <c r="BP3370" t="s">
        <v>3256</v>
      </c>
      <c r="BQ3370" t="s">
        <v>3209</v>
      </c>
      <c r="BR3370" t="s">
        <v>4331</v>
      </c>
      <c r="BS3370" s="1" t="str">
        <f t="shared" si="104"/>
        <v>TEXAS_STONEWALL</v>
      </c>
      <c r="BT3370" t="s">
        <v>1214</v>
      </c>
      <c r="BU3370" s="1" t="str">
        <f t="shared" si="105"/>
        <v>TEXAS_STONEWALL_WINTER WHEAT</v>
      </c>
      <c r="BV3370" s="28">
        <v>1494</v>
      </c>
      <c r="BW3370" s="29">
        <v>17.171441864867848</v>
      </c>
      <c r="BX3370" s="30">
        <v>87.004924324769149</v>
      </c>
    </row>
    <row r="3371" spans="1:76" x14ac:dyDescent="0.25">
      <c r="A3371"/>
      <c r="D3371"/>
      <c r="E3371"/>
      <c r="F3371"/>
      <c r="G3371"/>
      <c r="H3371"/>
      <c r="I3371"/>
      <c r="J3371"/>
      <c r="K3371"/>
      <c r="L3371"/>
      <c r="M3371"/>
      <c r="N3371"/>
      <c r="O3371"/>
      <c r="P3371"/>
      <c r="Q3371"/>
      <c r="R3371"/>
      <c r="S3371"/>
      <c r="T3371"/>
      <c r="U3371"/>
      <c r="V3371"/>
      <c r="W3371"/>
      <c r="X3371"/>
      <c r="Y3371"/>
      <c r="Z3371"/>
      <c r="AA3371"/>
      <c r="AB3371"/>
      <c r="AC3371"/>
      <c r="AD3371"/>
      <c r="AE3371"/>
      <c r="AF3371"/>
      <c r="BL3371"/>
      <c r="BN3371"/>
      <c r="BP3371" t="s">
        <v>3256</v>
      </c>
      <c r="BQ3371" t="s">
        <v>3209</v>
      </c>
      <c r="BR3371" t="s">
        <v>4152</v>
      </c>
      <c r="BS3371" s="1" t="str">
        <f t="shared" si="104"/>
        <v>TEXAS_SWISHER</v>
      </c>
      <c r="BT3371" t="s">
        <v>2586</v>
      </c>
      <c r="BU3371" s="1" t="str">
        <f t="shared" si="105"/>
        <v>TEXAS_SWISHER_CORN</v>
      </c>
      <c r="BV3371" s="28">
        <v>8222.6666666666679</v>
      </c>
      <c r="BW3371" s="29">
        <v>82.626707227593513</v>
      </c>
      <c r="BX3371" s="30">
        <v>99.515845936078591</v>
      </c>
    </row>
    <row r="3372" spans="1:76" x14ac:dyDescent="0.25">
      <c r="A3372"/>
      <c r="D3372"/>
      <c r="E3372"/>
      <c r="F3372"/>
      <c r="G3372"/>
      <c r="H3372"/>
      <c r="I3372"/>
      <c r="J3372"/>
      <c r="K3372"/>
      <c r="L3372"/>
      <c r="M3372"/>
      <c r="N3372"/>
      <c r="O3372"/>
      <c r="P3372"/>
      <c r="Q3372"/>
      <c r="R3372"/>
      <c r="S3372"/>
      <c r="T3372"/>
      <c r="U3372"/>
      <c r="V3372"/>
      <c r="W3372"/>
      <c r="X3372"/>
      <c r="Y3372"/>
      <c r="Z3372"/>
      <c r="AA3372"/>
      <c r="AB3372"/>
      <c r="AC3372"/>
      <c r="AD3372"/>
      <c r="AE3372"/>
      <c r="AF3372"/>
      <c r="BL3372"/>
      <c r="BN3372"/>
      <c r="BP3372" t="s">
        <v>3256</v>
      </c>
      <c r="BQ3372" t="s">
        <v>3209</v>
      </c>
      <c r="BR3372" t="s">
        <v>4152</v>
      </c>
      <c r="BS3372" s="1" t="str">
        <f t="shared" si="104"/>
        <v>TEXAS_SWISHER</v>
      </c>
      <c r="BT3372" t="s">
        <v>3202</v>
      </c>
      <c r="BU3372" s="1" t="str">
        <f t="shared" si="105"/>
        <v>TEXAS_SWISHER_COTTON</v>
      </c>
      <c r="BV3372" s="28">
        <v>716.66666666666663</v>
      </c>
      <c r="BW3372" s="29">
        <v>50.433486347010266</v>
      </c>
      <c r="BX3372" s="30">
        <v>14.210135340150863</v>
      </c>
    </row>
    <row r="3373" spans="1:76" x14ac:dyDescent="0.25">
      <c r="A3373"/>
      <c r="D3373"/>
      <c r="E3373"/>
      <c r="F3373"/>
      <c r="G3373"/>
      <c r="H3373"/>
      <c r="I3373"/>
      <c r="J3373"/>
      <c r="K3373"/>
      <c r="L3373"/>
      <c r="M3373"/>
      <c r="N3373"/>
      <c r="O3373"/>
      <c r="P3373"/>
      <c r="Q3373"/>
      <c r="R3373"/>
      <c r="S3373"/>
      <c r="T3373"/>
      <c r="U3373"/>
      <c r="V3373"/>
      <c r="W3373"/>
      <c r="X3373"/>
      <c r="Y3373"/>
      <c r="Z3373"/>
      <c r="AA3373"/>
      <c r="AB3373"/>
      <c r="AC3373"/>
      <c r="AD3373"/>
      <c r="AE3373"/>
      <c r="AF3373"/>
      <c r="BL3373"/>
      <c r="BN3373"/>
      <c r="BP3373" t="s">
        <v>3256</v>
      </c>
      <c r="BQ3373" t="s">
        <v>3209</v>
      </c>
      <c r="BR3373" t="s">
        <v>4152</v>
      </c>
      <c r="BS3373" s="1" t="str">
        <f t="shared" si="104"/>
        <v>TEXAS_SWISHER</v>
      </c>
      <c r="BT3373" t="s">
        <v>2386</v>
      </c>
      <c r="BU3373" s="1" t="str">
        <f t="shared" si="105"/>
        <v>TEXAS_SWISHER_SORGHUM</v>
      </c>
      <c r="BV3373" s="28">
        <v>4306.4000000000005</v>
      </c>
      <c r="BW3373" s="29">
        <v>68.734871032848602</v>
      </c>
      <c r="BX3373" s="30">
        <v>62.652332583005197</v>
      </c>
    </row>
    <row r="3374" spans="1:76" x14ac:dyDescent="0.25">
      <c r="A3374"/>
      <c r="D3374"/>
      <c r="E3374"/>
      <c r="F3374"/>
      <c r="G3374"/>
      <c r="H3374"/>
      <c r="I3374"/>
      <c r="J3374"/>
      <c r="K3374"/>
      <c r="L3374"/>
      <c r="M3374"/>
      <c r="N3374"/>
      <c r="O3374"/>
      <c r="P3374"/>
      <c r="Q3374"/>
      <c r="R3374"/>
      <c r="S3374"/>
      <c r="T3374"/>
      <c r="U3374"/>
      <c r="V3374"/>
      <c r="W3374"/>
      <c r="X3374"/>
      <c r="Y3374"/>
      <c r="Z3374"/>
      <c r="AA3374"/>
      <c r="AB3374"/>
      <c r="AC3374"/>
      <c r="AD3374"/>
      <c r="AE3374"/>
      <c r="AF3374"/>
      <c r="BL3374"/>
      <c r="BN3374"/>
      <c r="BP3374" t="s">
        <v>3256</v>
      </c>
      <c r="BQ3374" t="s">
        <v>3209</v>
      </c>
      <c r="BR3374" t="s">
        <v>4152</v>
      </c>
      <c r="BS3374" s="1" t="str">
        <f t="shared" si="104"/>
        <v>TEXAS_SWISHER</v>
      </c>
      <c r="BT3374" t="s">
        <v>1214</v>
      </c>
      <c r="BU3374" s="1" t="str">
        <f t="shared" si="105"/>
        <v>TEXAS_SWISHER_WINTER WHEAT</v>
      </c>
      <c r="BV3374" s="28">
        <v>1518</v>
      </c>
      <c r="BW3374" s="29">
        <v>38.156937803023787</v>
      </c>
      <c r="BX3374" s="30">
        <v>39.783066655828563</v>
      </c>
    </row>
    <row r="3375" spans="1:76" x14ac:dyDescent="0.25">
      <c r="A3375"/>
      <c r="D3375"/>
      <c r="E3375"/>
      <c r="F3375"/>
      <c r="G3375"/>
      <c r="H3375"/>
      <c r="I3375"/>
      <c r="J3375"/>
      <c r="K3375"/>
      <c r="L3375"/>
      <c r="M3375"/>
      <c r="N3375"/>
      <c r="O3375"/>
      <c r="P3375"/>
      <c r="Q3375"/>
      <c r="R3375"/>
      <c r="S3375"/>
      <c r="T3375"/>
      <c r="U3375"/>
      <c r="V3375"/>
      <c r="W3375"/>
      <c r="X3375"/>
      <c r="Y3375"/>
      <c r="Z3375"/>
      <c r="AA3375"/>
      <c r="AB3375"/>
      <c r="AC3375"/>
      <c r="AD3375"/>
      <c r="AE3375"/>
      <c r="AF3375"/>
      <c r="BL3375"/>
      <c r="BN3375"/>
      <c r="BP3375" t="s">
        <v>3256</v>
      </c>
      <c r="BQ3375" t="s">
        <v>3209</v>
      </c>
      <c r="BR3375" t="s">
        <v>4337</v>
      </c>
      <c r="BS3375" s="1" t="str">
        <f t="shared" si="104"/>
        <v>TEXAS_TARRANT</v>
      </c>
      <c r="BT3375" t="s">
        <v>1214</v>
      </c>
      <c r="BU3375" s="1" t="str">
        <f t="shared" si="105"/>
        <v>TEXAS_TARRANT_WINTER WHEAT</v>
      </c>
      <c r="BV3375" s="28">
        <v>2112</v>
      </c>
      <c r="BW3375" s="29">
        <v>57.877698823554766</v>
      </c>
      <c r="BX3375" s="30">
        <v>36.490738970784186</v>
      </c>
    </row>
    <row r="3376" spans="1:76" x14ac:dyDescent="0.25">
      <c r="A3376"/>
      <c r="D3376"/>
      <c r="E3376"/>
      <c r="F3376"/>
      <c r="G3376"/>
      <c r="H3376"/>
      <c r="I3376"/>
      <c r="J3376"/>
      <c r="K3376"/>
      <c r="L3376"/>
      <c r="M3376"/>
      <c r="N3376"/>
      <c r="O3376"/>
      <c r="P3376"/>
      <c r="Q3376"/>
      <c r="R3376"/>
      <c r="S3376"/>
      <c r="T3376"/>
      <c r="U3376"/>
      <c r="V3376"/>
      <c r="W3376"/>
      <c r="X3376"/>
      <c r="Y3376"/>
      <c r="Z3376"/>
      <c r="AA3376"/>
      <c r="AB3376"/>
      <c r="AC3376"/>
      <c r="AD3376"/>
      <c r="AE3376"/>
      <c r="AF3376"/>
      <c r="BL3376"/>
      <c r="BN3376"/>
      <c r="BP3376" t="s">
        <v>3256</v>
      </c>
      <c r="BQ3376" t="s">
        <v>3209</v>
      </c>
      <c r="BR3376" t="s">
        <v>3504</v>
      </c>
      <c r="BS3376" s="1" t="str">
        <f t="shared" si="104"/>
        <v>TEXAS_TAYLOR</v>
      </c>
      <c r="BT3376" t="s">
        <v>3202</v>
      </c>
      <c r="BU3376" s="1" t="str">
        <f t="shared" si="105"/>
        <v>TEXAS_TAYLOR_COTTON</v>
      </c>
      <c r="BV3376" s="28">
        <v>321.5</v>
      </c>
      <c r="BW3376" s="29">
        <v>56.842122836767544</v>
      </c>
      <c r="BX3376" s="30">
        <v>5.6560167698740864</v>
      </c>
    </row>
    <row r="3377" spans="1:76" x14ac:dyDescent="0.25">
      <c r="A3377"/>
      <c r="D3377"/>
      <c r="E3377"/>
      <c r="F3377"/>
      <c r="G3377"/>
      <c r="H3377"/>
      <c r="I3377"/>
      <c r="J3377"/>
      <c r="K3377"/>
      <c r="L3377"/>
      <c r="M3377"/>
      <c r="N3377"/>
      <c r="O3377"/>
      <c r="P3377"/>
      <c r="Q3377"/>
      <c r="R3377"/>
      <c r="S3377"/>
      <c r="T3377"/>
      <c r="U3377"/>
      <c r="V3377"/>
      <c r="W3377"/>
      <c r="X3377"/>
      <c r="Y3377"/>
      <c r="Z3377"/>
      <c r="AA3377"/>
      <c r="AB3377"/>
      <c r="AC3377"/>
      <c r="AD3377"/>
      <c r="AE3377"/>
      <c r="AF3377"/>
      <c r="BL3377"/>
      <c r="BN3377"/>
      <c r="BP3377" t="s">
        <v>3256</v>
      </c>
      <c r="BQ3377" t="s">
        <v>3209</v>
      </c>
      <c r="BR3377" t="s">
        <v>3504</v>
      </c>
      <c r="BS3377" s="1" t="str">
        <f t="shared" si="104"/>
        <v>TEXAS_TAYLOR</v>
      </c>
      <c r="BT3377" t="s">
        <v>2395</v>
      </c>
      <c r="BU3377" s="1" t="str">
        <f t="shared" si="105"/>
        <v>TEXAS_TAYLOR_OATS</v>
      </c>
      <c r="BV3377" s="28">
        <v>808</v>
      </c>
      <c r="BW3377" s="29">
        <v>42.620072997192146</v>
      </c>
      <c r="BX3377" s="30">
        <v>18.95820309958718</v>
      </c>
    </row>
    <row r="3378" spans="1:76" x14ac:dyDescent="0.25">
      <c r="A3378"/>
      <c r="D3378"/>
      <c r="E3378"/>
      <c r="F3378"/>
      <c r="G3378"/>
      <c r="H3378"/>
      <c r="I3378"/>
      <c r="J3378"/>
      <c r="K3378"/>
      <c r="L3378"/>
      <c r="M3378"/>
      <c r="N3378"/>
      <c r="O3378"/>
      <c r="P3378"/>
      <c r="Q3378"/>
      <c r="R3378"/>
      <c r="S3378"/>
      <c r="T3378"/>
      <c r="U3378"/>
      <c r="V3378"/>
      <c r="W3378"/>
      <c r="X3378"/>
      <c r="Y3378"/>
      <c r="Z3378"/>
      <c r="AA3378"/>
      <c r="AB3378"/>
      <c r="AC3378"/>
      <c r="AD3378"/>
      <c r="AE3378"/>
      <c r="AF3378"/>
      <c r="BL3378"/>
      <c r="BN3378"/>
      <c r="BP3378" t="s">
        <v>3256</v>
      </c>
      <c r="BQ3378" t="s">
        <v>3209</v>
      </c>
      <c r="BR3378" t="s">
        <v>3504</v>
      </c>
      <c r="BS3378" s="1" t="str">
        <f t="shared" si="104"/>
        <v>TEXAS_TAYLOR</v>
      </c>
      <c r="BT3378" t="s">
        <v>2386</v>
      </c>
      <c r="BU3378" s="1" t="str">
        <f t="shared" si="105"/>
        <v>TEXAS_TAYLOR_SORGHUM</v>
      </c>
      <c r="BV3378" s="28">
        <v>2693.6</v>
      </c>
      <c r="BW3378" s="29">
        <v>76.263538659180313</v>
      </c>
      <c r="BX3378" s="30">
        <v>35.319630420476884</v>
      </c>
    </row>
    <row r="3379" spans="1:76" x14ac:dyDescent="0.25">
      <c r="A3379"/>
      <c r="D3379"/>
      <c r="E3379"/>
      <c r="F3379"/>
      <c r="G3379"/>
      <c r="H3379"/>
      <c r="I3379"/>
      <c r="J3379"/>
      <c r="K3379"/>
      <c r="L3379"/>
      <c r="M3379"/>
      <c r="N3379"/>
      <c r="O3379"/>
      <c r="P3379"/>
      <c r="Q3379"/>
      <c r="R3379"/>
      <c r="S3379"/>
      <c r="T3379"/>
      <c r="U3379"/>
      <c r="V3379"/>
      <c r="W3379"/>
      <c r="X3379"/>
      <c r="Y3379"/>
      <c r="Z3379"/>
      <c r="AA3379"/>
      <c r="AB3379"/>
      <c r="AC3379"/>
      <c r="AD3379"/>
      <c r="AE3379"/>
      <c r="AF3379"/>
      <c r="BL3379"/>
      <c r="BN3379"/>
      <c r="BP3379" t="s">
        <v>3256</v>
      </c>
      <c r="BQ3379" t="s">
        <v>3209</v>
      </c>
      <c r="BR3379" t="s">
        <v>3504</v>
      </c>
      <c r="BS3379" s="1" t="str">
        <f t="shared" si="104"/>
        <v>TEXAS_TAYLOR</v>
      </c>
      <c r="BT3379" t="s">
        <v>1214</v>
      </c>
      <c r="BU3379" s="1" t="str">
        <f t="shared" si="105"/>
        <v>TEXAS_TAYLOR_WINTER WHEAT</v>
      </c>
      <c r="BV3379" s="28">
        <v>1420</v>
      </c>
      <c r="BW3379" s="29">
        <v>42.231948734857937</v>
      </c>
      <c r="BX3379" s="30">
        <v>33.623833200667406</v>
      </c>
    </row>
    <row r="3380" spans="1:76" x14ac:dyDescent="0.25">
      <c r="A3380"/>
      <c r="D3380"/>
      <c r="E3380"/>
      <c r="F3380"/>
      <c r="G3380"/>
      <c r="H3380"/>
      <c r="I3380"/>
      <c r="J3380"/>
      <c r="K3380"/>
      <c r="L3380"/>
      <c r="M3380"/>
      <c r="N3380"/>
      <c r="O3380"/>
      <c r="P3380"/>
      <c r="Q3380"/>
      <c r="R3380"/>
      <c r="S3380"/>
      <c r="T3380"/>
      <c r="U3380"/>
      <c r="V3380"/>
      <c r="W3380"/>
      <c r="X3380"/>
      <c r="Y3380"/>
      <c r="Z3380"/>
      <c r="AA3380"/>
      <c r="AB3380"/>
      <c r="AC3380"/>
      <c r="AD3380"/>
      <c r="AE3380"/>
      <c r="AF3380"/>
      <c r="BL3380"/>
      <c r="BN3380"/>
      <c r="BP3380" t="s">
        <v>3256</v>
      </c>
      <c r="BQ3380" t="s">
        <v>3209</v>
      </c>
      <c r="BR3380" t="s">
        <v>4334</v>
      </c>
      <c r="BS3380" s="1" t="str">
        <f t="shared" si="104"/>
        <v>TEXAS_THROCKMORTON</v>
      </c>
      <c r="BT3380" t="s">
        <v>1214</v>
      </c>
      <c r="BU3380" s="1" t="str">
        <f t="shared" si="105"/>
        <v>TEXAS_THROCKMORTON_WINTER WHEAT</v>
      </c>
      <c r="BV3380" s="28">
        <v>1422</v>
      </c>
      <c r="BW3380" s="29">
        <v>16.489628560694754</v>
      </c>
      <c r="BX3380" s="30">
        <v>86.236023738553342</v>
      </c>
    </row>
    <row r="3381" spans="1:76" x14ac:dyDescent="0.25">
      <c r="A3381"/>
      <c r="D3381"/>
      <c r="E3381"/>
      <c r="F3381"/>
      <c r="G3381"/>
      <c r="H3381"/>
      <c r="I3381"/>
      <c r="J3381"/>
      <c r="K3381"/>
      <c r="L3381"/>
      <c r="M3381"/>
      <c r="N3381"/>
      <c r="O3381"/>
      <c r="P3381"/>
      <c r="Q3381"/>
      <c r="R3381"/>
      <c r="S3381"/>
      <c r="T3381"/>
      <c r="U3381"/>
      <c r="V3381"/>
      <c r="W3381"/>
      <c r="X3381"/>
      <c r="Y3381"/>
      <c r="Z3381"/>
      <c r="AA3381"/>
      <c r="AB3381"/>
      <c r="AC3381"/>
      <c r="AD3381"/>
      <c r="AE3381"/>
      <c r="AF3381"/>
      <c r="BL3381"/>
      <c r="BN3381"/>
      <c r="BP3381" t="s">
        <v>3256</v>
      </c>
      <c r="BQ3381" t="s">
        <v>3209</v>
      </c>
      <c r="BR3381" t="s">
        <v>4177</v>
      </c>
      <c r="BS3381" s="1" t="str">
        <f t="shared" si="104"/>
        <v>TEXAS_TOM GREEN</v>
      </c>
      <c r="BT3381" t="s">
        <v>2586</v>
      </c>
      <c r="BU3381" s="1" t="str">
        <f t="shared" si="105"/>
        <v>TEXAS_TOM GREEN_CORN</v>
      </c>
      <c r="BV3381" s="28">
        <v>6804</v>
      </c>
      <c r="BW3381" s="29">
        <v>118.13433340703305</v>
      </c>
      <c r="BX3381" s="30">
        <v>57.59544921252273</v>
      </c>
    </row>
    <row r="3382" spans="1:76" x14ac:dyDescent="0.25">
      <c r="A3382"/>
      <c r="D3382"/>
      <c r="E3382"/>
      <c r="F3382"/>
      <c r="G3382"/>
      <c r="H3382"/>
      <c r="I3382"/>
      <c r="J3382"/>
      <c r="K3382"/>
      <c r="L3382"/>
      <c r="M3382"/>
      <c r="N3382"/>
      <c r="O3382"/>
      <c r="P3382"/>
      <c r="Q3382"/>
      <c r="R3382"/>
      <c r="S3382"/>
      <c r="T3382"/>
      <c r="U3382"/>
      <c r="V3382"/>
      <c r="W3382"/>
      <c r="X3382"/>
      <c r="Y3382"/>
      <c r="Z3382"/>
      <c r="AA3382"/>
      <c r="AB3382"/>
      <c r="AC3382"/>
      <c r="AD3382"/>
      <c r="AE3382"/>
      <c r="AF3382"/>
      <c r="BL3382"/>
      <c r="BN3382"/>
      <c r="BP3382" t="s">
        <v>3256</v>
      </c>
      <c r="BQ3382" t="s">
        <v>3209</v>
      </c>
      <c r="BR3382" t="s">
        <v>4177</v>
      </c>
      <c r="BS3382" s="1" t="str">
        <f t="shared" si="104"/>
        <v>TEXAS_TOM GREEN</v>
      </c>
      <c r="BT3382" t="s">
        <v>3202</v>
      </c>
      <c r="BU3382" s="1" t="str">
        <f t="shared" si="105"/>
        <v>TEXAS_TOM GREEN_COTTON</v>
      </c>
      <c r="BV3382" s="28">
        <v>491.66666666666669</v>
      </c>
      <c r="BW3382" s="29">
        <v>81.983616433070139</v>
      </c>
      <c r="BX3382" s="30">
        <v>5.997133184141175</v>
      </c>
    </row>
    <row r="3383" spans="1:76" x14ac:dyDescent="0.25">
      <c r="A3383"/>
      <c r="D3383"/>
      <c r="E3383"/>
      <c r="F3383"/>
      <c r="G3383"/>
      <c r="H3383"/>
      <c r="I3383"/>
      <c r="J3383"/>
      <c r="K3383"/>
      <c r="L3383"/>
      <c r="M3383"/>
      <c r="N3383"/>
      <c r="O3383"/>
      <c r="P3383"/>
      <c r="Q3383"/>
      <c r="R3383"/>
      <c r="S3383"/>
      <c r="T3383"/>
      <c r="U3383"/>
      <c r="V3383"/>
      <c r="W3383"/>
      <c r="X3383"/>
      <c r="Y3383"/>
      <c r="Z3383"/>
      <c r="AA3383"/>
      <c r="AB3383"/>
      <c r="AC3383"/>
      <c r="AD3383"/>
      <c r="AE3383"/>
      <c r="AF3383"/>
      <c r="BL3383"/>
      <c r="BN3383"/>
      <c r="BP3383" t="s">
        <v>3256</v>
      </c>
      <c r="BQ3383" t="s">
        <v>3209</v>
      </c>
      <c r="BR3383" t="s">
        <v>4177</v>
      </c>
      <c r="BS3383" s="1" t="str">
        <f t="shared" si="104"/>
        <v>TEXAS_TOM GREEN</v>
      </c>
      <c r="BT3383" t="s">
        <v>2386</v>
      </c>
      <c r="BU3383" s="1" t="str">
        <f t="shared" si="105"/>
        <v>TEXAS_TOM GREEN_SORGHUM</v>
      </c>
      <c r="BV3383" s="28">
        <v>2116.7999999999997</v>
      </c>
      <c r="BW3383" s="29">
        <v>110.30900000552043</v>
      </c>
      <c r="BX3383" s="30">
        <v>19.189730664715157</v>
      </c>
    </row>
    <row r="3384" spans="1:76" x14ac:dyDescent="0.25">
      <c r="A3384"/>
      <c r="D3384"/>
      <c r="E3384"/>
      <c r="F3384"/>
      <c r="G3384"/>
      <c r="H3384"/>
      <c r="I3384"/>
      <c r="J3384"/>
      <c r="K3384"/>
      <c r="L3384"/>
      <c r="M3384"/>
      <c r="N3384"/>
      <c r="O3384"/>
      <c r="P3384"/>
      <c r="Q3384"/>
      <c r="R3384"/>
      <c r="S3384"/>
      <c r="T3384"/>
      <c r="U3384"/>
      <c r="V3384"/>
      <c r="W3384"/>
      <c r="X3384"/>
      <c r="Y3384"/>
      <c r="Z3384"/>
      <c r="AA3384"/>
      <c r="AB3384"/>
      <c r="AC3384"/>
      <c r="AD3384"/>
      <c r="AE3384"/>
      <c r="AF3384"/>
      <c r="BL3384"/>
      <c r="BN3384"/>
      <c r="BP3384" t="s">
        <v>3256</v>
      </c>
      <c r="BQ3384" t="s">
        <v>3209</v>
      </c>
      <c r="BR3384" t="s">
        <v>4177</v>
      </c>
      <c r="BS3384" s="1" t="str">
        <f t="shared" si="104"/>
        <v>TEXAS_TOM GREEN</v>
      </c>
      <c r="BT3384" t="s">
        <v>1214</v>
      </c>
      <c r="BU3384" s="1" t="str">
        <f t="shared" si="105"/>
        <v>TEXAS_TOM GREEN_WINTER WHEAT</v>
      </c>
      <c r="BV3384" s="28">
        <v>2176.0000000000005</v>
      </c>
      <c r="BW3384" s="29">
        <v>57.735706270899044</v>
      </c>
      <c r="BX3384" s="30">
        <v>37.688982096972907</v>
      </c>
    </row>
    <row r="3385" spans="1:76" x14ac:dyDescent="0.25">
      <c r="A3385"/>
      <c r="D3385"/>
      <c r="E3385"/>
      <c r="F3385"/>
      <c r="G3385"/>
      <c r="H3385"/>
      <c r="I3385"/>
      <c r="J3385"/>
      <c r="K3385"/>
      <c r="L3385"/>
      <c r="M3385"/>
      <c r="N3385"/>
      <c r="O3385"/>
      <c r="P3385"/>
      <c r="Q3385"/>
      <c r="R3385"/>
      <c r="S3385"/>
      <c r="T3385"/>
      <c r="U3385"/>
      <c r="V3385"/>
      <c r="W3385"/>
      <c r="X3385"/>
      <c r="Y3385"/>
      <c r="Z3385"/>
      <c r="AA3385"/>
      <c r="AB3385"/>
      <c r="AC3385"/>
      <c r="AD3385"/>
      <c r="AE3385"/>
      <c r="AF3385"/>
      <c r="BL3385"/>
      <c r="BN3385"/>
      <c r="BP3385" t="s">
        <v>3256</v>
      </c>
      <c r="BQ3385" t="s">
        <v>3209</v>
      </c>
      <c r="BR3385" t="s">
        <v>4189</v>
      </c>
      <c r="BS3385" s="1" t="str">
        <f t="shared" si="104"/>
        <v>TEXAS_TRAVIS</v>
      </c>
      <c r="BT3385" t="s">
        <v>2586</v>
      </c>
      <c r="BU3385" s="1" t="str">
        <f t="shared" si="105"/>
        <v>TEXAS_TRAVIS_CORN</v>
      </c>
      <c r="BV3385" s="28">
        <v>3402.9333333333338</v>
      </c>
      <c r="BW3385" s="29">
        <v>103.6613110677705</v>
      </c>
      <c r="BX3385" s="30">
        <v>32.827419393804533</v>
      </c>
    </row>
    <row r="3386" spans="1:76" x14ac:dyDescent="0.25">
      <c r="A3386"/>
      <c r="D3386"/>
      <c r="E3386"/>
      <c r="F3386"/>
      <c r="G3386"/>
      <c r="H3386"/>
      <c r="I3386"/>
      <c r="J3386"/>
      <c r="K3386"/>
      <c r="L3386"/>
      <c r="M3386"/>
      <c r="N3386"/>
      <c r="O3386"/>
      <c r="P3386"/>
      <c r="Q3386"/>
      <c r="R3386"/>
      <c r="S3386"/>
      <c r="T3386"/>
      <c r="U3386"/>
      <c r="V3386"/>
      <c r="W3386"/>
      <c r="X3386"/>
      <c r="Y3386"/>
      <c r="Z3386"/>
      <c r="AA3386"/>
      <c r="AB3386"/>
      <c r="AC3386"/>
      <c r="AD3386"/>
      <c r="AE3386"/>
      <c r="AF3386"/>
      <c r="BL3386"/>
      <c r="BN3386"/>
      <c r="BP3386" t="s">
        <v>3256</v>
      </c>
      <c r="BQ3386" t="s">
        <v>3209</v>
      </c>
      <c r="BR3386" t="s">
        <v>4189</v>
      </c>
      <c r="BS3386" s="1" t="str">
        <f t="shared" si="104"/>
        <v>TEXAS_TRAVIS</v>
      </c>
      <c r="BT3386" t="s">
        <v>3202</v>
      </c>
      <c r="BU3386" s="1" t="str">
        <f t="shared" si="105"/>
        <v>TEXAS_TRAVIS_COTTON</v>
      </c>
      <c r="BV3386" s="28">
        <v>403.5</v>
      </c>
      <c r="BW3386" s="29">
        <v>70.728434018219801</v>
      </c>
      <c r="BX3386" s="30">
        <v>5.7049191828007606</v>
      </c>
    </row>
    <row r="3387" spans="1:76" x14ac:dyDescent="0.25">
      <c r="A3387"/>
      <c r="D3387"/>
      <c r="E3387"/>
      <c r="F3387"/>
      <c r="G3387"/>
      <c r="H3387"/>
      <c r="I3387"/>
      <c r="J3387"/>
      <c r="K3387"/>
      <c r="L3387"/>
      <c r="M3387"/>
      <c r="N3387"/>
      <c r="O3387"/>
      <c r="P3387"/>
      <c r="Q3387"/>
      <c r="R3387"/>
      <c r="S3387"/>
      <c r="T3387"/>
      <c r="U3387"/>
      <c r="V3387"/>
      <c r="W3387"/>
      <c r="X3387"/>
      <c r="Y3387"/>
      <c r="Z3387"/>
      <c r="AA3387"/>
      <c r="AB3387"/>
      <c r="AC3387"/>
      <c r="AD3387"/>
      <c r="AE3387"/>
      <c r="AF3387"/>
      <c r="BL3387"/>
      <c r="BN3387"/>
      <c r="BP3387" t="s">
        <v>3256</v>
      </c>
      <c r="BQ3387" t="s">
        <v>3209</v>
      </c>
      <c r="BR3387" t="s">
        <v>4189</v>
      </c>
      <c r="BS3387" s="1" t="str">
        <f t="shared" si="104"/>
        <v>TEXAS_TRAVIS</v>
      </c>
      <c r="BT3387" t="s">
        <v>2395</v>
      </c>
      <c r="BU3387" s="1" t="str">
        <f t="shared" si="105"/>
        <v>TEXAS_TRAVIS_OATS</v>
      </c>
      <c r="BV3387" s="28">
        <v>1094.4000000000001</v>
      </c>
      <c r="BW3387" s="29">
        <v>49.415612396118171</v>
      </c>
      <c r="BX3387" s="30">
        <v>22.146846855346681</v>
      </c>
    </row>
    <row r="3388" spans="1:76" x14ac:dyDescent="0.25">
      <c r="A3388"/>
      <c r="D3388"/>
      <c r="E3388"/>
      <c r="F3388"/>
      <c r="G3388"/>
      <c r="H3388"/>
      <c r="I3388"/>
      <c r="J3388"/>
      <c r="K3388"/>
      <c r="L3388"/>
      <c r="M3388"/>
      <c r="N3388"/>
      <c r="O3388"/>
      <c r="P3388"/>
      <c r="Q3388"/>
      <c r="R3388"/>
      <c r="S3388"/>
      <c r="T3388"/>
      <c r="U3388"/>
      <c r="V3388"/>
      <c r="W3388"/>
      <c r="X3388"/>
      <c r="Y3388"/>
      <c r="Z3388"/>
      <c r="AA3388"/>
      <c r="AB3388"/>
      <c r="AC3388"/>
      <c r="AD3388"/>
      <c r="AE3388"/>
      <c r="AF3388"/>
      <c r="BL3388"/>
      <c r="BN3388"/>
      <c r="BP3388" t="s">
        <v>3256</v>
      </c>
      <c r="BQ3388" t="s">
        <v>3209</v>
      </c>
      <c r="BR3388" t="s">
        <v>4189</v>
      </c>
      <c r="BS3388" s="1" t="str">
        <f t="shared" si="104"/>
        <v>TEXAS_TRAVIS</v>
      </c>
      <c r="BT3388" t="s">
        <v>2386</v>
      </c>
      <c r="BU3388" s="1" t="str">
        <f t="shared" si="105"/>
        <v>TEXAS_TRAVIS_SORGHUM</v>
      </c>
      <c r="BV3388" s="28">
        <v>3903.2000000000003</v>
      </c>
      <c r="BW3388" s="29">
        <v>90.906527113131503</v>
      </c>
      <c r="BX3388" s="30">
        <v>42.936410882164047</v>
      </c>
    </row>
    <row r="3389" spans="1:76" x14ac:dyDescent="0.25">
      <c r="A3389"/>
      <c r="D3389"/>
      <c r="E3389"/>
      <c r="F3389"/>
      <c r="G3389"/>
      <c r="H3389"/>
      <c r="I3389"/>
      <c r="J3389"/>
      <c r="K3389"/>
      <c r="L3389"/>
      <c r="M3389"/>
      <c r="N3389"/>
      <c r="O3389"/>
      <c r="P3389"/>
      <c r="Q3389"/>
      <c r="R3389"/>
      <c r="S3389"/>
      <c r="T3389"/>
      <c r="U3389"/>
      <c r="V3389"/>
      <c r="W3389"/>
      <c r="X3389"/>
      <c r="Y3389"/>
      <c r="Z3389"/>
      <c r="AA3389"/>
      <c r="AB3389"/>
      <c r="AC3389"/>
      <c r="AD3389"/>
      <c r="AE3389"/>
      <c r="AF3389"/>
      <c r="BL3389"/>
      <c r="BN3389"/>
      <c r="BP3389" t="s">
        <v>3256</v>
      </c>
      <c r="BQ3389" t="s">
        <v>3209</v>
      </c>
      <c r="BR3389" t="s">
        <v>4189</v>
      </c>
      <c r="BS3389" s="1" t="str">
        <f t="shared" si="104"/>
        <v>TEXAS_TRAVIS</v>
      </c>
      <c r="BT3389" t="s">
        <v>1214</v>
      </c>
      <c r="BU3389" s="1" t="str">
        <f t="shared" si="105"/>
        <v>TEXAS_TRAVIS_WINTER WHEAT</v>
      </c>
      <c r="BV3389" s="28">
        <v>2150</v>
      </c>
      <c r="BW3389" s="29">
        <v>49.522467030432459</v>
      </c>
      <c r="BX3389" s="30">
        <v>43.41463842418807</v>
      </c>
    </row>
    <row r="3390" spans="1:76" x14ac:dyDescent="0.25">
      <c r="A3390"/>
      <c r="D3390"/>
      <c r="E3390"/>
      <c r="F3390"/>
      <c r="G3390"/>
      <c r="H3390"/>
      <c r="I3390"/>
      <c r="J3390"/>
      <c r="K3390"/>
      <c r="L3390"/>
      <c r="M3390"/>
      <c r="N3390"/>
      <c r="O3390"/>
      <c r="P3390"/>
      <c r="Q3390"/>
      <c r="R3390"/>
      <c r="S3390"/>
      <c r="T3390"/>
      <c r="U3390"/>
      <c r="V3390"/>
      <c r="W3390"/>
      <c r="X3390"/>
      <c r="Y3390"/>
      <c r="Z3390"/>
      <c r="AA3390"/>
      <c r="AB3390"/>
      <c r="AC3390"/>
      <c r="AD3390"/>
      <c r="AE3390"/>
      <c r="AF3390"/>
      <c r="BL3390"/>
      <c r="BN3390"/>
      <c r="BP3390" t="s">
        <v>3256</v>
      </c>
      <c r="BQ3390" t="s">
        <v>3209</v>
      </c>
      <c r="BR3390" t="s">
        <v>4343</v>
      </c>
      <c r="BS3390" s="1" t="str">
        <f t="shared" si="104"/>
        <v>TEXAS_UPTON</v>
      </c>
      <c r="BT3390" t="s">
        <v>3202</v>
      </c>
      <c r="BU3390" s="1" t="str">
        <f t="shared" si="105"/>
        <v>TEXAS_UPTON_COTTON</v>
      </c>
      <c r="BV3390" s="28">
        <v>535</v>
      </c>
      <c r="BW3390" s="29">
        <v>72.608764684840523</v>
      </c>
      <c r="BX3390" s="30">
        <v>7.3682564676892088</v>
      </c>
    </row>
    <row r="3391" spans="1:76" x14ac:dyDescent="0.25">
      <c r="A3391"/>
      <c r="D3391"/>
      <c r="E3391"/>
      <c r="F3391"/>
      <c r="G3391"/>
      <c r="H3391"/>
      <c r="I3391"/>
      <c r="J3391"/>
      <c r="K3391"/>
      <c r="L3391"/>
      <c r="M3391"/>
      <c r="N3391"/>
      <c r="O3391"/>
      <c r="P3391"/>
      <c r="Q3391"/>
      <c r="R3391"/>
      <c r="S3391"/>
      <c r="T3391"/>
      <c r="U3391"/>
      <c r="V3391"/>
      <c r="W3391"/>
      <c r="X3391"/>
      <c r="Y3391"/>
      <c r="Z3391"/>
      <c r="AA3391"/>
      <c r="AB3391"/>
      <c r="AC3391"/>
      <c r="AD3391"/>
      <c r="AE3391"/>
      <c r="AF3391"/>
      <c r="BL3391"/>
      <c r="BN3391"/>
      <c r="BP3391" t="s">
        <v>3256</v>
      </c>
      <c r="BQ3391" t="s">
        <v>3209</v>
      </c>
      <c r="BR3391" t="s">
        <v>4343</v>
      </c>
      <c r="BS3391" s="1" t="str">
        <f t="shared" si="104"/>
        <v>TEXAS_UPTON</v>
      </c>
      <c r="BT3391" t="s">
        <v>1214</v>
      </c>
      <c r="BU3391" s="1" t="str">
        <f t="shared" si="105"/>
        <v>TEXAS_UPTON_WINTER WHEAT</v>
      </c>
      <c r="BV3391" s="28">
        <v>900</v>
      </c>
      <c r="BW3391" s="29">
        <v>46.713224705567832</v>
      </c>
      <c r="BX3391" s="30">
        <v>19.266492640417681</v>
      </c>
    </row>
    <row r="3392" spans="1:76" x14ac:dyDescent="0.25">
      <c r="A3392"/>
      <c r="D3392"/>
      <c r="E3392"/>
      <c r="F3392"/>
      <c r="G3392"/>
      <c r="H3392"/>
      <c r="I3392"/>
      <c r="J3392"/>
      <c r="K3392"/>
      <c r="L3392"/>
      <c r="M3392"/>
      <c r="N3392"/>
      <c r="O3392"/>
      <c r="P3392"/>
      <c r="Q3392"/>
      <c r="R3392"/>
      <c r="S3392"/>
      <c r="T3392"/>
      <c r="U3392"/>
      <c r="V3392"/>
      <c r="W3392"/>
      <c r="X3392"/>
      <c r="Y3392"/>
      <c r="Z3392"/>
      <c r="AA3392"/>
      <c r="AB3392"/>
      <c r="AC3392"/>
      <c r="AD3392"/>
      <c r="AE3392"/>
      <c r="AF3392"/>
      <c r="BL3392"/>
      <c r="BN3392"/>
      <c r="BP3392" t="s">
        <v>3256</v>
      </c>
      <c r="BQ3392" t="s">
        <v>3209</v>
      </c>
      <c r="BR3392" t="s">
        <v>4178</v>
      </c>
      <c r="BS3392" s="1" t="str">
        <f t="shared" si="104"/>
        <v>TEXAS_UVALDE</v>
      </c>
      <c r="BT3392" t="s">
        <v>2586</v>
      </c>
      <c r="BU3392" s="1" t="str">
        <f t="shared" si="105"/>
        <v>TEXAS_UVALDE_CORN</v>
      </c>
      <c r="BV3392" s="28">
        <v>7194.1333333333332</v>
      </c>
      <c r="BW3392" s="29">
        <v>83.43409163164435</v>
      </c>
      <c r="BX3392" s="30">
        <v>86.225344971632538</v>
      </c>
    </row>
    <row r="3393" spans="1:76" x14ac:dyDescent="0.25">
      <c r="A3393"/>
      <c r="D3393"/>
      <c r="E3393"/>
      <c r="F3393"/>
      <c r="G3393"/>
      <c r="H3393"/>
      <c r="I3393"/>
      <c r="J3393"/>
      <c r="K3393"/>
      <c r="L3393"/>
      <c r="M3393"/>
      <c r="N3393"/>
      <c r="O3393"/>
      <c r="P3393"/>
      <c r="Q3393"/>
      <c r="R3393"/>
      <c r="S3393"/>
      <c r="T3393"/>
      <c r="U3393"/>
      <c r="V3393"/>
      <c r="W3393"/>
      <c r="X3393"/>
      <c r="Y3393"/>
      <c r="Z3393"/>
      <c r="AA3393"/>
      <c r="AB3393"/>
      <c r="AC3393"/>
      <c r="AD3393"/>
      <c r="AE3393"/>
      <c r="AF3393"/>
      <c r="BL3393"/>
      <c r="BN3393"/>
      <c r="BP3393" t="s">
        <v>3256</v>
      </c>
      <c r="BQ3393" t="s">
        <v>3209</v>
      </c>
      <c r="BR3393" t="s">
        <v>4178</v>
      </c>
      <c r="BS3393" s="1" t="str">
        <f t="shared" si="104"/>
        <v>TEXAS_UVALDE</v>
      </c>
      <c r="BT3393" t="s">
        <v>3202</v>
      </c>
      <c r="BU3393" s="1" t="str">
        <f t="shared" si="105"/>
        <v>TEXAS_UVALDE_COTTON</v>
      </c>
      <c r="BV3393" s="28">
        <v>1327</v>
      </c>
      <c r="BW3393" s="29">
        <v>49.02551918439827</v>
      </c>
      <c r="BX3393" s="30">
        <v>27.067535888988616</v>
      </c>
    </row>
    <row r="3394" spans="1:76" x14ac:dyDescent="0.25">
      <c r="A3394"/>
      <c r="D3394"/>
      <c r="E3394"/>
      <c r="F3394"/>
      <c r="G3394"/>
      <c r="H3394"/>
      <c r="I3394"/>
      <c r="J3394"/>
      <c r="K3394"/>
      <c r="L3394"/>
      <c r="M3394"/>
      <c r="N3394"/>
      <c r="O3394"/>
      <c r="P3394"/>
      <c r="Q3394"/>
      <c r="R3394"/>
      <c r="S3394"/>
      <c r="T3394"/>
      <c r="U3394"/>
      <c r="V3394"/>
      <c r="W3394"/>
      <c r="X3394"/>
      <c r="Y3394"/>
      <c r="Z3394"/>
      <c r="AA3394"/>
      <c r="AB3394"/>
      <c r="AC3394"/>
      <c r="AD3394"/>
      <c r="AE3394"/>
      <c r="AF3394"/>
      <c r="BL3394"/>
      <c r="BN3394"/>
      <c r="BP3394" t="s">
        <v>3256</v>
      </c>
      <c r="BQ3394" t="s">
        <v>3209</v>
      </c>
      <c r="BR3394" t="s">
        <v>4178</v>
      </c>
      <c r="BS3394" s="1" t="str">
        <f t="shared" si="104"/>
        <v>TEXAS_UVALDE</v>
      </c>
      <c r="BT3394" t="s">
        <v>2395</v>
      </c>
      <c r="BU3394" s="1" t="str">
        <f t="shared" si="105"/>
        <v>TEXAS_UVALDE_OATS</v>
      </c>
      <c r="BV3394" s="28">
        <v>1689.6</v>
      </c>
      <c r="BW3394" s="29">
        <v>38.736011050572465</v>
      </c>
      <c r="BX3394" s="30">
        <v>43.618327085721695</v>
      </c>
    </row>
    <row r="3395" spans="1:76" x14ac:dyDescent="0.25">
      <c r="A3395"/>
      <c r="D3395"/>
      <c r="E3395"/>
      <c r="F3395"/>
      <c r="G3395"/>
      <c r="H3395"/>
      <c r="I3395"/>
      <c r="J3395"/>
      <c r="K3395"/>
      <c r="L3395"/>
      <c r="M3395"/>
      <c r="N3395"/>
      <c r="O3395"/>
      <c r="P3395"/>
      <c r="Q3395"/>
      <c r="R3395"/>
      <c r="S3395"/>
      <c r="T3395"/>
      <c r="U3395"/>
      <c r="V3395"/>
      <c r="W3395"/>
      <c r="X3395"/>
      <c r="Y3395"/>
      <c r="Z3395"/>
      <c r="AA3395"/>
      <c r="AB3395"/>
      <c r="AC3395"/>
      <c r="AD3395"/>
      <c r="AE3395"/>
      <c r="AF3395"/>
      <c r="BL3395"/>
      <c r="BN3395"/>
      <c r="BP3395" t="s">
        <v>3256</v>
      </c>
      <c r="BQ3395" t="s">
        <v>3209</v>
      </c>
      <c r="BR3395" t="s">
        <v>4178</v>
      </c>
      <c r="BS3395" s="1" t="str">
        <f t="shared" ref="BS3395:BS3458" si="106">BP3395&amp;"_"&amp;BR3395</f>
        <v>TEXAS_UVALDE</v>
      </c>
      <c r="BT3395" t="s">
        <v>2386</v>
      </c>
      <c r="BU3395" s="1" t="str">
        <f t="shared" ref="BU3395:BU3458" si="107">BP3395&amp;"_"&amp;BR3395&amp;"_"&amp;BT3395</f>
        <v>TEXAS_UVALDE_SORGHUM</v>
      </c>
      <c r="BV3395" s="28">
        <v>3668</v>
      </c>
      <c r="BW3395" s="29">
        <v>68.132600387708194</v>
      </c>
      <c r="BX3395" s="30">
        <v>53.836195582250873</v>
      </c>
    </row>
    <row r="3396" spans="1:76" x14ac:dyDescent="0.25">
      <c r="A3396"/>
      <c r="D3396"/>
      <c r="E3396"/>
      <c r="F3396"/>
      <c r="G3396"/>
      <c r="H3396"/>
      <c r="I3396"/>
      <c r="J3396"/>
      <c r="K3396"/>
      <c r="L3396"/>
      <c r="M3396"/>
      <c r="N3396"/>
      <c r="O3396"/>
      <c r="P3396"/>
      <c r="Q3396"/>
      <c r="R3396"/>
      <c r="S3396"/>
      <c r="T3396"/>
      <c r="U3396"/>
      <c r="V3396"/>
      <c r="W3396"/>
      <c r="X3396"/>
      <c r="Y3396"/>
      <c r="Z3396"/>
      <c r="AA3396"/>
      <c r="AB3396"/>
      <c r="AC3396"/>
      <c r="AD3396"/>
      <c r="AE3396"/>
      <c r="AF3396"/>
      <c r="BL3396"/>
      <c r="BN3396"/>
      <c r="BP3396" t="s">
        <v>3256</v>
      </c>
      <c r="BQ3396" t="s">
        <v>3209</v>
      </c>
      <c r="BR3396" t="s">
        <v>4178</v>
      </c>
      <c r="BS3396" s="1" t="str">
        <f t="shared" si="106"/>
        <v>TEXAS_UVALDE</v>
      </c>
      <c r="BT3396" t="s">
        <v>1214</v>
      </c>
      <c r="BU3396" s="1" t="str">
        <f t="shared" si="107"/>
        <v>TEXAS_UVALDE_WINTER WHEAT</v>
      </c>
      <c r="BV3396" s="28">
        <v>2325</v>
      </c>
      <c r="BW3396" s="29">
        <v>38.094680877027777</v>
      </c>
      <c r="BX3396" s="30">
        <v>61.032142715810068</v>
      </c>
    </row>
    <row r="3397" spans="1:76" x14ac:dyDescent="0.25">
      <c r="A3397"/>
      <c r="D3397"/>
      <c r="E3397"/>
      <c r="F3397"/>
      <c r="G3397"/>
      <c r="H3397"/>
      <c r="I3397"/>
      <c r="J3397"/>
      <c r="K3397"/>
      <c r="L3397"/>
      <c r="M3397"/>
      <c r="N3397"/>
      <c r="O3397"/>
      <c r="P3397"/>
      <c r="Q3397"/>
      <c r="R3397"/>
      <c r="S3397"/>
      <c r="T3397"/>
      <c r="U3397"/>
      <c r="V3397"/>
      <c r="W3397"/>
      <c r="X3397"/>
      <c r="Y3397"/>
      <c r="Z3397"/>
      <c r="AA3397"/>
      <c r="AB3397"/>
      <c r="AC3397"/>
      <c r="AD3397"/>
      <c r="AE3397"/>
      <c r="AF3397"/>
      <c r="BL3397"/>
      <c r="BN3397"/>
      <c r="BP3397" t="s">
        <v>3256</v>
      </c>
      <c r="BQ3397" t="s">
        <v>3209</v>
      </c>
      <c r="BR3397" t="s">
        <v>4195</v>
      </c>
      <c r="BS3397" s="1" t="str">
        <f t="shared" si="106"/>
        <v>TEXAS_VICTORIA</v>
      </c>
      <c r="BT3397" t="s">
        <v>2586</v>
      </c>
      <c r="BU3397" s="1" t="str">
        <f t="shared" si="107"/>
        <v>TEXAS_VICTORIA_CORN</v>
      </c>
      <c r="BV3397" s="28">
        <v>4873.8666666666677</v>
      </c>
      <c r="BW3397" s="29">
        <v>121.90424466941646</v>
      </c>
      <c r="BX3397" s="30">
        <v>39.981107137686337</v>
      </c>
    </row>
    <row r="3398" spans="1:76" x14ac:dyDescent="0.25">
      <c r="A3398"/>
      <c r="D3398"/>
      <c r="E3398"/>
      <c r="F3398"/>
      <c r="G3398"/>
      <c r="H3398"/>
      <c r="I3398"/>
      <c r="J3398"/>
      <c r="K3398"/>
      <c r="L3398"/>
      <c r="M3398"/>
      <c r="N3398"/>
      <c r="O3398"/>
      <c r="P3398"/>
      <c r="Q3398"/>
      <c r="R3398"/>
      <c r="S3398"/>
      <c r="T3398"/>
      <c r="U3398"/>
      <c r="V3398"/>
      <c r="W3398"/>
      <c r="X3398"/>
      <c r="Y3398"/>
      <c r="Z3398"/>
      <c r="AA3398"/>
      <c r="AB3398"/>
      <c r="AC3398"/>
      <c r="AD3398"/>
      <c r="AE3398"/>
      <c r="AF3398"/>
      <c r="BL3398"/>
      <c r="BN3398"/>
      <c r="BP3398" t="s">
        <v>3256</v>
      </c>
      <c r="BQ3398" t="s">
        <v>3209</v>
      </c>
      <c r="BR3398" t="s">
        <v>4195</v>
      </c>
      <c r="BS3398" s="1" t="str">
        <f t="shared" si="106"/>
        <v>TEXAS_VICTORIA</v>
      </c>
      <c r="BT3398" t="s">
        <v>3202</v>
      </c>
      <c r="BU3398" s="1" t="str">
        <f t="shared" si="107"/>
        <v>TEXAS_VICTORIA_COTTON</v>
      </c>
      <c r="BV3398" s="28">
        <v>699</v>
      </c>
      <c r="BW3398" s="29">
        <v>76.906751426299223</v>
      </c>
      <c r="BX3398" s="30">
        <v>9.0889289566451286</v>
      </c>
    </row>
    <row r="3399" spans="1:76" x14ac:dyDescent="0.25">
      <c r="A3399"/>
      <c r="D3399"/>
      <c r="E3399"/>
      <c r="F3399"/>
      <c r="G3399"/>
      <c r="H3399"/>
      <c r="I3399"/>
      <c r="J3399"/>
      <c r="K3399"/>
      <c r="L3399"/>
      <c r="M3399"/>
      <c r="N3399"/>
      <c r="O3399"/>
      <c r="P3399"/>
      <c r="Q3399"/>
      <c r="R3399"/>
      <c r="S3399"/>
      <c r="T3399"/>
      <c r="U3399"/>
      <c r="V3399"/>
      <c r="W3399"/>
      <c r="X3399"/>
      <c r="Y3399"/>
      <c r="Z3399"/>
      <c r="AA3399"/>
      <c r="AB3399"/>
      <c r="AC3399"/>
      <c r="AD3399"/>
      <c r="AE3399"/>
      <c r="AF3399"/>
      <c r="BL3399"/>
      <c r="BN3399"/>
      <c r="BP3399" t="s">
        <v>3256</v>
      </c>
      <c r="BQ3399" t="s">
        <v>3209</v>
      </c>
      <c r="BR3399" t="s">
        <v>4195</v>
      </c>
      <c r="BS3399" s="1" t="str">
        <f t="shared" si="106"/>
        <v>TEXAS_VICTORIA</v>
      </c>
      <c r="BT3399" t="s">
        <v>2386</v>
      </c>
      <c r="BU3399" s="1" t="str">
        <f t="shared" si="107"/>
        <v>TEXAS_VICTORIA_SORGHUM</v>
      </c>
      <c r="BV3399" s="28">
        <v>4375.4666666666662</v>
      </c>
      <c r="BW3399" s="29">
        <v>104.04864976824666</v>
      </c>
      <c r="BX3399" s="30">
        <v>42.052123467362492</v>
      </c>
    </row>
    <row r="3400" spans="1:76" x14ac:dyDescent="0.25">
      <c r="A3400"/>
      <c r="D3400"/>
      <c r="E3400"/>
      <c r="F3400"/>
      <c r="G3400"/>
      <c r="H3400"/>
      <c r="I3400"/>
      <c r="J3400"/>
      <c r="K3400"/>
      <c r="L3400"/>
      <c r="M3400"/>
      <c r="N3400"/>
      <c r="O3400"/>
      <c r="P3400"/>
      <c r="Q3400"/>
      <c r="R3400"/>
      <c r="S3400"/>
      <c r="T3400"/>
      <c r="U3400"/>
      <c r="V3400"/>
      <c r="W3400"/>
      <c r="X3400"/>
      <c r="Y3400"/>
      <c r="Z3400"/>
      <c r="AA3400"/>
      <c r="AB3400"/>
      <c r="AC3400"/>
      <c r="AD3400"/>
      <c r="AE3400"/>
      <c r="AF3400"/>
      <c r="BL3400"/>
      <c r="BN3400"/>
      <c r="BP3400" t="s">
        <v>3256</v>
      </c>
      <c r="BQ3400" t="s">
        <v>3209</v>
      </c>
      <c r="BR3400" t="s">
        <v>4172</v>
      </c>
      <c r="BS3400" s="1" t="str">
        <f t="shared" si="106"/>
        <v>TEXAS_WALLER</v>
      </c>
      <c r="BT3400" t="s">
        <v>2586</v>
      </c>
      <c r="BU3400" s="1" t="str">
        <f t="shared" si="107"/>
        <v>TEXAS_WALLER_CORN</v>
      </c>
      <c r="BV3400" s="28">
        <v>5317.1999999999989</v>
      </c>
      <c r="BW3400" s="29">
        <v>135.85793329350142</v>
      </c>
      <c r="BX3400" s="30">
        <v>39.137942636834886</v>
      </c>
    </row>
    <row r="3401" spans="1:76" x14ac:dyDescent="0.25">
      <c r="A3401"/>
      <c r="D3401"/>
      <c r="E3401"/>
      <c r="F3401"/>
      <c r="G3401"/>
      <c r="H3401"/>
      <c r="I3401"/>
      <c r="J3401"/>
      <c r="K3401"/>
      <c r="L3401"/>
      <c r="M3401"/>
      <c r="N3401"/>
      <c r="O3401"/>
      <c r="P3401"/>
      <c r="Q3401"/>
      <c r="R3401"/>
      <c r="S3401"/>
      <c r="T3401"/>
      <c r="U3401"/>
      <c r="V3401"/>
      <c r="W3401"/>
      <c r="X3401"/>
      <c r="Y3401"/>
      <c r="Z3401"/>
      <c r="AA3401"/>
      <c r="AB3401"/>
      <c r="AC3401"/>
      <c r="AD3401"/>
      <c r="AE3401"/>
      <c r="AF3401"/>
      <c r="BL3401"/>
      <c r="BN3401"/>
      <c r="BP3401" t="s">
        <v>3256</v>
      </c>
      <c r="BQ3401" t="s">
        <v>3209</v>
      </c>
      <c r="BR3401" t="s">
        <v>3262</v>
      </c>
      <c r="BS3401" s="1" t="str">
        <f t="shared" si="106"/>
        <v>TEXAS_WASHINGTON</v>
      </c>
      <c r="BT3401" t="s">
        <v>3202</v>
      </c>
      <c r="BU3401" s="1" t="str">
        <f t="shared" si="107"/>
        <v>TEXAS_WASHINGTON_COTTON</v>
      </c>
      <c r="BV3401" s="28">
        <v>979</v>
      </c>
      <c r="BW3401" s="29">
        <v>137.59174322228219</v>
      </c>
      <c r="BX3401" s="30">
        <v>7.115252536763097</v>
      </c>
    </row>
    <row r="3402" spans="1:76" x14ac:dyDescent="0.25">
      <c r="A3402"/>
      <c r="D3402"/>
      <c r="E3402"/>
      <c r="F3402"/>
      <c r="G3402"/>
      <c r="H3402"/>
      <c r="I3402"/>
      <c r="J3402"/>
      <c r="K3402"/>
      <c r="L3402"/>
      <c r="M3402"/>
      <c r="N3402"/>
      <c r="O3402"/>
      <c r="P3402"/>
      <c r="Q3402"/>
      <c r="R3402"/>
      <c r="S3402"/>
      <c r="T3402"/>
      <c r="U3402"/>
      <c r="V3402"/>
      <c r="W3402"/>
      <c r="X3402"/>
      <c r="Y3402"/>
      <c r="Z3402"/>
      <c r="AA3402"/>
      <c r="AB3402"/>
      <c r="AC3402"/>
      <c r="AD3402"/>
      <c r="AE3402"/>
      <c r="AF3402"/>
      <c r="BL3402"/>
      <c r="BN3402"/>
      <c r="BP3402" t="s">
        <v>3256</v>
      </c>
      <c r="BQ3402" t="s">
        <v>3209</v>
      </c>
      <c r="BR3402" t="s">
        <v>4196</v>
      </c>
      <c r="BS3402" s="1" t="str">
        <f t="shared" si="106"/>
        <v>TEXAS_WHARTON</v>
      </c>
      <c r="BT3402" t="s">
        <v>2586</v>
      </c>
      <c r="BU3402" s="1" t="str">
        <f t="shared" si="107"/>
        <v>TEXAS_WHARTON_CORN</v>
      </c>
      <c r="BV3402" s="28">
        <v>4804.8</v>
      </c>
      <c r="BW3402" s="29">
        <v>95.55554906066385</v>
      </c>
      <c r="BX3402" s="30">
        <v>50.282794115385727</v>
      </c>
    </row>
    <row r="3403" spans="1:76" x14ac:dyDescent="0.25">
      <c r="A3403"/>
      <c r="D3403"/>
      <c r="E3403"/>
      <c r="F3403"/>
      <c r="G3403"/>
      <c r="H3403"/>
      <c r="I3403"/>
      <c r="J3403"/>
      <c r="K3403"/>
      <c r="L3403"/>
      <c r="M3403"/>
      <c r="N3403"/>
      <c r="O3403"/>
      <c r="P3403"/>
      <c r="Q3403"/>
      <c r="R3403"/>
      <c r="S3403"/>
      <c r="T3403"/>
      <c r="U3403"/>
      <c r="V3403"/>
      <c r="W3403"/>
      <c r="X3403"/>
      <c r="Y3403"/>
      <c r="Z3403"/>
      <c r="AA3403"/>
      <c r="AB3403"/>
      <c r="AC3403"/>
      <c r="AD3403"/>
      <c r="AE3403"/>
      <c r="AF3403"/>
      <c r="BL3403"/>
      <c r="BN3403"/>
      <c r="BP3403" t="s">
        <v>3256</v>
      </c>
      <c r="BQ3403" t="s">
        <v>3209</v>
      </c>
      <c r="BR3403" t="s">
        <v>4196</v>
      </c>
      <c r="BS3403" s="1" t="str">
        <f t="shared" si="106"/>
        <v>TEXAS_WHARTON</v>
      </c>
      <c r="BT3403" t="s">
        <v>3202</v>
      </c>
      <c r="BU3403" s="1" t="str">
        <f t="shared" si="107"/>
        <v>TEXAS_WHARTON_COTTON</v>
      </c>
      <c r="BV3403" s="28">
        <v>872.33333333333337</v>
      </c>
      <c r="BW3403" s="29">
        <v>55.63453085345062</v>
      </c>
      <c r="BX3403" s="30">
        <v>15.679710423571024</v>
      </c>
    </row>
    <row r="3404" spans="1:76" x14ac:dyDescent="0.25">
      <c r="A3404"/>
      <c r="D3404"/>
      <c r="E3404"/>
      <c r="F3404"/>
      <c r="G3404"/>
      <c r="H3404"/>
      <c r="I3404"/>
      <c r="J3404"/>
      <c r="K3404"/>
      <c r="L3404"/>
      <c r="M3404"/>
      <c r="N3404"/>
      <c r="O3404"/>
      <c r="P3404"/>
      <c r="Q3404"/>
      <c r="R3404"/>
      <c r="S3404"/>
      <c r="T3404"/>
      <c r="U3404"/>
      <c r="V3404"/>
      <c r="W3404"/>
      <c r="X3404"/>
      <c r="Y3404"/>
      <c r="Z3404"/>
      <c r="AA3404"/>
      <c r="AB3404"/>
      <c r="AC3404"/>
      <c r="AD3404"/>
      <c r="AE3404"/>
      <c r="AF3404"/>
      <c r="BL3404"/>
      <c r="BN3404"/>
      <c r="BP3404" t="s">
        <v>3256</v>
      </c>
      <c r="BQ3404" t="s">
        <v>3209</v>
      </c>
      <c r="BR3404" t="s">
        <v>4196</v>
      </c>
      <c r="BS3404" s="1" t="str">
        <f t="shared" si="106"/>
        <v>TEXAS_WHARTON</v>
      </c>
      <c r="BT3404" t="s">
        <v>2386</v>
      </c>
      <c r="BU3404" s="1" t="str">
        <f t="shared" si="107"/>
        <v>TEXAS_WHARTON_SORGHUM</v>
      </c>
      <c r="BV3404" s="28">
        <v>4224.2666666666664</v>
      </c>
      <c r="BW3404" s="29">
        <v>77.598398561121613</v>
      </c>
      <c r="BX3404" s="30">
        <v>54.437549549935049</v>
      </c>
    </row>
    <row r="3405" spans="1:76" x14ac:dyDescent="0.25">
      <c r="A3405"/>
      <c r="D3405"/>
      <c r="E3405"/>
      <c r="F3405"/>
      <c r="G3405"/>
      <c r="H3405"/>
      <c r="I3405"/>
      <c r="J3405"/>
      <c r="K3405"/>
      <c r="L3405"/>
      <c r="M3405"/>
      <c r="N3405"/>
      <c r="O3405"/>
      <c r="P3405"/>
      <c r="Q3405"/>
      <c r="R3405"/>
      <c r="S3405"/>
      <c r="T3405"/>
      <c r="U3405"/>
      <c r="V3405"/>
      <c r="W3405"/>
      <c r="X3405"/>
      <c r="Y3405"/>
      <c r="Z3405"/>
      <c r="AA3405"/>
      <c r="AB3405"/>
      <c r="AC3405"/>
      <c r="AD3405"/>
      <c r="AE3405"/>
      <c r="AF3405"/>
      <c r="BL3405"/>
      <c r="BN3405"/>
      <c r="BP3405" t="s">
        <v>3256</v>
      </c>
      <c r="BQ3405" t="s">
        <v>3209</v>
      </c>
      <c r="BR3405" t="s">
        <v>4196</v>
      </c>
      <c r="BS3405" s="1" t="str">
        <f t="shared" si="106"/>
        <v>TEXAS_WHARTON</v>
      </c>
      <c r="BT3405" t="s">
        <v>1214</v>
      </c>
      <c r="BU3405" s="1" t="str">
        <f t="shared" si="107"/>
        <v>TEXAS_WHARTON_WINTER WHEAT</v>
      </c>
      <c r="BV3405" s="28">
        <v>1440</v>
      </c>
      <c r="BW3405" s="29">
        <v>43.49656508791859</v>
      </c>
      <c r="BX3405" s="30">
        <v>33.106062446295738</v>
      </c>
    </row>
    <row r="3406" spans="1:76" x14ac:dyDescent="0.25">
      <c r="A3406"/>
      <c r="D3406"/>
      <c r="E3406"/>
      <c r="F3406"/>
      <c r="G3406"/>
      <c r="H3406"/>
      <c r="I3406"/>
      <c r="J3406"/>
      <c r="K3406"/>
      <c r="L3406"/>
      <c r="M3406"/>
      <c r="N3406"/>
      <c r="O3406"/>
      <c r="P3406"/>
      <c r="Q3406"/>
      <c r="R3406"/>
      <c r="S3406"/>
      <c r="T3406"/>
      <c r="U3406"/>
      <c r="V3406"/>
      <c r="W3406"/>
      <c r="X3406"/>
      <c r="Y3406"/>
      <c r="Z3406"/>
      <c r="AA3406"/>
      <c r="AB3406"/>
      <c r="AC3406"/>
      <c r="AD3406"/>
      <c r="AE3406"/>
      <c r="AF3406"/>
      <c r="BL3406"/>
      <c r="BN3406"/>
      <c r="BP3406" t="s">
        <v>3256</v>
      </c>
      <c r="BQ3406" t="s">
        <v>3209</v>
      </c>
      <c r="BR3406" t="s">
        <v>3511</v>
      </c>
      <c r="BS3406" s="1" t="str">
        <f t="shared" si="106"/>
        <v>TEXAS_WHEELER</v>
      </c>
      <c r="BT3406" t="s">
        <v>3202</v>
      </c>
      <c r="BU3406" s="1" t="str">
        <f t="shared" si="107"/>
        <v>TEXAS_WHEELER_COTTON</v>
      </c>
      <c r="BV3406" s="28">
        <v>623.33333333333337</v>
      </c>
      <c r="BW3406" s="29">
        <v>84.223953868771318</v>
      </c>
      <c r="BX3406" s="30">
        <v>7.4009032430909638</v>
      </c>
    </row>
    <row r="3407" spans="1:76" x14ac:dyDescent="0.25">
      <c r="A3407"/>
      <c r="D3407"/>
      <c r="E3407"/>
      <c r="F3407"/>
      <c r="G3407"/>
      <c r="H3407"/>
      <c r="I3407"/>
      <c r="J3407"/>
      <c r="K3407"/>
      <c r="L3407"/>
      <c r="M3407"/>
      <c r="N3407"/>
      <c r="O3407"/>
      <c r="P3407"/>
      <c r="Q3407"/>
      <c r="R3407"/>
      <c r="S3407"/>
      <c r="T3407"/>
      <c r="U3407"/>
      <c r="V3407"/>
      <c r="W3407"/>
      <c r="X3407"/>
      <c r="Y3407"/>
      <c r="Z3407"/>
      <c r="AA3407"/>
      <c r="AB3407"/>
      <c r="AC3407"/>
      <c r="AD3407"/>
      <c r="AE3407"/>
      <c r="AF3407"/>
      <c r="BL3407"/>
      <c r="BN3407"/>
      <c r="BP3407" t="s">
        <v>3256</v>
      </c>
      <c r="BQ3407" t="s">
        <v>3209</v>
      </c>
      <c r="BR3407" t="s">
        <v>3511</v>
      </c>
      <c r="BS3407" s="1" t="str">
        <f t="shared" si="106"/>
        <v>TEXAS_WHEELER</v>
      </c>
      <c r="BT3407" t="s">
        <v>1214</v>
      </c>
      <c r="BU3407" s="1" t="str">
        <f t="shared" si="107"/>
        <v>TEXAS_WHEELER_WINTER WHEAT</v>
      </c>
      <c r="BV3407" s="28">
        <v>1348</v>
      </c>
      <c r="BW3407" s="29">
        <v>59.830208420750573</v>
      </c>
      <c r="BX3407" s="30">
        <v>22.530424606250925</v>
      </c>
    </row>
    <row r="3408" spans="1:76" x14ac:dyDescent="0.25">
      <c r="A3408"/>
      <c r="D3408"/>
      <c r="E3408"/>
      <c r="F3408"/>
      <c r="G3408"/>
      <c r="H3408"/>
      <c r="I3408"/>
      <c r="J3408"/>
      <c r="K3408"/>
      <c r="L3408"/>
      <c r="M3408"/>
      <c r="N3408"/>
      <c r="O3408"/>
      <c r="P3408"/>
      <c r="Q3408"/>
      <c r="R3408"/>
      <c r="S3408"/>
      <c r="T3408"/>
      <c r="U3408"/>
      <c r="V3408"/>
      <c r="W3408"/>
      <c r="X3408"/>
      <c r="Y3408"/>
      <c r="Z3408"/>
      <c r="AA3408"/>
      <c r="AB3408"/>
      <c r="AC3408"/>
      <c r="AD3408"/>
      <c r="AE3408"/>
      <c r="AF3408"/>
      <c r="BL3408"/>
      <c r="BN3408"/>
      <c r="BP3408" t="s">
        <v>3256</v>
      </c>
      <c r="BQ3408" t="s">
        <v>3209</v>
      </c>
      <c r="BR3408" t="s">
        <v>3723</v>
      </c>
      <c r="BS3408" s="1" t="str">
        <f t="shared" si="106"/>
        <v>TEXAS_WICHITA</v>
      </c>
      <c r="BT3408" t="s">
        <v>3202</v>
      </c>
      <c r="BU3408" s="1" t="str">
        <f t="shared" si="107"/>
        <v>TEXAS_WICHITA_COTTON</v>
      </c>
      <c r="BV3408" s="28">
        <v>524</v>
      </c>
      <c r="BW3408" s="29">
        <v>60.655851721748064</v>
      </c>
      <c r="BX3408" s="30">
        <v>8.638902680054537</v>
      </c>
    </row>
    <row r="3409" spans="1:76" x14ac:dyDescent="0.25">
      <c r="A3409"/>
      <c r="D3409"/>
      <c r="E3409"/>
      <c r="F3409"/>
      <c r="G3409"/>
      <c r="H3409"/>
      <c r="I3409"/>
      <c r="J3409"/>
      <c r="K3409"/>
      <c r="L3409"/>
      <c r="M3409"/>
      <c r="N3409"/>
      <c r="O3409"/>
      <c r="P3409"/>
      <c r="Q3409"/>
      <c r="R3409"/>
      <c r="S3409"/>
      <c r="T3409"/>
      <c r="U3409"/>
      <c r="V3409"/>
      <c r="W3409"/>
      <c r="X3409"/>
      <c r="Y3409"/>
      <c r="Z3409"/>
      <c r="AA3409"/>
      <c r="AB3409"/>
      <c r="AC3409"/>
      <c r="AD3409"/>
      <c r="AE3409"/>
      <c r="AF3409"/>
      <c r="BL3409"/>
      <c r="BN3409"/>
      <c r="BP3409" t="s">
        <v>3256</v>
      </c>
      <c r="BQ3409" t="s">
        <v>3209</v>
      </c>
      <c r="BR3409" t="s">
        <v>3723</v>
      </c>
      <c r="BS3409" s="1" t="str">
        <f t="shared" si="106"/>
        <v>TEXAS_WICHITA</v>
      </c>
      <c r="BT3409" t="s">
        <v>2386</v>
      </c>
      <c r="BU3409" s="1" t="str">
        <f t="shared" si="107"/>
        <v>TEXAS_WICHITA_SORGHUM</v>
      </c>
      <c r="BV3409" s="28">
        <v>3488.7999999999997</v>
      </c>
      <c r="BW3409" s="29">
        <v>86.052425016055267</v>
      </c>
      <c r="BX3409" s="30">
        <v>40.542727289196968</v>
      </c>
    </row>
    <row r="3410" spans="1:76" x14ac:dyDescent="0.25">
      <c r="A3410"/>
      <c r="D3410"/>
      <c r="E3410"/>
      <c r="F3410"/>
      <c r="G3410"/>
      <c r="H3410"/>
      <c r="I3410"/>
      <c r="J3410"/>
      <c r="K3410"/>
      <c r="L3410"/>
      <c r="M3410"/>
      <c r="N3410"/>
      <c r="O3410"/>
      <c r="P3410"/>
      <c r="Q3410"/>
      <c r="R3410"/>
      <c r="S3410"/>
      <c r="T3410"/>
      <c r="U3410"/>
      <c r="V3410"/>
      <c r="W3410"/>
      <c r="X3410"/>
      <c r="Y3410"/>
      <c r="Z3410"/>
      <c r="AA3410"/>
      <c r="AB3410"/>
      <c r="AC3410"/>
      <c r="AD3410"/>
      <c r="AE3410"/>
      <c r="AF3410"/>
      <c r="BL3410"/>
      <c r="BN3410"/>
      <c r="BP3410" t="s">
        <v>3256</v>
      </c>
      <c r="BQ3410" t="s">
        <v>3209</v>
      </c>
      <c r="BR3410" t="s">
        <v>3723</v>
      </c>
      <c r="BS3410" s="1" t="str">
        <f t="shared" si="106"/>
        <v>TEXAS_WICHITA</v>
      </c>
      <c r="BT3410" t="s">
        <v>1214</v>
      </c>
      <c r="BU3410" s="1" t="str">
        <f t="shared" si="107"/>
        <v>TEXAS_WICHITA_WINTER WHEAT</v>
      </c>
      <c r="BV3410" s="28">
        <v>1540</v>
      </c>
      <c r="BW3410" s="29">
        <v>48.815460973082004</v>
      </c>
      <c r="BX3410" s="30">
        <v>31.54738210603383</v>
      </c>
    </row>
    <row r="3411" spans="1:76" x14ac:dyDescent="0.25">
      <c r="A3411"/>
      <c r="D3411"/>
      <c r="E3411"/>
      <c r="F3411"/>
      <c r="G3411"/>
      <c r="H3411"/>
      <c r="I3411"/>
      <c r="J3411"/>
      <c r="K3411"/>
      <c r="L3411"/>
      <c r="M3411"/>
      <c r="N3411"/>
      <c r="O3411"/>
      <c r="P3411"/>
      <c r="Q3411"/>
      <c r="R3411"/>
      <c r="S3411"/>
      <c r="T3411"/>
      <c r="U3411"/>
      <c r="V3411"/>
      <c r="W3411"/>
      <c r="X3411"/>
      <c r="Y3411"/>
      <c r="Z3411"/>
      <c r="AA3411"/>
      <c r="AB3411"/>
      <c r="AC3411"/>
      <c r="AD3411"/>
      <c r="AE3411"/>
      <c r="AF3411"/>
      <c r="BL3411"/>
      <c r="BN3411"/>
      <c r="BP3411" t="s">
        <v>3256</v>
      </c>
      <c r="BQ3411" t="s">
        <v>3209</v>
      </c>
      <c r="BR3411" t="s">
        <v>4275</v>
      </c>
      <c r="BS3411" s="1" t="str">
        <f t="shared" si="106"/>
        <v>TEXAS_WILBARGER</v>
      </c>
      <c r="BT3411" t="s">
        <v>3202</v>
      </c>
      <c r="BU3411" s="1" t="str">
        <f t="shared" si="107"/>
        <v>TEXAS_WILBARGER_COTTON</v>
      </c>
      <c r="BV3411" s="28">
        <v>444</v>
      </c>
      <c r="BW3411" s="29">
        <v>43.991738207191965</v>
      </c>
      <c r="BX3411" s="30">
        <v>10.092804196752855</v>
      </c>
    </row>
    <row r="3412" spans="1:76" x14ac:dyDescent="0.25">
      <c r="A3412"/>
      <c r="D3412"/>
      <c r="E3412"/>
      <c r="F3412"/>
      <c r="G3412"/>
      <c r="H3412"/>
      <c r="I3412"/>
      <c r="J3412"/>
      <c r="K3412"/>
      <c r="L3412"/>
      <c r="M3412"/>
      <c r="N3412"/>
      <c r="O3412"/>
      <c r="P3412"/>
      <c r="Q3412"/>
      <c r="R3412"/>
      <c r="S3412"/>
      <c r="T3412"/>
      <c r="U3412"/>
      <c r="V3412"/>
      <c r="W3412"/>
      <c r="X3412"/>
      <c r="Y3412"/>
      <c r="Z3412"/>
      <c r="AA3412"/>
      <c r="AB3412"/>
      <c r="AC3412"/>
      <c r="AD3412"/>
      <c r="AE3412"/>
      <c r="AF3412"/>
      <c r="BL3412"/>
      <c r="BN3412"/>
      <c r="BP3412" t="s">
        <v>3256</v>
      </c>
      <c r="BQ3412" t="s">
        <v>3209</v>
      </c>
      <c r="BR3412" t="s">
        <v>4275</v>
      </c>
      <c r="BS3412" s="1" t="str">
        <f t="shared" si="106"/>
        <v>TEXAS_WILBARGER</v>
      </c>
      <c r="BT3412" t="s">
        <v>2386</v>
      </c>
      <c r="BU3412" s="1" t="str">
        <f t="shared" si="107"/>
        <v>TEXAS_WILBARGER_SORGHUM</v>
      </c>
      <c r="BV3412" s="28">
        <v>3892</v>
      </c>
      <c r="BW3412" s="29">
        <v>59.343382299358943</v>
      </c>
      <c r="BX3412" s="30">
        <v>65.584397942920134</v>
      </c>
    </row>
    <row r="3413" spans="1:76" x14ac:dyDescent="0.25">
      <c r="A3413"/>
      <c r="D3413"/>
      <c r="E3413"/>
      <c r="F3413"/>
      <c r="G3413"/>
      <c r="H3413"/>
      <c r="I3413"/>
      <c r="J3413"/>
      <c r="K3413"/>
      <c r="L3413"/>
      <c r="M3413"/>
      <c r="N3413"/>
      <c r="O3413"/>
      <c r="P3413"/>
      <c r="Q3413"/>
      <c r="R3413"/>
      <c r="S3413"/>
      <c r="T3413"/>
      <c r="U3413"/>
      <c r="V3413"/>
      <c r="W3413"/>
      <c r="X3413"/>
      <c r="Y3413"/>
      <c r="Z3413"/>
      <c r="AA3413"/>
      <c r="AB3413"/>
      <c r="AC3413"/>
      <c r="AD3413"/>
      <c r="AE3413"/>
      <c r="AF3413"/>
      <c r="BL3413"/>
      <c r="BN3413"/>
      <c r="BP3413" t="s">
        <v>3256</v>
      </c>
      <c r="BQ3413" t="s">
        <v>3209</v>
      </c>
      <c r="BR3413" t="s">
        <v>4275</v>
      </c>
      <c r="BS3413" s="1" t="str">
        <f t="shared" si="106"/>
        <v>TEXAS_WILBARGER</v>
      </c>
      <c r="BT3413" t="s">
        <v>1214</v>
      </c>
      <c r="BU3413" s="1" t="str">
        <f t="shared" si="107"/>
        <v>TEXAS_WILBARGER_WINTER WHEAT</v>
      </c>
      <c r="BV3413" s="28">
        <v>1568.0000000000002</v>
      </c>
      <c r="BW3413" s="29">
        <v>32.959027566718426</v>
      </c>
      <c r="BX3413" s="30">
        <v>47.574219136954909</v>
      </c>
    </row>
    <row r="3414" spans="1:76" x14ac:dyDescent="0.25">
      <c r="A3414"/>
      <c r="D3414"/>
      <c r="E3414"/>
      <c r="F3414"/>
      <c r="G3414"/>
      <c r="H3414"/>
      <c r="I3414"/>
      <c r="J3414"/>
      <c r="K3414"/>
      <c r="L3414"/>
      <c r="M3414"/>
      <c r="N3414"/>
      <c r="O3414"/>
      <c r="P3414"/>
      <c r="Q3414"/>
      <c r="R3414"/>
      <c r="S3414"/>
      <c r="T3414"/>
      <c r="U3414"/>
      <c r="V3414"/>
      <c r="W3414"/>
      <c r="X3414"/>
      <c r="Y3414"/>
      <c r="Z3414"/>
      <c r="AA3414"/>
      <c r="AB3414"/>
      <c r="AC3414"/>
      <c r="AD3414"/>
      <c r="AE3414"/>
      <c r="AF3414"/>
      <c r="BL3414"/>
      <c r="BN3414"/>
      <c r="BP3414" t="s">
        <v>3256</v>
      </c>
      <c r="BQ3414" t="s">
        <v>3209</v>
      </c>
      <c r="BR3414" t="s">
        <v>4283</v>
      </c>
      <c r="BS3414" s="1" t="str">
        <f t="shared" si="106"/>
        <v>TEXAS_WILLACY</v>
      </c>
      <c r="BT3414" t="s">
        <v>3202</v>
      </c>
      <c r="BU3414" s="1" t="str">
        <f t="shared" si="107"/>
        <v>TEXAS_WILLACY_COTTON</v>
      </c>
      <c r="BV3414" s="28">
        <v>703</v>
      </c>
      <c r="BW3414" s="29">
        <v>27.220083801949077</v>
      </c>
      <c r="BX3414" s="30">
        <v>25.826518577788587</v>
      </c>
    </row>
    <row r="3415" spans="1:76" x14ac:dyDescent="0.25">
      <c r="A3415"/>
      <c r="D3415"/>
      <c r="E3415"/>
      <c r="F3415"/>
      <c r="G3415"/>
      <c r="H3415"/>
      <c r="I3415"/>
      <c r="J3415"/>
      <c r="K3415"/>
      <c r="L3415"/>
      <c r="M3415"/>
      <c r="N3415"/>
      <c r="O3415"/>
      <c r="P3415"/>
      <c r="Q3415"/>
      <c r="R3415"/>
      <c r="S3415"/>
      <c r="T3415"/>
      <c r="U3415"/>
      <c r="V3415"/>
      <c r="W3415"/>
      <c r="X3415"/>
      <c r="Y3415"/>
      <c r="Z3415"/>
      <c r="AA3415"/>
      <c r="AB3415"/>
      <c r="AC3415"/>
      <c r="AD3415"/>
      <c r="AE3415"/>
      <c r="AF3415"/>
      <c r="BL3415"/>
      <c r="BN3415"/>
      <c r="BP3415" t="s">
        <v>3256</v>
      </c>
      <c r="BQ3415" t="s">
        <v>3209</v>
      </c>
      <c r="BR3415" t="s">
        <v>4283</v>
      </c>
      <c r="BS3415" s="1" t="str">
        <f t="shared" si="106"/>
        <v>TEXAS_WILLACY</v>
      </c>
      <c r="BT3415" t="s">
        <v>2386</v>
      </c>
      <c r="BU3415" s="1" t="str">
        <f t="shared" si="107"/>
        <v>TEXAS_WILLACY_SORGHUM</v>
      </c>
      <c r="BV3415" s="28">
        <v>4020.8000000000006</v>
      </c>
      <c r="BW3415" s="29">
        <v>38.27442459913533</v>
      </c>
      <c r="BX3415" s="30">
        <v>105.05187320545208</v>
      </c>
    </row>
    <row r="3416" spans="1:76" x14ac:dyDescent="0.25">
      <c r="A3416"/>
      <c r="D3416"/>
      <c r="E3416"/>
      <c r="F3416"/>
      <c r="G3416"/>
      <c r="H3416"/>
      <c r="I3416"/>
      <c r="J3416"/>
      <c r="K3416"/>
      <c r="L3416"/>
      <c r="M3416"/>
      <c r="N3416"/>
      <c r="O3416"/>
      <c r="P3416"/>
      <c r="Q3416"/>
      <c r="R3416"/>
      <c r="S3416"/>
      <c r="T3416"/>
      <c r="U3416"/>
      <c r="V3416"/>
      <c r="W3416"/>
      <c r="X3416"/>
      <c r="Y3416"/>
      <c r="Z3416"/>
      <c r="AA3416"/>
      <c r="AB3416"/>
      <c r="AC3416"/>
      <c r="AD3416"/>
      <c r="AE3416"/>
      <c r="AF3416"/>
      <c r="BL3416"/>
      <c r="BN3416"/>
      <c r="BP3416" t="s">
        <v>3256</v>
      </c>
      <c r="BQ3416" t="s">
        <v>3209</v>
      </c>
      <c r="BR3416" t="s">
        <v>3619</v>
      </c>
      <c r="BS3416" s="1" t="str">
        <f t="shared" si="106"/>
        <v>TEXAS_WILLIAMSON</v>
      </c>
      <c r="BT3416" t="s">
        <v>2586</v>
      </c>
      <c r="BU3416" s="1" t="str">
        <f t="shared" si="107"/>
        <v>TEXAS_WILLIAMSON_CORN</v>
      </c>
      <c r="BV3416" s="28">
        <v>3630.6666666666665</v>
      </c>
      <c r="BW3416" s="29">
        <v>77.010301506647409</v>
      </c>
      <c r="BX3416" s="30">
        <v>47.145207792145484</v>
      </c>
    </row>
    <row r="3417" spans="1:76" x14ac:dyDescent="0.25">
      <c r="A3417"/>
      <c r="D3417"/>
      <c r="E3417"/>
      <c r="F3417"/>
      <c r="G3417"/>
      <c r="H3417"/>
      <c r="I3417"/>
      <c r="J3417"/>
      <c r="K3417"/>
      <c r="L3417"/>
      <c r="M3417"/>
      <c r="N3417"/>
      <c r="O3417"/>
      <c r="P3417"/>
      <c r="Q3417"/>
      <c r="R3417"/>
      <c r="S3417"/>
      <c r="T3417"/>
      <c r="U3417"/>
      <c r="V3417"/>
      <c r="W3417"/>
      <c r="X3417"/>
      <c r="Y3417"/>
      <c r="Z3417"/>
      <c r="AA3417"/>
      <c r="AB3417"/>
      <c r="AC3417"/>
      <c r="AD3417"/>
      <c r="AE3417"/>
      <c r="AF3417"/>
      <c r="BL3417"/>
      <c r="BN3417"/>
      <c r="BP3417" t="s">
        <v>3256</v>
      </c>
      <c r="BQ3417" t="s">
        <v>3209</v>
      </c>
      <c r="BR3417" t="s">
        <v>3619</v>
      </c>
      <c r="BS3417" s="1" t="str">
        <f t="shared" si="106"/>
        <v>TEXAS_WILLIAMSON</v>
      </c>
      <c r="BT3417" t="s">
        <v>3202</v>
      </c>
      <c r="BU3417" s="1" t="str">
        <f t="shared" si="107"/>
        <v>TEXAS_WILLIAMSON_COTTON</v>
      </c>
      <c r="BV3417" s="28">
        <v>573.66666666666663</v>
      </c>
      <c r="BW3417" s="29">
        <v>45.323570481041962</v>
      </c>
      <c r="BX3417" s="30">
        <v>12.657137568334806</v>
      </c>
    </row>
    <row r="3418" spans="1:76" x14ac:dyDescent="0.25">
      <c r="A3418"/>
      <c r="D3418"/>
      <c r="E3418"/>
      <c r="F3418"/>
      <c r="G3418"/>
      <c r="H3418"/>
      <c r="I3418"/>
      <c r="J3418"/>
      <c r="K3418"/>
      <c r="L3418"/>
      <c r="M3418"/>
      <c r="N3418"/>
      <c r="O3418"/>
      <c r="P3418"/>
      <c r="Q3418"/>
      <c r="R3418"/>
      <c r="S3418"/>
      <c r="T3418"/>
      <c r="U3418"/>
      <c r="V3418"/>
      <c r="W3418"/>
      <c r="X3418"/>
      <c r="Y3418"/>
      <c r="Z3418"/>
      <c r="AA3418"/>
      <c r="AB3418"/>
      <c r="AC3418"/>
      <c r="AD3418"/>
      <c r="AE3418"/>
      <c r="AF3418"/>
      <c r="BL3418"/>
      <c r="BN3418"/>
      <c r="BP3418" t="s">
        <v>3256</v>
      </c>
      <c r="BQ3418" t="s">
        <v>3209</v>
      </c>
      <c r="BR3418" t="s">
        <v>3619</v>
      </c>
      <c r="BS3418" s="1" t="str">
        <f t="shared" si="106"/>
        <v>TEXAS_WILLIAMSON</v>
      </c>
      <c r="BT3418" t="s">
        <v>2395</v>
      </c>
      <c r="BU3418" s="1" t="str">
        <f t="shared" si="107"/>
        <v>TEXAS_WILLIAMSON_OATS</v>
      </c>
      <c r="BV3418" s="28">
        <v>1348.8</v>
      </c>
      <c r="BW3418" s="29">
        <v>35.796371610018134</v>
      </c>
      <c r="BX3418" s="30">
        <v>37.679796564144468</v>
      </c>
    </row>
    <row r="3419" spans="1:76" x14ac:dyDescent="0.25">
      <c r="A3419"/>
      <c r="D3419"/>
      <c r="E3419"/>
      <c r="F3419"/>
      <c r="G3419"/>
      <c r="H3419"/>
      <c r="I3419"/>
      <c r="J3419"/>
      <c r="K3419"/>
      <c r="L3419"/>
      <c r="M3419"/>
      <c r="N3419"/>
      <c r="O3419"/>
      <c r="P3419"/>
      <c r="Q3419"/>
      <c r="R3419"/>
      <c r="S3419"/>
      <c r="T3419"/>
      <c r="U3419"/>
      <c r="V3419"/>
      <c r="W3419"/>
      <c r="X3419"/>
      <c r="Y3419"/>
      <c r="Z3419"/>
      <c r="AA3419"/>
      <c r="AB3419"/>
      <c r="AC3419"/>
      <c r="AD3419"/>
      <c r="AE3419"/>
      <c r="AF3419"/>
      <c r="BL3419"/>
      <c r="BN3419"/>
      <c r="BP3419" t="s">
        <v>3256</v>
      </c>
      <c r="BQ3419" t="s">
        <v>3209</v>
      </c>
      <c r="BR3419" t="s">
        <v>3619</v>
      </c>
      <c r="BS3419" s="1" t="str">
        <f t="shared" si="106"/>
        <v>TEXAS_WILLIAMSON</v>
      </c>
      <c r="BT3419" t="s">
        <v>2386</v>
      </c>
      <c r="BU3419" s="1" t="str">
        <f t="shared" si="107"/>
        <v>TEXAS_WILLIAMSON_SORGHUM</v>
      </c>
      <c r="BV3419" s="28">
        <v>4132.8</v>
      </c>
      <c r="BW3419" s="29">
        <v>63.238401380144275</v>
      </c>
      <c r="BX3419" s="30">
        <v>65.352695669148034</v>
      </c>
    </row>
    <row r="3420" spans="1:76" x14ac:dyDescent="0.25">
      <c r="A3420"/>
      <c r="D3420"/>
      <c r="E3420"/>
      <c r="F3420"/>
      <c r="G3420"/>
      <c r="H3420"/>
      <c r="I3420"/>
      <c r="J3420"/>
      <c r="K3420"/>
      <c r="L3420"/>
      <c r="M3420"/>
      <c r="N3420"/>
      <c r="O3420"/>
      <c r="P3420"/>
      <c r="Q3420"/>
      <c r="R3420"/>
      <c r="S3420"/>
      <c r="T3420"/>
      <c r="U3420"/>
      <c r="V3420"/>
      <c r="W3420"/>
      <c r="X3420"/>
      <c r="Y3420"/>
      <c r="Z3420"/>
      <c r="AA3420"/>
      <c r="AB3420"/>
      <c r="AC3420"/>
      <c r="AD3420"/>
      <c r="AE3420"/>
      <c r="AF3420"/>
      <c r="BL3420"/>
      <c r="BN3420"/>
      <c r="BP3420" t="s">
        <v>3256</v>
      </c>
      <c r="BQ3420" t="s">
        <v>3209</v>
      </c>
      <c r="BR3420" t="s">
        <v>3619</v>
      </c>
      <c r="BS3420" s="1" t="str">
        <f t="shared" si="106"/>
        <v>TEXAS_WILLIAMSON</v>
      </c>
      <c r="BT3420" t="s">
        <v>1214</v>
      </c>
      <c r="BU3420" s="1" t="str">
        <f t="shared" si="107"/>
        <v>TEXAS_WILLIAMSON_WINTER WHEAT</v>
      </c>
      <c r="BV3420" s="28">
        <v>2540</v>
      </c>
      <c r="BW3420" s="29">
        <v>35.229763379813164</v>
      </c>
      <c r="BX3420" s="30">
        <v>72.098128296127953</v>
      </c>
    </row>
    <row r="3421" spans="1:76" x14ac:dyDescent="0.25">
      <c r="A3421"/>
      <c r="D3421"/>
      <c r="E3421"/>
      <c r="F3421"/>
      <c r="G3421"/>
      <c r="H3421"/>
      <c r="I3421"/>
      <c r="J3421"/>
      <c r="K3421"/>
      <c r="L3421"/>
      <c r="M3421"/>
      <c r="N3421"/>
      <c r="O3421"/>
      <c r="P3421"/>
      <c r="Q3421"/>
      <c r="R3421"/>
      <c r="S3421"/>
      <c r="T3421"/>
      <c r="U3421"/>
      <c r="V3421"/>
      <c r="W3421"/>
      <c r="X3421"/>
      <c r="Y3421"/>
      <c r="Z3421"/>
      <c r="AA3421"/>
      <c r="AB3421"/>
      <c r="AC3421"/>
      <c r="AD3421"/>
      <c r="AE3421"/>
      <c r="AF3421"/>
      <c r="BL3421"/>
      <c r="BN3421"/>
      <c r="BP3421" t="s">
        <v>3256</v>
      </c>
      <c r="BQ3421" t="s">
        <v>3209</v>
      </c>
      <c r="BR3421" t="s">
        <v>3770</v>
      </c>
      <c r="BS3421" s="1" t="str">
        <f t="shared" si="106"/>
        <v>TEXAS_WILSON</v>
      </c>
      <c r="BT3421" t="s">
        <v>2586</v>
      </c>
      <c r="BU3421" s="1" t="str">
        <f t="shared" si="107"/>
        <v>TEXAS_WILSON_CORN</v>
      </c>
      <c r="BV3421" s="28">
        <v>5062.3999999999996</v>
      </c>
      <c r="BW3421" s="29">
        <v>86.4856439990794</v>
      </c>
      <c r="BX3421" s="30">
        <v>58.53457020050503</v>
      </c>
    </row>
    <row r="3422" spans="1:76" x14ac:dyDescent="0.25">
      <c r="A3422"/>
      <c r="D3422"/>
      <c r="E3422"/>
      <c r="F3422"/>
      <c r="G3422"/>
      <c r="H3422"/>
      <c r="I3422"/>
      <c r="J3422"/>
      <c r="K3422"/>
      <c r="L3422"/>
      <c r="M3422"/>
      <c r="N3422"/>
      <c r="O3422"/>
      <c r="P3422"/>
      <c r="Q3422"/>
      <c r="R3422"/>
      <c r="S3422"/>
      <c r="T3422"/>
      <c r="U3422"/>
      <c r="V3422"/>
      <c r="W3422"/>
      <c r="X3422"/>
      <c r="Y3422"/>
      <c r="Z3422"/>
      <c r="AA3422"/>
      <c r="AB3422"/>
      <c r="AC3422"/>
      <c r="AD3422"/>
      <c r="AE3422"/>
      <c r="AF3422"/>
      <c r="BL3422"/>
      <c r="BN3422"/>
      <c r="BP3422" t="s">
        <v>3256</v>
      </c>
      <c r="BQ3422" t="s">
        <v>3209</v>
      </c>
      <c r="BR3422" t="s">
        <v>3770</v>
      </c>
      <c r="BS3422" s="1" t="str">
        <f t="shared" si="106"/>
        <v>TEXAS_WILSON</v>
      </c>
      <c r="BT3422" t="s">
        <v>3202</v>
      </c>
      <c r="BU3422" s="1" t="str">
        <f t="shared" si="107"/>
        <v>TEXAS_WILSON_COTTON</v>
      </c>
      <c r="BV3422" s="28">
        <v>992</v>
      </c>
      <c r="BW3422" s="29">
        <v>55.45542189508982</v>
      </c>
      <c r="BX3422" s="30">
        <v>17.888241872483789</v>
      </c>
    </row>
    <row r="3423" spans="1:76" x14ac:dyDescent="0.25">
      <c r="A3423"/>
      <c r="D3423"/>
      <c r="E3423"/>
      <c r="F3423"/>
      <c r="G3423"/>
      <c r="H3423"/>
      <c r="I3423"/>
      <c r="J3423"/>
      <c r="K3423"/>
      <c r="L3423"/>
      <c r="M3423"/>
      <c r="N3423"/>
      <c r="O3423"/>
      <c r="P3423"/>
      <c r="Q3423"/>
      <c r="R3423"/>
      <c r="S3423"/>
      <c r="T3423"/>
      <c r="U3423"/>
      <c r="V3423"/>
      <c r="W3423"/>
      <c r="X3423"/>
      <c r="Y3423"/>
      <c r="Z3423"/>
      <c r="AA3423"/>
      <c r="AB3423"/>
      <c r="AC3423"/>
      <c r="AD3423"/>
      <c r="AE3423"/>
      <c r="AF3423"/>
      <c r="BL3423"/>
      <c r="BN3423"/>
      <c r="BP3423" t="s">
        <v>3256</v>
      </c>
      <c r="BQ3423" t="s">
        <v>3209</v>
      </c>
      <c r="BR3423" t="s">
        <v>3770</v>
      </c>
      <c r="BS3423" s="1" t="str">
        <f t="shared" si="106"/>
        <v>TEXAS_WILSON</v>
      </c>
      <c r="BT3423" t="s">
        <v>2386</v>
      </c>
      <c r="BU3423" s="1" t="str">
        <f t="shared" si="107"/>
        <v>TEXAS_WILSON_SORGHUM</v>
      </c>
      <c r="BV3423" s="28">
        <v>3682.9333333333334</v>
      </c>
      <c r="BW3423" s="29">
        <v>72.849294263153283</v>
      </c>
      <c r="BX3423" s="30">
        <v>50.555511492389819</v>
      </c>
    </row>
    <row r="3424" spans="1:76" x14ac:dyDescent="0.25">
      <c r="A3424"/>
      <c r="D3424"/>
      <c r="E3424"/>
      <c r="F3424"/>
      <c r="G3424"/>
      <c r="H3424"/>
      <c r="I3424"/>
      <c r="J3424"/>
      <c r="K3424"/>
      <c r="L3424"/>
      <c r="M3424"/>
      <c r="N3424"/>
      <c r="O3424"/>
      <c r="P3424"/>
      <c r="Q3424"/>
      <c r="R3424"/>
      <c r="S3424"/>
      <c r="T3424"/>
      <c r="U3424"/>
      <c r="V3424"/>
      <c r="W3424"/>
      <c r="X3424"/>
      <c r="Y3424"/>
      <c r="Z3424"/>
      <c r="AA3424"/>
      <c r="AB3424"/>
      <c r="AC3424"/>
      <c r="AD3424"/>
      <c r="AE3424"/>
      <c r="AF3424"/>
      <c r="BL3424"/>
      <c r="BN3424"/>
      <c r="BP3424" t="s">
        <v>3256</v>
      </c>
      <c r="BQ3424" t="s">
        <v>3209</v>
      </c>
      <c r="BR3424" t="s">
        <v>3770</v>
      </c>
      <c r="BS3424" s="1" t="str">
        <f t="shared" si="106"/>
        <v>TEXAS_WILSON</v>
      </c>
      <c r="BT3424" t="s">
        <v>1214</v>
      </c>
      <c r="BU3424" s="1" t="str">
        <f t="shared" si="107"/>
        <v>TEXAS_WILSON_WINTER WHEAT</v>
      </c>
      <c r="BV3424" s="28">
        <v>1824</v>
      </c>
      <c r="BW3424" s="29">
        <v>40.399369037331184</v>
      </c>
      <c r="BX3424" s="30">
        <v>45.149219986939059</v>
      </c>
    </row>
    <row r="3425" spans="1:76" x14ac:dyDescent="0.25">
      <c r="A3425"/>
      <c r="D3425"/>
      <c r="E3425"/>
      <c r="F3425"/>
      <c r="G3425"/>
      <c r="H3425"/>
      <c r="I3425"/>
      <c r="J3425"/>
      <c r="K3425"/>
      <c r="L3425"/>
      <c r="M3425"/>
      <c r="N3425"/>
      <c r="O3425"/>
      <c r="P3425"/>
      <c r="Q3425"/>
      <c r="R3425"/>
      <c r="S3425"/>
      <c r="T3425"/>
      <c r="U3425"/>
      <c r="V3425"/>
      <c r="W3425"/>
      <c r="X3425"/>
      <c r="Y3425"/>
      <c r="Z3425"/>
      <c r="AA3425"/>
      <c r="AB3425"/>
      <c r="AC3425"/>
      <c r="AD3425"/>
      <c r="AE3425"/>
      <c r="AF3425"/>
      <c r="BL3425"/>
      <c r="BN3425"/>
      <c r="BP3425" t="s">
        <v>3256</v>
      </c>
      <c r="BQ3425" t="s">
        <v>3209</v>
      </c>
      <c r="BR3425" t="s">
        <v>4278</v>
      </c>
      <c r="BS3425" s="1" t="str">
        <f t="shared" si="106"/>
        <v>TEXAS_WISE</v>
      </c>
      <c r="BT3425" t="s">
        <v>2386</v>
      </c>
      <c r="BU3425" s="1" t="str">
        <f t="shared" si="107"/>
        <v>TEXAS_WISE_SORGHUM</v>
      </c>
      <c r="BV3425" s="28">
        <v>3231.2000000000003</v>
      </c>
      <c r="BW3425" s="29">
        <v>68.748936325805232</v>
      </c>
      <c r="BX3425" s="30">
        <v>46.999999893629692</v>
      </c>
    </row>
    <row r="3426" spans="1:76" x14ac:dyDescent="0.25">
      <c r="A3426"/>
      <c r="D3426"/>
      <c r="E3426"/>
      <c r="F3426"/>
      <c r="G3426"/>
      <c r="H3426"/>
      <c r="I3426"/>
      <c r="J3426"/>
      <c r="K3426"/>
      <c r="L3426"/>
      <c r="M3426"/>
      <c r="N3426"/>
      <c r="O3426"/>
      <c r="P3426"/>
      <c r="Q3426"/>
      <c r="R3426"/>
      <c r="S3426"/>
      <c r="T3426"/>
      <c r="U3426"/>
      <c r="V3426"/>
      <c r="W3426"/>
      <c r="X3426"/>
      <c r="Y3426"/>
      <c r="Z3426"/>
      <c r="AA3426"/>
      <c r="AB3426"/>
      <c r="AC3426"/>
      <c r="AD3426"/>
      <c r="AE3426"/>
      <c r="AF3426"/>
      <c r="BL3426"/>
      <c r="BN3426"/>
      <c r="BP3426" t="s">
        <v>3256</v>
      </c>
      <c r="BQ3426" t="s">
        <v>3209</v>
      </c>
      <c r="BR3426" t="s">
        <v>4278</v>
      </c>
      <c r="BS3426" s="1" t="str">
        <f t="shared" si="106"/>
        <v>TEXAS_WISE</v>
      </c>
      <c r="BT3426" t="s">
        <v>1214</v>
      </c>
      <c r="BU3426" s="1" t="str">
        <f t="shared" si="107"/>
        <v>TEXAS_WISE_WINTER WHEAT</v>
      </c>
      <c r="BV3426" s="28">
        <v>1329</v>
      </c>
      <c r="BW3426" s="29">
        <v>37.812558661124825</v>
      </c>
      <c r="BX3426" s="30">
        <v>35.147052911982598</v>
      </c>
    </row>
    <row r="3427" spans="1:76" x14ac:dyDescent="0.25">
      <c r="A3427"/>
      <c r="D3427"/>
      <c r="E3427"/>
      <c r="F3427"/>
      <c r="G3427"/>
      <c r="H3427"/>
      <c r="I3427"/>
      <c r="J3427"/>
      <c r="K3427"/>
      <c r="L3427"/>
      <c r="M3427"/>
      <c r="N3427"/>
      <c r="O3427"/>
      <c r="P3427"/>
      <c r="Q3427"/>
      <c r="R3427"/>
      <c r="S3427"/>
      <c r="T3427"/>
      <c r="U3427"/>
      <c r="V3427"/>
      <c r="W3427"/>
      <c r="X3427"/>
      <c r="Y3427"/>
      <c r="Z3427"/>
      <c r="AA3427"/>
      <c r="AB3427"/>
      <c r="AC3427"/>
      <c r="AD3427"/>
      <c r="AE3427"/>
      <c r="AF3427"/>
      <c r="BL3427"/>
      <c r="BN3427"/>
      <c r="BP3427" t="s">
        <v>3256</v>
      </c>
      <c r="BQ3427" t="s">
        <v>3209</v>
      </c>
      <c r="BR3427" t="s">
        <v>4335</v>
      </c>
      <c r="BS3427" s="1" t="str">
        <f t="shared" si="106"/>
        <v>TEXAS_YOUNG</v>
      </c>
      <c r="BT3427" t="s">
        <v>3202</v>
      </c>
      <c r="BU3427" s="1" t="str">
        <f t="shared" si="107"/>
        <v>TEXAS_YOUNG_COTTON</v>
      </c>
      <c r="BV3427" s="28">
        <v>336</v>
      </c>
      <c r="BW3427" s="29">
        <v>28.232744533055282</v>
      </c>
      <c r="BX3427" s="30">
        <v>11.901074640710421</v>
      </c>
    </row>
    <row r="3428" spans="1:76" x14ac:dyDescent="0.25">
      <c r="A3428"/>
      <c r="D3428"/>
      <c r="E3428"/>
      <c r="F3428"/>
      <c r="G3428"/>
      <c r="H3428"/>
      <c r="I3428"/>
      <c r="J3428"/>
      <c r="K3428"/>
      <c r="L3428"/>
      <c r="M3428"/>
      <c r="N3428"/>
      <c r="O3428"/>
      <c r="P3428"/>
      <c r="Q3428"/>
      <c r="R3428"/>
      <c r="S3428"/>
      <c r="T3428"/>
      <c r="U3428"/>
      <c r="V3428"/>
      <c r="W3428"/>
      <c r="X3428"/>
      <c r="Y3428"/>
      <c r="Z3428"/>
      <c r="AA3428"/>
      <c r="AB3428"/>
      <c r="AC3428"/>
      <c r="AD3428"/>
      <c r="AE3428"/>
      <c r="AF3428"/>
      <c r="BL3428"/>
      <c r="BN3428"/>
      <c r="BP3428" t="s">
        <v>3256</v>
      </c>
      <c r="BQ3428" t="s">
        <v>3209</v>
      </c>
      <c r="BR3428" t="s">
        <v>4335</v>
      </c>
      <c r="BS3428" s="1" t="str">
        <f t="shared" si="106"/>
        <v>TEXAS_YOUNG</v>
      </c>
      <c r="BT3428" t="s">
        <v>1214</v>
      </c>
      <c r="BU3428" s="1" t="str">
        <f t="shared" si="107"/>
        <v>TEXAS_YOUNG_WINTER WHEAT</v>
      </c>
      <c r="BV3428" s="28">
        <v>1548</v>
      </c>
      <c r="BW3428" s="29">
        <v>20.008486749030244</v>
      </c>
      <c r="BX3428" s="30">
        <v>77.367170212161469</v>
      </c>
    </row>
    <row r="3429" spans="1:76" x14ac:dyDescent="0.25">
      <c r="A3429"/>
      <c r="D3429"/>
      <c r="E3429"/>
      <c r="F3429"/>
      <c r="G3429"/>
      <c r="H3429"/>
      <c r="I3429"/>
      <c r="J3429"/>
      <c r="K3429"/>
      <c r="L3429"/>
      <c r="M3429"/>
      <c r="N3429"/>
      <c r="O3429"/>
      <c r="P3429"/>
      <c r="Q3429"/>
      <c r="R3429"/>
      <c r="S3429"/>
      <c r="T3429"/>
      <c r="U3429"/>
      <c r="V3429"/>
      <c r="W3429"/>
      <c r="X3429"/>
      <c r="Y3429"/>
      <c r="Z3429"/>
      <c r="AA3429"/>
      <c r="AB3429"/>
      <c r="AC3429"/>
      <c r="AD3429"/>
      <c r="AE3429"/>
      <c r="AF3429"/>
      <c r="BL3429"/>
      <c r="BN3429"/>
      <c r="BP3429" t="s">
        <v>3256</v>
      </c>
      <c r="BQ3429" t="s">
        <v>3209</v>
      </c>
      <c r="BR3429" t="s">
        <v>4201</v>
      </c>
      <c r="BS3429" s="1" t="str">
        <f t="shared" si="106"/>
        <v>TEXAS_ZAVALA</v>
      </c>
      <c r="BT3429" t="s">
        <v>2586</v>
      </c>
      <c r="BU3429" s="1" t="str">
        <f t="shared" si="107"/>
        <v>TEXAS_ZAVALA_CORN</v>
      </c>
      <c r="BV3429" s="28">
        <v>7709.333333333333</v>
      </c>
      <c r="BW3429" s="29">
        <v>37.960460351930344</v>
      </c>
      <c r="BX3429" s="30">
        <v>203.08851004071931</v>
      </c>
    </row>
    <row r="3430" spans="1:76" x14ac:dyDescent="0.25">
      <c r="A3430"/>
      <c r="D3430"/>
      <c r="E3430"/>
      <c r="F3430"/>
      <c r="G3430"/>
      <c r="H3430"/>
      <c r="I3430"/>
      <c r="J3430"/>
      <c r="K3430"/>
      <c r="L3430"/>
      <c r="M3430"/>
      <c r="N3430"/>
      <c r="O3430"/>
      <c r="P3430"/>
      <c r="Q3430"/>
      <c r="R3430"/>
      <c r="S3430"/>
      <c r="T3430"/>
      <c r="U3430"/>
      <c r="V3430"/>
      <c r="W3430"/>
      <c r="X3430"/>
      <c r="Y3430"/>
      <c r="Z3430"/>
      <c r="AA3430"/>
      <c r="AB3430"/>
      <c r="AC3430"/>
      <c r="AD3430"/>
      <c r="AE3430"/>
      <c r="AF3430"/>
      <c r="BL3430"/>
      <c r="BN3430"/>
      <c r="BP3430" t="s">
        <v>3256</v>
      </c>
      <c r="BQ3430" t="s">
        <v>3209</v>
      </c>
      <c r="BR3430" t="s">
        <v>4201</v>
      </c>
      <c r="BS3430" s="1" t="str">
        <f t="shared" si="106"/>
        <v>TEXAS_ZAVALA</v>
      </c>
      <c r="BT3430" t="s">
        <v>3202</v>
      </c>
      <c r="BU3430" s="1" t="str">
        <f t="shared" si="107"/>
        <v>TEXAS_ZAVALA_COTTON</v>
      </c>
      <c r="BV3430" s="28">
        <v>1197</v>
      </c>
      <c r="BW3430" s="29">
        <v>24.986526721949161</v>
      </c>
      <c r="BX3430" s="30">
        <v>47.905817936212294</v>
      </c>
    </row>
    <row r="3431" spans="1:76" x14ac:dyDescent="0.25">
      <c r="A3431"/>
      <c r="D3431"/>
      <c r="E3431"/>
      <c r="F3431"/>
      <c r="G3431"/>
      <c r="H3431"/>
      <c r="I3431"/>
      <c r="J3431"/>
      <c r="K3431"/>
      <c r="L3431"/>
      <c r="M3431"/>
      <c r="N3431"/>
      <c r="O3431"/>
      <c r="P3431"/>
      <c r="Q3431"/>
      <c r="R3431"/>
      <c r="S3431"/>
      <c r="T3431"/>
      <c r="U3431"/>
      <c r="V3431"/>
      <c r="W3431"/>
      <c r="X3431"/>
      <c r="Y3431"/>
      <c r="Z3431"/>
      <c r="AA3431"/>
      <c r="AB3431"/>
      <c r="AC3431"/>
      <c r="AD3431"/>
      <c r="AE3431"/>
      <c r="AF3431"/>
      <c r="BL3431"/>
      <c r="BN3431"/>
      <c r="BP3431" t="s">
        <v>3256</v>
      </c>
      <c r="BQ3431" t="s">
        <v>3209</v>
      </c>
      <c r="BR3431" t="s">
        <v>4201</v>
      </c>
      <c r="BS3431" s="1" t="str">
        <f t="shared" si="106"/>
        <v>TEXAS_ZAVALA</v>
      </c>
      <c r="BT3431" t="s">
        <v>2386</v>
      </c>
      <c r="BU3431" s="1" t="str">
        <f t="shared" si="107"/>
        <v>TEXAS_ZAVALA_SORGHUM</v>
      </c>
      <c r="BV3431" s="28">
        <v>3292.7999999999997</v>
      </c>
      <c r="BW3431" s="29">
        <v>32.942564846090107</v>
      </c>
      <c r="BX3431" s="30">
        <v>99.955787152098935</v>
      </c>
    </row>
    <row r="3432" spans="1:76" x14ac:dyDescent="0.25">
      <c r="A3432"/>
      <c r="D3432"/>
      <c r="E3432"/>
      <c r="F3432"/>
      <c r="G3432"/>
      <c r="H3432"/>
      <c r="I3432"/>
      <c r="J3432"/>
      <c r="K3432"/>
      <c r="L3432"/>
      <c r="M3432"/>
      <c r="N3432"/>
      <c r="O3432"/>
      <c r="P3432"/>
      <c r="Q3432"/>
      <c r="R3432"/>
      <c r="S3432"/>
      <c r="T3432"/>
      <c r="U3432"/>
      <c r="V3432"/>
      <c r="W3432"/>
      <c r="X3432"/>
      <c r="Y3432"/>
      <c r="Z3432"/>
      <c r="AA3432"/>
      <c r="AB3432"/>
      <c r="AC3432"/>
      <c r="AD3432"/>
      <c r="AE3432"/>
      <c r="AF3432"/>
      <c r="BL3432"/>
      <c r="BN3432"/>
      <c r="BP3432" t="s">
        <v>3256</v>
      </c>
      <c r="BQ3432" t="s">
        <v>3209</v>
      </c>
      <c r="BR3432" t="s">
        <v>4201</v>
      </c>
      <c r="BS3432" s="1" t="str">
        <f t="shared" si="106"/>
        <v>TEXAS_ZAVALA</v>
      </c>
      <c r="BT3432" t="s">
        <v>1214</v>
      </c>
      <c r="BU3432" s="1" t="str">
        <f t="shared" si="107"/>
        <v>TEXAS_ZAVALA_WINTER WHEAT</v>
      </c>
      <c r="BV3432" s="28">
        <v>2050</v>
      </c>
      <c r="BW3432" s="29">
        <v>17.970857542000985</v>
      </c>
      <c r="BX3432" s="30">
        <v>114.07357691244268</v>
      </c>
    </row>
    <row r="3433" spans="1:76" x14ac:dyDescent="0.25">
      <c r="A3433"/>
      <c r="D3433"/>
      <c r="E3433"/>
      <c r="F3433"/>
      <c r="G3433"/>
      <c r="H3433"/>
      <c r="I3433"/>
      <c r="J3433"/>
      <c r="K3433"/>
      <c r="L3433"/>
      <c r="M3433"/>
      <c r="N3433"/>
      <c r="O3433"/>
      <c r="P3433"/>
      <c r="Q3433"/>
      <c r="R3433"/>
      <c r="S3433"/>
      <c r="T3433"/>
      <c r="U3433"/>
      <c r="V3433"/>
      <c r="W3433"/>
      <c r="X3433"/>
      <c r="Y3433"/>
      <c r="Z3433"/>
      <c r="AA3433"/>
      <c r="AB3433"/>
      <c r="AC3433"/>
      <c r="AD3433"/>
      <c r="AE3433"/>
      <c r="AF3433"/>
      <c r="BL3433"/>
      <c r="BN3433"/>
      <c r="BP3433" t="s">
        <v>3261</v>
      </c>
      <c r="BQ3433" t="s">
        <v>3229</v>
      </c>
      <c r="BR3433" t="s">
        <v>3455</v>
      </c>
      <c r="BS3433" s="1" t="str">
        <f t="shared" si="106"/>
        <v>VIRGINIA_AMELIA</v>
      </c>
      <c r="BT3433" t="s">
        <v>3101</v>
      </c>
      <c r="BU3433" s="1" t="str">
        <f t="shared" si="107"/>
        <v>VIRGINIA_AMELIA_BARLEY</v>
      </c>
      <c r="BV3433" s="28">
        <v>4154.3999999999996</v>
      </c>
      <c r="BW3433" s="29">
        <v>37.593684970692578</v>
      </c>
      <c r="BX3433" s="30">
        <v>110.50792182885775</v>
      </c>
    </row>
    <row r="3434" spans="1:76" x14ac:dyDescent="0.25">
      <c r="A3434"/>
      <c r="D3434"/>
      <c r="E3434"/>
      <c r="F3434"/>
      <c r="G3434"/>
      <c r="H3434"/>
      <c r="I3434"/>
      <c r="J3434"/>
      <c r="K3434"/>
      <c r="L3434"/>
      <c r="M3434"/>
      <c r="N3434"/>
      <c r="O3434"/>
      <c r="P3434"/>
      <c r="Q3434"/>
      <c r="R3434"/>
      <c r="S3434"/>
      <c r="T3434"/>
      <c r="U3434"/>
      <c r="V3434"/>
      <c r="W3434"/>
      <c r="X3434"/>
      <c r="Y3434"/>
      <c r="Z3434"/>
      <c r="AA3434"/>
      <c r="AB3434"/>
      <c r="AC3434"/>
      <c r="AD3434"/>
      <c r="AE3434"/>
      <c r="AF3434"/>
      <c r="BL3434"/>
      <c r="BN3434"/>
      <c r="BP3434" t="s">
        <v>3261</v>
      </c>
      <c r="BQ3434" t="s">
        <v>3229</v>
      </c>
      <c r="BR3434" t="s">
        <v>3454</v>
      </c>
      <c r="BS3434" s="1" t="str">
        <f t="shared" si="106"/>
        <v>VIRGINIA_AUGUSTA</v>
      </c>
      <c r="BT3434" t="s">
        <v>3101</v>
      </c>
      <c r="BU3434" s="1" t="str">
        <f t="shared" si="107"/>
        <v>VIRGINIA_AUGUSTA_BARLEY</v>
      </c>
      <c r="BV3434" s="28">
        <v>3484.7999999999997</v>
      </c>
      <c r="BW3434" s="29">
        <v>47.47508453984269</v>
      </c>
      <c r="BX3434" s="30">
        <v>73.402712891968378</v>
      </c>
    </row>
    <row r="3435" spans="1:76" x14ac:dyDescent="0.25">
      <c r="A3435"/>
      <c r="D3435"/>
      <c r="E3435"/>
      <c r="F3435"/>
      <c r="G3435"/>
      <c r="H3435"/>
      <c r="I3435"/>
      <c r="J3435"/>
      <c r="K3435"/>
      <c r="L3435"/>
      <c r="M3435"/>
      <c r="N3435"/>
      <c r="O3435"/>
      <c r="P3435"/>
      <c r="Q3435"/>
      <c r="R3435"/>
      <c r="S3435"/>
      <c r="T3435"/>
      <c r="U3435"/>
      <c r="V3435"/>
      <c r="W3435"/>
      <c r="X3435"/>
      <c r="Y3435"/>
      <c r="Z3435"/>
      <c r="AA3435"/>
      <c r="AB3435"/>
      <c r="AC3435"/>
      <c r="AD3435"/>
      <c r="AE3435"/>
      <c r="AF3435"/>
      <c r="BL3435"/>
      <c r="BN3435"/>
      <c r="BP3435" t="s">
        <v>3261</v>
      </c>
      <c r="BQ3435" t="s">
        <v>3229</v>
      </c>
      <c r="BR3435" t="s">
        <v>3440</v>
      </c>
      <c r="BS3435" s="1" t="str">
        <f t="shared" si="106"/>
        <v>VIRGINIA_BEDFORD</v>
      </c>
      <c r="BT3435" t="s">
        <v>3101</v>
      </c>
      <c r="BU3435" s="1" t="str">
        <f t="shared" si="107"/>
        <v>VIRGINIA_BEDFORD_BARLEY</v>
      </c>
      <c r="BV3435" s="28">
        <v>3374.3999999999996</v>
      </c>
      <c r="BW3435" s="29">
        <v>86.056252611285842</v>
      </c>
      <c r="BX3435" s="30">
        <v>39.211561015119827</v>
      </c>
    </row>
    <row r="3436" spans="1:76" x14ac:dyDescent="0.25">
      <c r="A3436"/>
      <c r="D3436"/>
      <c r="E3436"/>
      <c r="F3436"/>
      <c r="G3436"/>
      <c r="H3436"/>
      <c r="I3436"/>
      <c r="J3436"/>
      <c r="K3436"/>
      <c r="L3436"/>
      <c r="M3436"/>
      <c r="N3436"/>
      <c r="O3436"/>
      <c r="P3436"/>
      <c r="Q3436"/>
      <c r="R3436"/>
      <c r="S3436"/>
      <c r="T3436"/>
      <c r="U3436"/>
      <c r="V3436"/>
      <c r="W3436"/>
      <c r="X3436"/>
      <c r="Y3436"/>
      <c r="Z3436"/>
      <c r="AA3436"/>
      <c r="AB3436"/>
      <c r="AC3436"/>
      <c r="AD3436"/>
      <c r="AE3436"/>
      <c r="AF3436"/>
      <c r="BL3436"/>
      <c r="BN3436"/>
      <c r="BP3436" t="s">
        <v>3261</v>
      </c>
      <c r="BQ3436" t="s">
        <v>3229</v>
      </c>
      <c r="BR3436" t="s">
        <v>3456</v>
      </c>
      <c r="BS3436" s="1" t="str">
        <f t="shared" si="106"/>
        <v>VIRGINIA_CAMPBELL</v>
      </c>
      <c r="BT3436" t="s">
        <v>3101</v>
      </c>
      <c r="BU3436" s="1" t="str">
        <f t="shared" si="107"/>
        <v>VIRGINIA_CAMPBELL_BARLEY</v>
      </c>
      <c r="BV3436" s="28">
        <v>2892.8</v>
      </c>
      <c r="BW3436" s="29">
        <v>25.099191806898869</v>
      </c>
      <c r="BX3436" s="30">
        <v>115.25470709398989</v>
      </c>
    </row>
    <row r="3437" spans="1:76" x14ac:dyDescent="0.25">
      <c r="A3437"/>
      <c r="D3437"/>
      <c r="E3437"/>
      <c r="F3437"/>
      <c r="G3437"/>
      <c r="H3437"/>
      <c r="I3437"/>
      <c r="J3437"/>
      <c r="K3437"/>
      <c r="L3437"/>
      <c r="M3437"/>
      <c r="N3437"/>
      <c r="O3437"/>
      <c r="P3437"/>
      <c r="Q3437"/>
      <c r="R3437"/>
      <c r="S3437"/>
      <c r="T3437"/>
      <c r="U3437"/>
      <c r="V3437"/>
      <c r="W3437"/>
      <c r="X3437"/>
      <c r="Y3437"/>
      <c r="Z3437"/>
      <c r="AA3437"/>
      <c r="AB3437"/>
      <c r="AC3437"/>
      <c r="AD3437"/>
      <c r="AE3437"/>
      <c r="AF3437"/>
      <c r="BL3437"/>
      <c r="BN3437"/>
      <c r="BP3437" t="s">
        <v>3261</v>
      </c>
      <c r="BQ3437" t="s">
        <v>3229</v>
      </c>
      <c r="BR3437" t="s">
        <v>3457</v>
      </c>
      <c r="BS3437" s="1" t="str">
        <f t="shared" si="106"/>
        <v>VIRGINIA_CAROLINE</v>
      </c>
      <c r="BT3437" t="s">
        <v>3101</v>
      </c>
      <c r="BU3437" s="1" t="str">
        <f t="shared" si="107"/>
        <v>VIRGINIA_CAROLINE_BARLEY</v>
      </c>
      <c r="BV3437" s="28">
        <v>3769.6</v>
      </c>
      <c r="BW3437" s="29">
        <v>42.333956467868866</v>
      </c>
      <c r="BX3437" s="30">
        <v>89.04435858389698</v>
      </c>
    </row>
    <row r="3438" spans="1:76" x14ac:dyDescent="0.25">
      <c r="A3438"/>
      <c r="D3438"/>
      <c r="E3438"/>
      <c r="F3438"/>
      <c r="G3438"/>
      <c r="H3438"/>
      <c r="I3438"/>
      <c r="J3438"/>
      <c r="K3438"/>
      <c r="L3438"/>
      <c r="M3438"/>
      <c r="N3438"/>
      <c r="O3438"/>
      <c r="P3438"/>
      <c r="Q3438"/>
      <c r="R3438"/>
      <c r="S3438"/>
      <c r="T3438"/>
      <c r="U3438"/>
      <c r="V3438"/>
      <c r="W3438"/>
      <c r="X3438"/>
      <c r="Y3438"/>
      <c r="Z3438"/>
      <c r="AA3438"/>
      <c r="AB3438"/>
      <c r="AC3438"/>
      <c r="AD3438"/>
      <c r="AE3438"/>
      <c r="AF3438"/>
      <c r="BL3438"/>
      <c r="BN3438"/>
      <c r="BP3438" t="s">
        <v>3261</v>
      </c>
      <c r="BQ3438" t="s">
        <v>3229</v>
      </c>
      <c r="BR3438" t="s">
        <v>3448</v>
      </c>
      <c r="BS3438" s="1" t="str">
        <f t="shared" si="106"/>
        <v>VIRGINIA_CLARKE</v>
      </c>
      <c r="BT3438" t="s">
        <v>3101</v>
      </c>
      <c r="BU3438" s="1" t="str">
        <f t="shared" si="107"/>
        <v>VIRGINIA_CLARKE_BARLEY</v>
      </c>
      <c r="BV3438" s="28">
        <v>2592</v>
      </c>
      <c r="BW3438" s="29">
        <v>42.262545045376264</v>
      </c>
      <c r="BX3438" s="30">
        <v>61.330901800093507</v>
      </c>
    </row>
    <row r="3439" spans="1:76" x14ac:dyDescent="0.25">
      <c r="A3439"/>
      <c r="D3439"/>
      <c r="E3439"/>
      <c r="F3439"/>
      <c r="G3439"/>
      <c r="H3439"/>
      <c r="I3439"/>
      <c r="J3439"/>
      <c r="K3439"/>
      <c r="L3439"/>
      <c r="M3439"/>
      <c r="N3439"/>
      <c r="O3439"/>
      <c r="P3439"/>
      <c r="Q3439"/>
      <c r="R3439"/>
      <c r="S3439"/>
      <c r="T3439"/>
      <c r="U3439"/>
      <c r="V3439"/>
      <c r="W3439"/>
      <c r="X3439"/>
      <c r="Y3439"/>
      <c r="Z3439"/>
      <c r="AA3439"/>
      <c r="AB3439"/>
      <c r="AC3439"/>
      <c r="AD3439"/>
      <c r="AE3439"/>
      <c r="AF3439"/>
      <c r="BL3439"/>
      <c r="BN3439"/>
      <c r="BP3439" t="s">
        <v>3261</v>
      </c>
      <c r="BQ3439" t="s">
        <v>3229</v>
      </c>
      <c r="BR3439" t="s">
        <v>3449</v>
      </c>
      <c r="BS3439" s="1" t="str">
        <f t="shared" si="106"/>
        <v>VIRGINIA_CULPEPER</v>
      </c>
      <c r="BT3439" t="s">
        <v>3101</v>
      </c>
      <c r="BU3439" s="1" t="str">
        <f t="shared" si="107"/>
        <v>VIRGINIA_CULPEPER_BARLEY</v>
      </c>
      <c r="BV3439" s="28">
        <v>4043.2</v>
      </c>
      <c r="BW3439" s="29">
        <v>46.876144611943467</v>
      </c>
      <c r="BX3439" s="30">
        <v>86.252827178322207</v>
      </c>
    </row>
    <row r="3440" spans="1:76" x14ac:dyDescent="0.25">
      <c r="A3440"/>
      <c r="D3440"/>
      <c r="E3440"/>
      <c r="F3440"/>
      <c r="G3440"/>
      <c r="H3440"/>
      <c r="I3440"/>
      <c r="J3440"/>
      <c r="K3440"/>
      <c r="L3440"/>
      <c r="M3440"/>
      <c r="N3440"/>
      <c r="O3440"/>
      <c r="P3440"/>
      <c r="Q3440"/>
      <c r="R3440"/>
      <c r="S3440"/>
      <c r="T3440"/>
      <c r="U3440"/>
      <c r="V3440"/>
      <c r="W3440"/>
      <c r="X3440"/>
      <c r="Y3440"/>
      <c r="Z3440"/>
      <c r="AA3440"/>
      <c r="AB3440"/>
      <c r="AC3440"/>
      <c r="AD3440"/>
      <c r="AE3440"/>
      <c r="AF3440"/>
      <c r="BL3440"/>
      <c r="BN3440"/>
      <c r="BP3440" t="s">
        <v>3261</v>
      </c>
      <c r="BQ3440" t="s">
        <v>3229</v>
      </c>
      <c r="BR3440" t="s">
        <v>3462</v>
      </c>
      <c r="BS3440" s="1" t="str">
        <f t="shared" si="106"/>
        <v>VIRGINIA_ESSEX</v>
      </c>
      <c r="BT3440" t="s">
        <v>3101</v>
      </c>
      <c r="BU3440" s="1" t="str">
        <f t="shared" si="107"/>
        <v>VIRGINIA_ESSEX_BARLEY</v>
      </c>
      <c r="BV3440" s="28">
        <v>4024</v>
      </c>
      <c r="BW3440" s="29">
        <v>81.73313845723591</v>
      </c>
      <c r="BX3440" s="30">
        <v>49.233396342726046</v>
      </c>
    </row>
    <row r="3441" spans="1:76" x14ac:dyDescent="0.25">
      <c r="A3441"/>
      <c r="D3441"/>
      <c r="E3441"/>
      <c r="F3441"/>
      <c r="G3441"/>
      <c r="H3441"/>
      <c r="I3441"/>
      <c r="J3441"/>
      <c r="K3441"/>
      <c r="L3441"/>
      <c r="M3441"/>
      <c r="N3441"/>
      <c r="O3441"/>
      <c r="P3441"/>
      <c r="Q3441"/>
      <c r="R3441"/>
      <c r="S3441"/>
      <c r="T3441"/>
      <c r="U3441"/>
      <c r="V3441"/>
      <c r="W3441"/>
      <c r="X3441"/>
      <c r="Y3441"/>
      <c r="Z3441"/>
      <c r="AA3441"/>
      <c r="AB3441"/>
      <c r="AC3441"/>
      <c r="AD3441"/>
      <c r="AE3441"/>
      <c r="AF3441"/>
      <c r="BL3441"/>
      <c r="BN3441"/>
      <c r="BP3441" t="s">
        <v>3261</v>
      </c>
      <c r="BQ3441" t="s">
        <v>3229</v>
      </c>
      <c r="BR3441" t="s">
        <v>3450</v>
      </c>
      <c r="BS3441" s="1" t="str">
        <f t="shared" si="106"/>
        <v>VIRGINIA_FAUQUIER</v>
      </c>
      <c r="BT3441" t="s">
        <v>3101</v>
      </c>
      <c r="BU3441" s="1" t="str">
        <f t="shared" si="107"/>
        <v>VIRGINIA_FAUQUIER_BARLEY</v>
      </c>
      <c r="BV3441" s="28">
        <v>3401.5999999999995</v>
      </c>
      <c r="BW3441" s="29">
        <v>43.173807945356565</v>
      </c>
      <c r="BX3441" s="30">
        <v>78.788510022217039</v>
      </c>
    </row>
    <row r="3442" spans="1:76" x14ac:dyDescent="0.25">
      <c r="A3442"/>
      <c r="D3442"/>
      <c r="E3442"/>
      <c r="F3442"/>
      <c r="G3442"/>
      <c r="H3442"/>
      <c r="I3442"/>
      <c r="J3442"/>
      <c r="K3442"/>
      <c r="L3442"/>
      <c r="M3442"/>
      <c r="N3442"/>
      <c r="O3442"/>
      <c r="P3442"/>
      <c r="Q3442"/>
      <c r="R3442"/>
      <c r="S3442"/>
      <c r="T3442"/>
      <c r="U3442"/>
      <c r="V3442"/>
      <c r="W3442"/>
      <c r="X3442"/>
      <c r="Y3442"/>
      <c r="Z3442"/>
      <c r="AA3442"/>
      <c r="AB3442"/>
      <c r="AC3442"/>
      <c r="AD3442"/>
      <c r="AE3442"/>
      <c r="AF3442"/>
      <c r="BL3442"/>
      <c r="BN3442"/>
      <c r="BP3442" t="s">
        <v>3261</v>
      </c>
      <c r="BQ3442" t="s">
        <v>3229</v>
      </c>
      <c r="BR3442" t="s">
        <v>3310</v>
      </c>
      <c r="BS3442" s="1" t="str">
        <f t="shared" si="106"/>
        <v>VIRGINIA_FRANKLIN</v>
      </c>
      <c r="BT3442" t="s">
        <v>3101</v>
      </c>
      <c r="BU3442" s="1" t="str">
        <f t="shared" si="107"/>
        <v>VIRGINIA_FRANKLIN_BARLEY</v>
      </c>
      <c r="BV3442" s="28">
        <v>3504</v>
      </c>
      <c r="BW3442" s="29">
        <v>47.764691954567276</v>
      </c>
      <c r="BX3442" s="30">
        <v>73.359627302379081</v>
      </c>
    </row>
    <row r="3443" spans="1:76" x14ac:dyDescent="0.25">
      <c r="A3443"/>
      <c r="D3443"/>
      <c r="E3443"/>
      <c r="F3443"/>
      <c r="G3443"/>
      <c r="H3443"/>
      <c r="I3443"/>
      <c r="J3443"/>
      <c r="K3443"/>
      <c r="L3443"/>
      <c r="M3443"/>
      <c r="N3443"/>
      <c r="O3443"/>
      <c r="P3443"/>
      <c r="Q3443"/>
      <c r="R3443"/>
      <c r="S3443"/>
      <c r="T3443"/>
      <c r="U3443"/>
      <c r="V3443"/>
      <c r="W3443"/>
      <c r="X3443"/>
      <c r="Y3443"/>
      <c r="Z3443"/>
      <c r="AA3443"/>
      <c r="AB3443"/>
      <c r="AC3443"/>
      <c r="AD3443"/>
      <c r="AE3443"/>
      <c r="AF3443"/>
      <c r="BL3443"/>
      <c r="BN3443"/>
      <c r="BP3443" t="s">
        <v>3261</v>
      </c>
      <c r="BQ3443" t="s">
        <v>3229</v>
      </c>
      <c r="BR3443" t="s">
        <v>3458</v>
      </c>
      <c r="BS3443" s="1" t="str">
        <f t="shared" si="106"/>
        <v>VIRGINIA_HANOVER</v>
      </c>
      <c r="BT3443" t="s">
        <v>3101</v>
      </c>
      <c r="BU3443" s="1" t="str">
        <f t="shared" si="107"/>
        <v>VIRGINIA_HANOVER_BARLEY</v>
      </c>
      <c r="BV3443" s="28">
        <v>3595.2</v>
      </c>
      <c r="BW3443" s="29">
        <v>62.306263901366954</v>
      </c>
      <c r="BX3443" s="30">
        <v>57.702063562843861</v>
      </c>
    </row>
    <row r="3444" spans="1:76" x14ac:dyDescent="0.25">
      <c r="A3444"/>
      <c r="D3444"/>
      <c r="E3444"/>
      <c r="F3444"/>
      <c r="G3444"/>
      <c r="H3444"/>
      <c r="I3444"/>
      <c r="J3444"/>
      <c r="K3444"/>
      <c r="L3444"/>
      <c r="M3444"/>
      <c r="N3444"/>
      <c r="O3444"/>
      <c r="P3444"/>
      <c r="Q3444"/>
      <c r="R3444"/>
      <c r="S3444"/>
      <c r="T3444"/>
      <c r="U3444"/>
      <c r="V3444"/>
      <c r="W3444"/>
      <c r="X3444"/>
      <c r="Y3444"/>
      <c r="Z3444"/>
      <c r="AA3444"/>
      <c r="AB3444"/>
      <c r="AC3444"/>
      <c r="AD3444"/>
      <c r="AE3444"/>
      <c r="AF3444"/>
      <c r="BL3444"/>
      <c r="BN3444"/>
      <c r="BP3444" t="s">
        <v>3261</v>
      </c>
      <c r="BQ3444" t="s">
        <v>3229</v>
      </c>
      <c r="BR3444" t="s">
        <v>3463</v>
      </c>
      <c r="BS3444" s="1" t="str">
        <f t="shared" si="106"/>
        <v>VIRGINIA_KING AND QUEEN</v>
      </c>
      <c r="BT3444" t="s">
        <v>3101</v>
      </c>
      <c r="BU3444" s="1" t="str">
        <f t="shared" si="107"/>
        <v>VIRGINIA_KING AND QUEEN_BARLEY</v>
      </c>
      <c r="BV3444" s="28">
        <v>4024.7999999999997</v>
      </c>
      <c r="BW3444" s="29">
        <v>66.607044242141043</v>
      </c>
      <c r="BX3444" s="30">
        <v>60.426041206217995</v>
      </c>
    </row>
    <row r="3445" spans="1:76" x14ac:dyDescent="0.25">
      <c r="A3445"/>
      <c r="D3445"/>
      <c r="E3445"/>
      <c r="F3445"/>
      <c r="G3445"/>
      <c r="H3445"/>
      <c r="I3445"/>
      <c r="J3445"/>
      <c r="K3445"/>
      <c r="L3445"/>
      <c r="M3445"/>
      <c r="N3445"/>
      <c r="O3445"/>
      <c r="P3445"/>
      <c r="Q3445"/>
      <c r="R3445"/>
      <c r="S3445"/>
      <c r="T3445"/>
      <c r="U3445"/>
      <c r="V3445"/>
      <c r="W3445"/>
      <c r="X3445"/>
      <c r="Y3445"/>
      <c r="Z3445"/>
      <c r="AA3445"/>
      <c r="AB3445"/>
      <c r="AC3445"/>
      <c r="AD3445"/>
      <c r="AE3445"/>
      <c r="AF3445"/>
      <c r="BL3445"/>
      <c r="BN3445"/>
      <c r="BP3445" t="s">
        <v>3261</v>
      </c>
      <c r="BQ3445" t="s">
        <v>3229</v>
      </c>
      <c r="BR3445" t="s">
        <v>3464</v>
      </c>
      <c r="BS3445" s="1" t="str">
        <f t="shared" si="106"/>
        <v>VIRGINIA_KING GEORGE</v>
      </c>
      <c r="BT3445" t="s">
        <v>3101</v>
      </c>
      <c r="BU3445" s="1" t="str">
        <f t="shared" si="107"/>
        <v>VIRGINIA_KING GEORGE_BARLEY</v>
      </c>
      <c r="BV3445" s="28">
        <v>2961.6000000000004</v>
      </c>
      <c r="BW3445" s="29">
        <v>62.802343576822807</v>
      </c>
      <c r="BX3445" s="30">
        <v>47.157475841283386</v>
      </c>
    </row>
    <row r="3446" spans="1:76" x14ac:dyDescent="0.25">
      <c r="A3446"/>
      <c r="D3446"/>
      <c r="E3446"/>
      <c r="F3446"/>
      <c r="G3446"/>
      <c r="H3446"/>
      <c r="I3446"/>
      <c r="J3446"/>
      <c r="K3446"/>
      <c r="L3446"/>
      <c r="M3446"/>
      <c r="N3446"/>
      <c r="O3446"/>
      <c r="P3446"/>
      <c r="Q3446"/>
      <c r="R3446"/>
      <c r="S3446"/>
      <c r="T3446"/>
      <c r="U3446"/>
      <c r="V3446"/>
      <c r="W3446"/>
      <c r="X3446"/>
      <c r="Y3446"/>
      <c r="Z3446"/>
      <c r="AA3446"/>
      <c r="AB3446"/>
      <c r="AC3446"/>
      <c r="AD3446"/>
      <c r="AE3446"/>
      <c r="AF3446"/>
      <c r="BL3446"/>
      <c r="BN3446"/>
      <c r="BP3446" t="s">
        <v>3261</v>
      </c>
      <c r="BQ3446" t="s">
        <v>3229</v>
      </c>
      <c r="BR3446" t="s">
        <v>3465</v>
      </c>
      <c r="BS3446" s="1" t="str">
        <f t="shared" si="106"/>
        <v>VIRGINIA_KING WILLIAM</v>
      </c>
      <c r="BT3446" t="s">
        <v>3101</v>
      </c>
      <c r="BU3446" s="1" t="str">
        <f t="shared" si="107"/>
        <v>VIRGINIA_KING WILLIAM_BARLEY</v>
      </c>
      <c r="BV3446" s="28">
        <v>4668</v>
      </c>
      <c r="BW3446" s="29">
        <v>149.46097578728941</v>
      </c>
      <c r="BX3446" s="30">
        <v>31.23223286487455</v>
      </c>
    </row>
    <row r="3447" spans="1:76" x14ac:dyDescent="0.25">
      <c r="A3447"/>
      <c r="D3447"/>
      <c r="E3447"/>
      <c r="F3447"/>
      <c r="G3447"/>
      <c r="H3447"/>
      <c r="I3447"/>
      <c r="J3447"/>
      <c r="K3447"/>
      <c r="L3447"/>
      <c r="M3447"/>
      <c r="N3447"/>
      <c r="O3447"/>
      <c r="P3447"/>
      <c r="Q3447"/>
      <c r="R3447"/>
      <c r="S3447"/>
      <c r="T3447"/>
      <c r="U3447"/>
      <c r="V3447"/>
      <c r="W3447"/>
      <c r="X3447"/>
      <c r="Y3447"/>
      <c r="Z3447"/>
      <c r="AA3447"/>
      <c r="AB3447"/>
      <c r="AC3447"/>
      <c r="AD3447"/>
      <c r="AE3447"/>
      <c r="AF3447"/>
      <c r="BL3447"/>
      <c r="BN3447"/>
      <c r="BP3447" t="s">
        <v>3261</v>
      </c>
      <c r="BQ3447" t="s">
        <v>3229</v>
      </c>
      <c r="BR3447" t="s">
        <v>3459</v>
      </c>
      <c r="BS3447" s="1" t="str">
        <f t="shared" si="106"/>
        <v>VIRGINIA_LOUISA</v>
      </c>
      <c r="BT3447" t="s">
        <v>3101</v>
      </c>
      <c r="BU3447" s="1" t="str">
        <f t="shared" si="107"/>
        <v>VIRGINIA_LOUISA_BARLEY</v>
      </c>
      <c r="BV3447" s="28">
        <v>3580.8</v>
      </c>
      <c r="BW3447" s="29">
        <v>68.023693490512628</v>
      </c>
      <c r="BX3447" s="30">
        <v>52.640481812405852</v>
      </c>
    </row>
    <row r="3448" spans="1:76" x14ac:dyDescent="0.25">
      <c r="A3448"/>
      <c r="D3448"/>
      <c r="E3448"/>
      <c r="F3448"/>
      <c r="G3448"/>
      <c r="H3448"/>
      <c r="I3448"/>
      <c r="J3448"/>
      <c r="K3448"/>
      <c r="L3448"/>
      <c r="M3448"/>
      <c r="N3448"/>
      <c r="O3448"/>
      <c r="P3448"/>
      <c r="Q3448"/>
      <c r="R3448"/>
      <c r="S3448"/>
      <c r="T3448"/>
      <c r="U3448"/>
      <c r="V3448"/>
      <c r="W3448"/>
      <c r="X3448"/>
      <c r="Y3448"/>
      <c r="Z3448"/>
      <c r="AA3448"/>
      <c r="AB3448"/>
      <c r="AC3448"/>
      <c r="AD3448"/>
      <c r="AE3448"/>
      <c r="AF3448"/>
      <c r="BL3448"/>
      <c r="BN3448"/>
      <c r="BP3448" t="s">
        <v>3261</v>
      </c>
      <c r="BQ3448" t="s">
        <v>3229</v>
      </c>
      <c r="BR3448" t="s">
        <v>3314</v>
      </c>
      <c r="BS3448" s="1" t="str">
        <f t="shared" si="106"/>
        <v>VIRGINIA_MADISON</v>
      </c>
      <c r="BT3448" t="s">
        <v>3101</v>
      </c>
      <c r="BU3448" s="1" t="str">
        <f t="shared" si="107"/>
        <v>VIRGINIA_MADISON_BARLEY</v>
      </c>
      <c r="BV3448" s="28">
        <v>3724.8</v>
      </c>
      <c r="BW3448" s="29">
        <v>38.929564104305648</v>
      </c>
      <c r="BX3448" s="30">
        <v>95.680495934143622</v>
      </c>
    </row>
    <row r="3449" spans="1:76" x14ac:dyDescent="0.25">
      <c r="A3449"/>
      <c r="D3449"/>
      <c r="E3449"/>
      <c r="F3449"/>
      <c r="G3449"/>
      <c r="H3449"/>
      <c r="I3449"/>
      <c r="J3449"/>
      <c r="K3449"/>
      <c r="L3449"/>
      <c r="M3449"/>
      <c r="N3449"/>
      <c r="O3449"/>
      <c r="P3449"/>
      <c r="Q3449"/>
      <c r="R3449"/>
      <c r="S3449"/>
      <c r="T3449"/>
      <c r="U3449"/>
      <c r="V3449"/>
      <c r="W3449"/>
      <c r="X3449"/>
      <c r="Y3449"/>
      <c r="Z3449"/>
      <c r="AA3449"/>
      <c r="AB3449"/>
      <c r="AC3449"/>
      <c r="AD3449"/>
      <c r="AE3449"/>
      <c r="AF3449"/>
      <c r="BL3449"/>
      <c r="BN3449"/>
      <c r="BP3449" t="s">
        <v>3261</v>
      </c>
      <c r="BQ3449" t="s">
        <v>3229</v>
      </c>
      <c r="BR3449" t="s">
        <v>3466</v>
      </c>
      <c r="BS3449" s="1" t="str">
        <f t="shared" si="106"/>
        <v>VIRGINIA_MIDDLESEX</v>
      </c>
      <c r="BT3449" t="s">
        <v>3101</v>
      </c>
      <c r="BU3449" s="1" t="str">
        <f t="shared" si="107"/>
        <v>VIRGINIA_MIDDLESEX_BARLEY</v>
      </c>
      <c r="BV3449" s="28">
        <v>4185.6000000000004</v>
      </c>
      <c r="BW3449" s="29">
        <v>49.996828729955645</v>
      </c>
      <c r="BX3449" s="30">
        <v>83.717309803935507</v>
      </c>
    </row>
    <row r="3450" spans="1:76" x14ac:dyDescent="0.25">
      <c r="A3450"/>
      <c r="D3450"/>
      <c r="E3450"/>
      <c r="F3450"/>
      <c r="G3450"/>
      <c r="H3450"/>
      <c r="I3450"/>
      <c r="J3450"/>
      <c r="K3450"/>
      <c r="L3450"/>
      <c r="M3450"/>
      <c r="N3450"/>
      <c r="O3450"/>
      <c r="P3450"/>
      <c r="Q3450"/>
      <c r="R3450"/>
      <c r="S3450"/>
      <c r="T3450"/>
      <c r="U3450"/>
      <c r="V3450"/>
      <c r="W3450"/>
      <c r="X3450"/>
      <c r="Y3450"/>
      <c r="Z3450"/>
      <c r="AA3450"/>
      <c r="AB3450"/>
      <c r="AC3450"/>
      <c r="AD3450"/>
      <c r="AE3450"/>
      <c r="AF3450"/>
      <c r="BL3450"/>
      <c r="BN3450"/>
      <c r="BP3450" t="s">
        <v>3261</v>
      </c>
      <c r="BQ3450" t="s">
        <v>3229</v>
      </c>
      <c r="BR3450" t="s">
        <v>3467</v>
      </c>
      <c r="BS3450" s="1" t="str">
        <f t="shared" si="106"/>
        <v>VIRGINIA_NORTHAMPTON</v>
      </c>
      <c r="BT3450" t="s">
        <v>3101</v>
      </c>
      <c r="BU3450" s="1" t="str">
        <f t="shared" si="107"/>
        <v>VIRGINIA_NORTHAMPTON_BARLEY</v>
      </c>
      <c r="BV3450" s="28">
        <v>5179.2000000000007</v>
      </c>
      <c r="BW3450" s="29">
        <v>42.583228866475302</v>
      </c>
      <c r="BX3450" s="30">
        <v>121.62534729905025</v>
      </c>
    </row>
    <row r="3451" spans="1:76" x14ac:dyDescent="0.25">
      <c r="A3451"/>
      <c r="D3451"/>
      <c r="E3451"/>
      <c r="F3451"/>
      <c r="G3451"/>
      <c r="H3451"/>
      <c r="I3451"/>
      <c r="J3451"/>
      <c r="K3451"/>
      <c r="L3451"/>
      <c r="M3451"/>
      <c r="N3451"/>
      <c r="O3451"/>
      <c r="P3451"/>
      <c r="Q3451"/>
      <c r="R3451"/>
      <c r="S3451"/>
      <c r="T3451"/>
      <c r="U3451"/>
      <c r="V3451"/>
      <c r="W3451"/>
      <c r="X3451"/>
      <c r="Y3451"/>
      <c r="Z3451"/>
      <c r="AA3451"/>
      <c r="AB3451"/>
      <c r="AC3451"/>
      <c r="AD3451"/>
      <c r="AE3451"/>
      <c r="AF3451"/>
      <c r="BL3451"/>
      <c r="BN3451"/>
      <c r="BP3451" t="s">
        <v>3261</v>
      </c>
      <c r="BQ3451" t="s">
        <v>3229</v>
      </c>
      <c r="BR3451" t="s">
        <v>3435</v>
      </c>
      <c r="BS3451" s="1" t="str">
        <f t="shared" si="106"/>
        <v>VIRGINIA_NORTHUMBERLAND</v>
      </c>
      <c r="BT3451" t="s">
        <v>3101</v>
      </c>
      <c r="BU3451" s="1" t="str">
        <f t="shared" si="107"/>
        <v>VIRGINIA_NORTHUMBERLAND_BARLEY</v>
      </c>
      <c r="BV3451" s="28">
        <v>4269.5999999999995</v>
      </c>
      <c r="BW3451" s="29">
        <v>84.957007648211871</v>
      </c>
      <c r="BX3451" s="30">
        <v>50.256007340553545</v>
      </c>
    </row>
    <row r="3452" spans="1:76" x14ac:dyDescent="0.25">
      <c r="A3452"/>
      <c r="D3452"/>
      <c r="E3452"/>
      <c r="F3452"/>
      <c r="G3452"/>
      <c r="H3452"/>
      <c r="I3452"/>
      <c r="J3452"/>
      <c r="K3452"/>
      <c r="L3452"/>
      <c r="M3452"/>
      <c r="N3452"/>
      <c r="O3452"/>
      <c r="P3452"/>
      <c r="Q3452"/>
      <c r="R3452"/>
      <c r="S3452"/>
      <c r="T3452"/>
      <c r="U3452"/>
      <c r="V3452"/>
      <c r="W3452"/>
      <c r="X3452"/>
      <c r="Y3452"/>
      <c r="Z3452"/>
      <c r="AA3452"/>
      <c r="AB3452"/>
      <c r="AC3452"/>
      <c r="AD3452"/>
      <c r="AE3452"/>
      <c r="AF3452"/>
      <c r="BL3452"/>
      <c r="BN3452"/>
      <c r="BP3452" t="s">
        <v>3261</v>
      </c>
      <c r="BQ3452" t="s">
        <v>3229</v>
      </c>
      <c r="BR3452" t="s">
        <v>3460</v>
      </c>
      <c r="BS3452" s="1" t="str">
        <f t="shared" si="106"/>
        <v>VIRGINIA_ORANGE</v>
      </c>
      <c r="BT3452" t="s">
        <v>3101</v>
      </c>
      <c r="BU3452" s="1" t="str">
        <f t="shared" si="107"/>
        <v>VIRGINIA_ORANGE_BARLEY</v>
      </c>
      <c r="BV3452" s="28">
        <v>3915.2</v>
      </c>
      <c r="BW3452" s="29">
        <v>67.061551575238312</v>
      </c>
      <c r="BX3452" s="30">
        <v>58.382186335301576</v>
      </c>
    </row>
    <row r="3453" spans="1:76" x14ac:dyDescent="0.25">
      <c r="A3453"/>
      <c r="D3453"/>
      <c r="E3453"/>
      <c r="F3453"/>
      <c r="G3453"/>
      <c r="H3453"/>
      <c r="I3453"/>
      <c r="J3453"/>
      <c r="K3453"/>
      <c r="L3453"/>
      <c r="M3453"/>
      <c r="N3453"/>
      <c r="O3453"/>
      <c r="P3453"/>
      <c r="Q3453"/>
      <c r="R3453"/>
      <c r="S3453"/>
      <c r="T3453"/>
      <c r="U3453"/>
      <c r="V3453"/>
      <c r="W3453"/>
      <c r="X3453"/>
      <c r="Y3453"/>
      <c r="Z3453"/>
      <c r="AA3453"/>
      <c r="AB3453"/>
      <c r="AC3453"/>
      <c r="AD3453"/>
      <c r="AE3453"/>
      <c r="AF3453"/>
      <c r="BL3453"/>
      <c r="BN3453"/>
      <c r="BP3453" t="s">
        <v>3261</v>
      </c>
      <c r="BQ3453" t="s">
        <v>3229</v>
      </c>
      <c r="BR3453" t="s">
        <v>3451</v>
      </c>
      <c r="BS3453" s="1" t="str">
        <f t="shared" si="106"/>
        <v>VIRGINIA_PAGE</v>
      </c>
      <c r="BT3453" t="s">
        <v>3101</v>
      </c>
      <c r="BU3453" s="1" t="str">
        <f t="shared" si="107"/>
        <v>VIRGINIA_PAGE_BARLEY</v>
      </c>
      <c r="BV3453" s="28">
        <v>3400.7999999999997</v>
      </c>
      <c r="BW3453" s="29">
        <v>30.762095696506588</v>
      </c>
      <c r="BX3453" s="30">
        <v>110.5516358037402</v>
      </c>
    </row>
    <row r="3454" spans="1:76" x14ac:dyDescent="0.25">
      <c r="A3454"/>
      <c r="D3454"/>
      <c r="E3454"/>
      <c r="F3454"/>
      <c r="G3454"/>
      <c r="H3454"/>
      <c r="I3454"/>
      <c r="J3454"/>
      <c r="K3454"/>
      <c r="L3454"/>
      <c r="M3454"/>
      <c r="N3454"/>
      <c r="O3454"/>
      <c r="P3454"/>
      <c r="Q3454"/>
      <c r="R3454"/>
      <c r="S3454"/>
      <c r="T3454"/>
      <c r="U3454"/>
      <c r="V3454"/>
      <c r="W3454"/>
      <c r="X3454"/>
      <c r="Y3454"/>
      <c r="Z3454"/>
      <c r="AA3454"/>
      <c r="AB3454"/>
      <c r="AC3454"/>
      <c r="AD3454"/>
      <c r="AE3454"/>
      <c r="AF3454"/>
      <c r="BL3454"/>
      <c r="BN3454"/>
      <c r="BP3454" t="s">
        <v>3261</v>
      </c>
      <c r="BQ3454" t="s">
        <v>3229</v>
      </c>
      <c r="BR3454" t="s">
        <v>3468</v>
      </c>
      <c r="BS3454" s="1" t="str">
        <f t="shared" si="106"/>
        <v>VIRGINIA_RICHMOND</v>
      </c>
      <c r="BT3454" t="s">
        <v>3101</v>
      </c>
      <c r="BU3454" s="1" t="str">
        <f t="shared" si="107"/>
        <v>VIRGINIA_RICHMOND_BARLEY</v>
      </c>
      <c r="BV3454" s="28">
        <v>3751.2000000000003</v>
      </c>
      <c r="BW3454" s="29">
        <v>119.1935095999648</v>
      </c>
      <c r="BX3454" s="30">
        <v>31.471512271009665</v>
      </c>
    </row>
    <row r="3455" spans="1:76" x14ac:dyDescent="0.25">
      <c r="A3455"/>
      <c r="D3455"/>
      <c r="E3455"/>
      <c r="F3455"/>
      <c r="G3455"/>
      <c r="H3455"/>
      <c r="I3455"/>
      <c r="J3455"/>
      <c r="K3455"/>
      <c r="L3455"/>
      <c r="M3455"/>
      <c r="N3455"/>
      <c r="O3455"/>
      <c r="P3455"/>
      <c r="Q3455"/>
      <c r="R3455"/>
      <c r="S3455"/>
      <c r="T3455"/>
      <c r="U3455"/>
      <c r="V3455"/>
      <c r="W3455"/>
      <c r="X3455"/>
      <c r="Y3455"/>
      <c r="Z3455"/>
      <c r="AA3455"/>
      <c r="AB3455"/>
      <c r="AC3455"/>
      <c r="AD3455"/>
      <c r="AE3455"/>
      <c r="AF3455"/>
      <c r="BL3455"/>
      <c r="BN3455"/>
      <c r="BP3455" t="s">
        <v>3261</v>
      </c>
      <c r="BQ3455" t="s">
        <v>3229</v>
      </c>
      <c r="BR3455" t="s">
        <v>3452</v>
      </c>
      <c r="BS3455" s="1" t="str">
        <f t="shared" si="106"/>
        <v>VIRGINIA_ROCKINGHAM</v>
      </c>
      <c r="BT3455" t="s">
        <v>3101</v>
      </c>
      <c r="BU3455" s="1" t="str">
        <f t="shared" si="107"/>
        <v>VIRGINIA_ROCKINGHAM_BARLEY</v>
      </c>
      <c r="BV3455" s="28">
        <v>3329.6000000000004</v>
      </c>
      <c r="BW3455" s="29">
        <v>60.433038315358509</v>
      </c>
      <c r="BX3455" s="30">
        <v>55.095690913720162</v>
      </c>
    </row>
    <row r="3456" spans="1:76" x14ac:dyDescent="0.25">
      <c r="A3456"/>
      <c r="D3456"/>
      <c r="E3456"/>
      <c r="F3456"/>
      <c r="G3456"/>
      <c r="H3456"/>
      <c r="I3456"/>
      <c r="J3456"/>
      <c r="K3456"/>
      <c r="L3456"/>
      <c r="M3456"/>
      <c r="N3456"/>
      <c r="O3456"/>
      <c r="P3456"/>
      <c r="Q3456"/>
      <c r="R3456"/>
      <c r="S3456"/>
      <c r="T3456"/>
      <c r="U3456"/>
      <c r="V3456"/>
      <c r="W3456"/>
      <c r="X3456"/>
      <c r="Y3456"/>
      <c r="Z3456"/>
      <c r="AA3456"/>
      <c r="AB3456"/>
      <c r="AC3456"/>
      <c r="AD3456"/>
      <c r="AE3456"/>
      <c r="AF3456"/>
      <c r="BL3456"/>
      <c r="BN3456"/>
      <c r="BP3456" t="s">
        <v>3261</v>
      </c>
      <c r="BQ3456" t="s">
        <v>3229</v>
      </c>
      <c r="BR3456" t="s">
        <v>3453</v>
      </c>
      <c r="BS3456" s="1" t="str">
        <f t="shared" si="106"/>
        <v>VIRGINIA_SHENANDOAH</v>
      </c>
      <c r="BT3456" t="s">
        <v>3101</v>
      </c>
      <c r="BU3456" s="1" t="str">
        <f t="shared" si="107"/>
        <v>VIRGINIA_SHENANDOAH_BARLEY</v>
      </c>
      <c r="BV3456" s="28">
        <v>3483.2</v>
      </c>
      <c r="BW3456" s="29">
        <v>59.603163577346102</v>
      </c>
      <c r="BX3456" s="30">
        <v>58.439851023677711</v>
      </c>
    </row>
    <row r="3457" spans="1:76" x14ac:dyDescent="0.25">
      <c r="A3457"/>
      <c r="D3457"/>
      <c r="E3457"/>
      <c r="F3457"/>
      <c r="G3457"/>
      <c r="H3457"/>
      <c r="I3457"/>
      <c r="J3457"/>
      <c r="K3457"/>
      <c r="L3457"/>
      <c r="M3457"/>
      <c r="N3457"/>
      <c r="O3457"/>
      <c r="P3457"/>
      <c r="Q3457"/>
      <c r="R3457"/>
      <c r="S3457"/>
      <c r="T3457"/>
      <c r="U3457"/>
      <c r="V3457"/>
      <c r="W3457"/>
      <c r="X3457"/>
      <c r="Y3457"/>
      <c r="Z3457"/>
      <c r="AA3457"/>
      <c r="AB3457"/>
      <c r="AC3457"/>
      <c r="AD3457"/>
      <c r="AE3457"/>
      <c r="AF3457"/>
      <c r="BL3457"/>
      <c r="BN3457"/>
      <c r="BP3457" t="s">
        <v>3261</v>
      </c>
      <c r="BQ3457" t="s">
        <v>3229</v>
      </c>
      <c r="BR3457" t="s">
        <v>3461</v>
      </c>
      <c r="BS3457" s="1" t="str">
        <f t="shared" si="106"/>
        <v>VIRGINIA_SPOTSYLVANIA</v>
      </c>
      <c r="BT3457" t="s">
        <v>3101</v>
      </c>
      <c r="BU3457" s="1" t="str">
        <f t="shared" si="107"/>
        <v>VIRGINIA_SPOTSYLVANIA_BARLEY</v>
      </c>
      <c r="BV3457" s="28">
        <v>3552</v>
      </c>
      <c r="BW3457" s="29">
        <v>33.257444900757221</v>
      </c>
      <c r="BX3457" s="30">
        <v>106.8031537178951</v>
      </c>
    </row>
    <row r="3458" spans="1:76" x14ac:dyDescent="0.25">
      <c r="A3458"/>
      <c r="D3458"/>
      <c r="E3458"/>
      <c r="F3458"/>
      <c r="G3458"/>
      <c r="H3458"/>
      <c r="I3458"/>
      <c r="J3458"/>
      <c r="K3458"/>
      <c r="L3458"/>
      <c r="M3458"/>
      <c r="N3458"/>
      <c r="O3458"/>
      <c r="P3458"/>
      <c r="Q3458"/>
      <c r="R3458"/>
      <c r="S3458"/>
      <c r="T3458"/>
      <c r="U3458"/>
      <c r="V3458"/>
      <c r="W3458"/>
      <c r="X3458"/>
      <c r="Y3458"/>
      <c r="Z3458"/>
      <c r="AA3458"/>
      <c r="AB3458"/>
      <c r="AC3458"/>
      <c r="AD3458"/>
      <c r="AE3458"/>
      <c r="AF3458"/>
      <c r="BL3458"/>
      <c r="BN3458"/>
      <c r="BP3458" t="s">
        <v>3261</v>
      </c>
      <c r="BQ3458" t="s">
        <v>3229</v>
      </c>
      <c r="BR3458" t="s">
        <v>3469</v>
      </c>
      <c r="BS3458" s="1" t="str">
        <f t="shared" si="106"/>
        <v>VIRGINIA_WESTMORELAND</v>
      </c>
      <c r="BT3458" t="s">
        <v>3101</v>
      </c>
      <c r="BU3458" s="1" t="str">
        <f t="shared" si="107"/>
        <v>VIRGINIA_WESTMORELAND_BARLEY</v>
      </c>
      <c r="BV3458" s="28">
        <v>4412.8</v>
      </c>
      <c r="BW3458" s="29">
        <v>61.627176751790181</v>
      </c>
      <c r="BX3458" s="30">
        <v>71.604772968474734</v>
      </c>
    </row>
    <row r="3459" spans="1:76" x14ac:dyDescent="0.25">
      <c r="A3459"/>
      <c r="D3459"/>
      <c r="E3459"/>
      <c r="F3459"/>
      <c r="G3459"/>
      <c r="H3459"/>
      <c r="I3459"/>
      <c r="J3459"/>
      <c r="K3459"/>
      <c r="L3459"/>
      <c r="M3459"/>
      <c r="N3459"/>
      <c r="O3459"/>
      <c r="P3459"/>
      <c r="Q3459"/>
      <c r="R3459"/>
      <c r="S3459"/>
      <c r="T3459"/>
      <c r="U3459"/>
      <c r="V3459"/>
      <c r="W3459"/>
      <c r="X3459"/>
      <c r="Y3459"/>
      <c r="Z3459"/>
      <c r="AA3459"/>
      <c r="AB3459"/>
      <c r="AC3459"/>
      <c r="AD3459"/>
      <c r="AE3459"/>
      <c r="AF3459"/>
      <c r="BL3459"/>
      <c r="BN3459"/>
      <c r="BP3459" t="s">
        <v>3262</v>
      </c>
      <c r="BQ3459" t="s">
        <v>3201</v>
      </c>
      <c r="BR3459" t="s">
        <v>3405</v>
      </c>
      <c r="BS3459" s="1" t="str">
        <f t="shared" ref="BS3459:BS3522" si="108">BP3459&amp;"_"&amp;BR3459</f>
        <v>WASHINGTON_ADAMS</v>
      </c>
      <c r="BT3459" t="s">
        <v>3101</v>
      </c>
      <c r="BU3459" s="1" t="str">
        <f t="shared" ref="BU3459:BU3522" si="109">BP3459&amp;"_"&amp;BR3459&amp;"_"&amp;BT3459</f>
        <v>WASHINGTON_ADAMS_BARLEY</v>
      </c>
      <c r="BV3459" s="28">
        <v>3427.2000000000003</v>
      </c>
      <c r="BW3459" s="29">
        <v>111.21304659354475</v>
      </c>
      <c r="BX3459" s="30">
        <v>30.816528320868144</v>
      </c>
    </row>
    <row r="3460" spans="1:76" x14ac:dyDescent="0.25">
      <c r="A3460"/>
      <c r="D3460"/>
      <c r="E3460"/>
      <c r="F3460"/>
      <c r="G3460"/>
      <c r="H3460"/>
      <c r="I3460"/>
      <c r="J3460"/>
      <c r="K3460"/>
      <c r="L3460"/>
      <c r="M3460"/>
      <c r="N3460"/>
      <c r="O3460"/>
      <c r="P3460"/>
      <c r="Q3460"/>
      <c r="R3460"/>
      <c r="S3460"/>
      <c r="T3460"/>
      <c r="U3460"/>
      <c r="V3460"/>
      <c r="W3460"/>
      <c r="X3460"/>
      <c r="Y3460"/>
      <c r="Z3460"/>
      <c r="AA3460"/>
      <c r="AB3460"/>
      <c r="AC3460"/>
      <c r="AD3460"/>
      <c r="AE3460"/>
      <c r="AF3460"/>
      <c r="BL3460"/>
      <c r="BN3460"/>
      <c r="BP3460" t="s">
        <v>3262</v>
      </c>
      <c r="BQ3460" t="s">
        <v>3201</v>
      </c>
      <c r="BR3460" t="s">
        <v>3405</v>
      </c>
      <c r="BS3460" s="1" t="str">
        <f t="shared" si="108"/>
        <v>WASHINGTON_ADAMS</v>
      </c>
      <c r="BT3460" t="s">
        <v>1214</v>
      </c>
      <c r="BU3460" s="1" t="str">
        <f t="shared" si="109"/>
        <v>WASHINGTON_ADAMS_WINTER WHEAT</v>
      </c>
      <c r="BV3460" s="28">
        <v>3908.0000000000005</v>
      </c>
      <c r="BW3460" s="29">
        <v>109.07543349056368</v>
      </c>
      <c r="BX3460" s="30">
        <v>35.828415940589309</v>
      </c>
    </row>
    <row r="3461" spans="1:76" x14ac:dyDescent="0.25">
      <c r="A3461"/>
      <c r="D3461"/>
      <c r="E3461"/>
      <c r="F3461"/>
      <c r="G3461"/>
      <c r="H3461"/>
      <c r="I3461"/>
      <c r="J3461"/>
      <c r="K3461"/>
      <c r="L3461"/>
      <c r="M3461"/>
      <c r="N3461"/>
      <c r="O3461"/>
      <c r="P3461"/>
      <c r="Q3461"/>
      <c r="R3461"/>
      <c r="S3461"/>
      <c r="T3461"/>
      <c r="U3461"/>
      <c r="V3461"/>
      <c r="W3461"/>
      <c r="X3461"/>
      <c r="Y3461"/>
      <c r="Z3461"/>
      <c r="AA3461"/>
      <c r="AB3461"/>
      <c r="AC3461"/>
      <c r="AD3461"/>
      <c r="AE3461"/>
      <c r="AF3461"/>
      <c r="BL3461"/>
      <c r="BN3461"/>
      <c r="BP3461" t="s">
        <v>3262</v>
      </c>
      <c r="BQ3461" t="s">
        <v>3201</v>
      </c>
      <c r="BR3461" t="s">
        <v>4345</v>
      </c>
      <c r="BS3461" s="1" t="str">
        <f t="shared" si="108"/>
        <v>WASHINGTON_ASOTIN</v>
      </c>
      <c r="BT3461" t="s">
        <v>1214</v>
      </c>
      <c r="BU3461" s="1" t="str">
        <f t="shared" si="109"/>
        <v>WASHINGTON_ASOTIN_WINTER WHEAT</v>
      </c>
      <c r="BV3461" s="28">
        <v>3730</v>
      </c>
      <c r="BW3461" s="29">
        <v>38.848462913948225</v>
      </c>
      <c r="BX3461" s="30">
        <v>96.01409477286613</v>
      </c>
    </row>
    <row r="3462" spans="1:76" x14ac:dyDescent="0.25">
      <c r="A3462"/>
      <c r="D3462"/>
      <c r="E3462"/>
      <c r="F3462"/>
      <c r="G3462"/>
      <c r="H3462"/>
      <c r="I3462"/>
      <c r="J3462"/>
      <c r="K3462"/>
      <c r="L3462"/>
      <c r="M3462"/>
      <c r="N3462"/>
      <c r="O3462"/>
      <c r="P3462"/>
      <c r="Q3462"/>
      <c r="R3462"/>
      <c r="S3462"/>
      <c r="T3462"/>
      <c r="U3462"/>
      <c r="V3462"/>
      <c r="W3462"/>
      <c r="X3462"/>
      <c r="Y3462"/>
      <c r="Z3462"/>
      <c r="AA3462"/>
      <c r="AB3462"/>
      <c r="AC3462"/>
      <c r="AD3462"/>
      <c r="AE3462"/>
      <c r="AF3462"/>
      <c r="BL3462"/>
      <c r="BN3462"/>
      <c r="BP3462" t="s">
        <v>3262</v>
      </c>
      <c r="BQ3462" t="s">
        <v>3201</v>
      </c>
      <c r="BR3462" t="s">
        <v>3327</v>
      </c>
      <c r="BS3462" s="1" t="str">
        <f t="shared" si="108"/>
        <v>WASHINGTON_BENTON</v>
      </c>
      <c r="BT3462" t="s">
        <v>1214</v>
      </c>
      <c r="BU3462" s="1" t="str">
        <f t="shared" si="109"/>
        <v>WASHINGTON_BENTON_WINTER WHEAT</v>
      </c>
      <c r="BV3462" s="28">
        <v>4504</v>
      </c>
      <c r="BW3462" s="29">
        <v>110.99253531794078</v>
      </c>
      <c r="BX3462" s="30">
        <v>40.579305510034381</v>
      </c>
    </row>
    <row r="3463" spans="1:76" x14ac:dyDescent="0.25">
      <c r="A3463"/>
      <c r="D3463"/>
      <c r="E3463"/>
      <c r="F3463"/>
      <c r="G3463"/>
      <c r="H3463"/>
      <c r="I3463"/>
      <c r="J3463"/>
      <c r="K3463"/>
      <c r="L3463"/>
      <c r="M3463"/>
      <c r="N3463"/>
      <c r="O3463"/>
      <c r="P3463"/>
      <c r="Q3463"/>
      <c r="R3463"/>
      <c r="S3463"/>
      <c r="T3463"/>
      <c r="U3463"/>
      <c r="V3463"/>
      <c r="W3463"/>
      <c r="X3463"/>
      <c r="Y3463"/>
      <c r="Z3463"/>
      <c r="AA3463"/>
      <c r="AB3463"/>
      <c r="AC3463"/>
      <c r="AD3463"/>
      <c r="AE3463"/>
      <c r="AF3463"/>
      <c r="BL3463"/>
      <c r="BN3463"/>
      <c r="BP3463" t="s">
        <v>3262</v>
      </c>
      <c r="BQ3463" t="s">
        <v>3201</v>
      </c>
      <c r="BR3463" t="s">
        <v>3470</v>
      </c>
      <c r="BS3463" s="1" t="str">
        <f t="shared" si="108"/>
        <v>WASHINGTON_CLALLAM</v>
      </c>
      <c r="BT3463" t="s">
        <v>3101</v>
      </c>
      <c r="BU3463" s="1" t="str">
        <f t="shared" si="109"/>
        <v>WASHINGTON_CLALLAM_BARLEY</v>
      </c>
      <c r="BV3463" s="28">
        <v>5184</v>
      </c>
      <c r="BW3463" s="29">
        <v>85.4643480420321</v>
      </c>
      <c r="BX3463" s="30">
        <v>60.656871768921285</v>
      </c>
    </row>
    <row r="3464" spans="1:76" x14ac:dyDescent="0.25">
      <c r="A3464"/>
      <c r="D3464"/>
      <c r="E3464"/>
      <c r="F3464"/>
      <c r="G3464"/>
      <c r="H3464"/>
      <c r="I3464"/>
      <c r="J3464"/>
      <c r="K3464"/>
      <c r="L3464"/>
      <c r="M3464"/>
      <c r="N3464"/>
      <c r="O3464"/>
      <c r="P3464"/>
      <c r="Q3464"/>
      <c r="R3464"/>
      <c r="S3464"/>
      <c r="T3464"/>
      <c r="U3464"/>
      <c r="V3464"/>
      <c r="W3464"/>
      <c r="X3464"/>
      <c r="Y3464"/>
      <c r="Z3464"/>
      <c r="AA3464"/>
      <c r="AB3464"/>
      <c r="AC3464"/>
      <c r="AD3464"/>
      <c r="AE3464"/>
      <c r="AF3464"/>
      <c r="BL3464"/>
      <c r="BN3464"/>
      <c r="BP3464" t="s">
        <v>3262</v>
      </c>
      <c r="BQ3464" t="s">
        <v>3201</v>
      </c>
      <c r="BR3464" t="s">
        <v>3477</v>
      </c>
      <c r="BS3464" s="1" t="str">
        <f t="shared" si="108"/>
        <v>WASHINGTON_COLUMBIA</v>
      </c>
      <c r="BT3464" t="s">
        <v>3101</v>
      </c>
      <c r="BU3464" s="1" t="str">
        <f t="shared" si="109"/>
        <v>WASHINGTON_COLUMBIA_BARLEY</v>
      </c>
      <c r="BV3464" s="28">
        <v>4298.4000000000005</v>
      </c>
      <c r="BW3464" s="29">
        <v>54.792841801811782</v>
      </c>
      <c r="BX3464" s="30">
        <v>78.448203426781731</v>
      </c>
    </row>
    <row r="3465" spans="1:76" x14ac:dyDescent="0.25">
      <c r="A3465"/>
      <c r="D3465"/>
      <c r="E3465"/>
      <c r="F3465"/>
      <c r="G3465"/>
      <c r="H3465"/>
      <c r="I3465"/>
      <c r="J3465"/>
      <c r="K3465"/>
      <c r="L3465"/>
      <c r="M3465"/>
      <c r="N3465"/>
      <c r="O3465"/>
      <c r="P3465"/>
      <c r="Q3465"/>
      <c r="R3465"/>
      <c r="S3465"/>
      <c r="T3465"/>
      <c r="U3465"/>
      <c r="V3465"/>
      <c r="W3465"/>
      <c r="X3465"/>
      <c r="Y3465"/>
      <c r="Z3465"/>
      <c r="AA3465"/>
      <c r="AB3465"/>
      <c r="AC3465"/>
      <c r="AD3465"/>
      <c r="AE3465"/>
      <c r="AF3465"/>
      <c r="BL3465"/>
      <c r="BN3465"/>
      <c r="BP3465" t="s">
        <v>3262</v>
      </c>
      <c r="BQ3465" t="s">
        <v>3201</v>
      </c>
      <c r="BR3465" t="s">
        <v>3477</v>
      </c>
      <c r="BS3465" s="1" t="str">
        <f t="shared" si="108"/>
        <v>WASHINGTON_COLUMBIA</v>
      </c>
      <c r="BT3465" t="s">
        <v>1214</v>
      </c>
      <c r="BU3465" s="1" t="str">
        <f t="shared" si="109"/>
        <v>WASHINGTON_COLUMBIA_WINTER WHEAT</v>
      </c>
      <c r="BV3465" s="28">
        <v>4964</v>
      </c>
      <c r="BW3465" s="29">
        <v>53.941691997135216</v>
      </c>
      <c r="BX3465" s="30">
        <v>92.025292796963669</v>
      </c>
    </row>
    <row r="3466" spans="1:76" x14ac:dyDescent="0.25">
      <c r="A3466"/>
      <c r="D3466"/>
      <c r="E3466"/>
      <c r="F3466"/>
      <c r="G3466"/>
      <c r="H3466"/>
      <c r="I3466"/>
      <c r="J3466"/>
      <c r="K3466"/>
      <c r="L3466"/>
      <c r="M3466"/>
      <c r="N3466"/>
      <c r="O3466"/>
      <c r="P3466"/>
      <c r="Q3466"/>
      <c r="R3466"/>
      <c r="S3466"/>
      <c r="T3466"/>
      <c r="U3466"/>
      <c r="V3466"/>
      <c r="W3466"/>
      <c r="X3466"/>
      <c r="Y3466"/>
      <c r="Z3466"/>
      <c r="AA3466"/>
      <c r="AB3466"/>
      <c r="AC3466"/>
      <c r="AD3466"/>
      <c r="AE3466"/>
      <c r="AF3466"/>
      <c r="BL3466"/>
      <c r="BN3466"/>
      <c r="BP3466" t="s">
        <v>3262</v>
      </c>
      <c r="BQ3466" t="s">
        <v>3201</v>
      </c>
      <c r="BR3466" t="s">
        <v>3310</v>
      </c>
      <c r="BS3466" s="1" t="str">
        <f t="shared" si="108"/>
        <v>WASHINGTON_FRANKLIN</v>
      </c>
      <c r="BT3466" t="s">
        <v>1214</v>
      </c>
      <c r="BU3466" s="1" t="str">
        <f t="shared" si="109"/>
        <v>WASHINGTON_FRANKLIN_WINTER WHEAT</v>
      </c>
      <c r="BV3466" s="28">
        <v>3460</v>
      </c>
      <c r="BW3466" s="29">
        <v>122.87476473290501</v>
      </c>
      <c r="BX3466" s="30">
        <v>28.158751778862499</v>
      </c>
    </row>
    <row r="3467" spans="1:76" x14ac:dyDescent="0.25">
      <c r="A3467"/>
      <c r="D3467"/>
      <c r="E3467"/>
      <c r="F3467"/>
      <c r="G3467"/>
      <c r="H3467"/>
      <c r="I3467"/>
      <c r="J3467"/>
      <c r="K3467"/>
      <c r="L3467"/>
      <c r="M3467"/>
      <c r="N3467"/>
      <c r="O3467"/>
      <c r="P3467"/>
      <c r="Q3467"/>
      <c r="R3467"/>
      <c r="S3467"/>
      <c r="T3467"/>
      <c r="U3467"/>
      <c r="V3467"/>
      <c r="W3467"/>
      <c r="X3467"/>
      <c r="Y3467"/>
      <c r="Z3467"/>
      <c r="AA3467"/>
      <c r="AB3467"/>
      <c r="AC3467"/>
      <c r="AD3467"/>
      <c r="AE3467"/>
      <c r="AF3467"/>
      <c r="BL3467"/>
      <c r="BN3467"/>
      <c r="BP3467" t="s">
        <v>3262</v>
      </c>
      <c r="BQ3467" t="s">
        <v>3201</v>
      </c>
      <c r="BR3467" t="s">
        <v>3478</v>
      </c>
      <c r="BS3467" s="1" t="str">
        <f t="shared" si="108"/>
        <v>WASHINGTON_GARFIELD</v>
      </c>
      <c r="BT3467" t="s">
        <v>3101</v>
      </c>
      <c r="BU3467" s="1" t="str">
        <f t="shared" si="109"/>
        <v>WASHINGTON_GARFIELD_BARLEY</v>
      </c>
      <c r="BV3467" s="28">
        <v>3369.6000000000004</v>
      </c>
      <c r="BW3467" s="29">
        <v>44.946158603274249</v>
      </c>
      <c r="BX3467" s="30">
        <v>74.969699407293305</v>
      </c>
    </row>
    <row r="3468" spans="1:76" x14ac:dyDescent="0.25">
      <c r="A3468"/>
      <c r="D3468"/>
      <c r="E3468"/>
      <c r="F3468"/>
      <c r="G3468"/>
      <c r="H3468"/>
      <c r="I3468"/>
      <c r="J3468"/>
      <c r="K3468"/>
      <c r="L3468"/>
      <c r="M3468"/>
      <c r="N3468"/>
      <c r="O3468"/>
      <c r="P3468"/>
      <c r="Q3468"/>
      <c r="R3468"/>
      <c r="S3468"/>
      <c r="T3468"/>
      <c r="U3468"/>
      <c r="V3468"/>
      <c r="W3468"/>
      <c r="X3468"/>
      <c r="Y3468"/>
      <c r="Z3468"/>
      <c r="AA3468"/>
      <c r="AB3468"/>
      <c r="AC3468"/>
      <c r="AD3468"/>
      <c r="AE3468"/>
      <c r="AF3468"/>
      <c r="BL3468"/>
      <c r="BN3468"/>
      <c r="BP3468" t="s">
        <v>3262</v>
      </c>
      <c r="BQ3468" t="s">
        <v>3201</v>
      </c>
      <c r="BR3468" t="s">
        <v>3478</v>
      </c>
      <c r="BS3468" s="1" t="str">
        <f t="shared" si="108"/>
        <v>WASHINGTON_GARFIELD</v>
      </c>
      <c r="BT3468" t="s">
        <v>1214</v>
      </c>
      <c r="BU3468" s="1" t="str">
        <f t="shared" si="109"/>
        <v>WASHINGTON_GARFIELD_WINTER WHEAT</v>
      </c>
      <c r="BV3468" s="28">
        <v>4616</v>
      </c>
      <c r="BW3468" s="29">
        <v>44.523903580729687</v>
      </c>
      <c r="BX3468" s="30">
        <v>103.67464729660054</v>
      </c>
    </row>
    <row r="3469" spans="1:76" x14ac:dyDescent="0.25">
      <c r="A3469"/>
      <c r="D3469"/>
      <c r="E3469"/>
      <c r="F3469"/>
      <c r="G3469"/>
      <c r="H3469"/>
      <c r="I3469"/>
      <c r="J3469"/>
      <c r="K3469"/>
      <c r="L3469"/>
      <c r="M3469"/>
      <c r="N3469"/>
      <c r="O3469"/>
      <c r="P3469"/>
      <c r="Q3469"/>
      <c r="R3469"/>
      <c r="S3469"/>
      <c r="T3469"/>
      <c r="U3469"/>
      <c r="V3469"/>
      <c r="W3469"/>
      <c r="X3469"/>
      <c r="Y3469"/>
      <c r="Z3469"/>
      <c r="AA3469"/>
      <c r="AB3469"/>
      <c r="AC3469"/>
      <c r="AD3469"/>
      <c r="AE3469"/>
      <c r="AF3469"/>
      <c r="BL3469"/>
      <c r="BN3469"/>
      <c r="BP3469" t="s">
        <v>3262</v>
      </c>
      <c r="BQ3469" t="s">
        <v>3201</v>
      </c>
      <c r="BR3469" t="s">
        <v>3412</v>
      </c>
      <c r="BS3469" s="1" t="str">
        <f t="shared" si="108"/>
        <v>WASHINGTON_GRANT</v>
      </c>
      <c r="BT3469" t="s">
        <v>1214</v>
      </c>
      <c r="BU3469" s="1" t="str">
        <f t="shared" si="109"/>
        <v>WASHINGTON_GRANT_WINTER WHEAT</v>
      </c>
      <c r="BV3469" s="28">
        <v>4227.9999999999991</v>
      </c>
      <c r="BW3469" s="29">
        <v>109.60399642893958</v>
      </c>
      <c r="BX3469" s="30">
        <v>38.575235737331639</v>
      </c>
    </row>
    <row r="3470" spans="1:76" x14ac:dyDescent="0.25">
      <c r="A3470"/>
      <c r="D3470"/>
      <c r="E3470"/>
      <c r="F3470"/>
      <c r="G3470"/>
      <c r="H3470"/>
      <c r="I3470"/>
      <c r="J3470"/>
      <c r="K3470"/>
      <c r="L3470"/>
      <c r="M3470"/>
      <c r="N3470"/>
      <c r="O3470"/>
      <c r="P3470"/>
      <c r="Q3470"/>
      <c r="R3470"/>
      <c r="S3470"/>
      <c r="T3470"/>
      <c r="U3470"/>
      <c r="V3470"/>
      <c r="W3470"/>
      <c r="X3470"/>
      <c r="Y3470"/>
      <c r="Z3470"/>
      <c r="AA3470"/>
      <c r="AB3470"/>
      <c r="AC3470"/>
      <c r="AD3470"/>
      <c r="AE3470"/>
      <c r="AF3470"/>
      <c r="BL3470"/>
      <c r="BN3470"/>
      <c r="BP3470" t="s">
        <v>3262</v>
      </c>
      <c r="BQ3470" t="s">
        <v>3201</v>
      </c>
      <c r="BR3470" t="s">
        <v>3471</v>
      </c>
      <c r="BS3470" s="1" t="str">
        <f t="shared" si="108"/>
        <v>WASHINGTON_ISLAND</v>
      </c>
      <c r="BT3470" t="s">
        <v>3101</v>
      </c>
      <c r="BU3470" s="1" t="str">
        <f t="shared" si="109"/>
        <v>WASHINGTON_ISLAND_BARLEY</v>
      </c>
      <c r="BV3470" s="28">
        <v>4928</v>
      </c>
      <c r="BW3470" s="29">
        <v>139.28091096901349</v>
      </c>
      <c r="BX3470" s="30">
        <v>35.381732971981755</v>
      </c>
    </row>
    <row r="3471" spans="1:76" x14ac:dyDescent="0.25">
      <c r="A3471"/>
      <c r="D3471"/>
      <c r="E3471"/>
      <c r="F3471"/>
      <c r="G3471"/>
      <c r="H3471"/>
      <c r="I3471"/>
      <c r="J3471"/>
      <c r="K3471"/>
      <c r="L3471"/>
      <c r="M3471"/>
      <c r="N3471"/>
      <c r="O3471"/>
      <c r="P3471"/>
      <c r="Q3471"/>
      <c r="R3471"/>
      <c r="S3471"/>
      <c r="T3471"/>
      <c r="U3471"/>
      <c r="V3471"/>
      <c r="W3471"/>
      <c r="X3471"/>
      <c r="Y3471"/>
      <c r="Z3471"/>
      <c r="AA3471"/>
      <c r="AB3471"/>
      <c r="AC3471"/>
      <c r="AD3471"/>
      <c r="AE3471"/>
      <c r="AF3471"/>
      <c r="BL3471"/>
      <c r="BN3471"/>
      <c r="BP3471" t="s">
        <v>3262</v>
      </c>
      <c r="BQ3471" t="s">
        <v>3201</v>
      </c>
      <c r="BR3471" t="s">
        <v>3473</v>
      </c>
      <c r="BS3471" s="1" t="str">
        <f t="shared" si="108"/>
        <v>WASHINGTON_KLICKITAT</v>
      </c>
      <c r="BT3471" t="s">
        <v>3101</v>
      </c>
      <c r="BU3471" s="1" t="str">
        <f t="shared" si="109"/>
        <v>WASHINGTON_KLICKITAT_BARLEY</v>
      </c>
      <c r="BV3471" s="28">
        <v>2054.3999999999996</v>
      </c>
      <c r="BW3471" s="29">
        <v>88.281918451185319</v>
      </c>
      <c r="BX3471" s="30">
        <v>23.270903442543123</v>
      </c>
    </row>
    <row r="3472" spans="1:76" x14ac:dyDescent="0.25">
      <c r="A3472"/>
      <c r="D3472"/>
      <c r="E3472"/>
      <c r="F3472"/>
      <c r="G3472"/>
      <c r="H3472"/>
      <c r="I3472"/>
      <c r="J3472"/>
      <c r="K3472"/>
      <c r="L3472"/>
      <c r="M3472"/>
      <c r="N3472"/>
      <c r="O3472"/>
      <c r="P3472"/>
      <c r="Q3472"/>
      <c r="R3472"/>
      <c r="S3472"/>
      <c r="T3472"/>
      <c r="U3472"/>
      <c r="V3472"/>
      <c r="W3472"/>
      <c r="X3472"/>
      <c r="Y3472"/>
      <c r="Z3472"/>
      <c r="AA3472"/>
      <c r="AB3472"/>
      <c r="AC3472"/>
      <c r="AD3472"/>
      <c r="AE3472"/>
      <c r="AF3472"/>
      <c r="BL3472"/>
      <c r="BN3472"/>
      <c r="BP3472" t="s">
        <v>3262</v>
      </c>
      <c r="BQ3472" t="s">
        <v>3201</v>
      </c>
      <c r="BR3472" t="s">
        <v>3473</v>
      </c>
      <c r="BS3472" s="1" t="str">
        <f t="shared" si="108"/>
        <v>WASHINGTON_KLICKITAT</v>
      </c>
      <c r="BT3472" t="s">
        <v>1214</v>
      </c>
      <c r="BU3472" s="1" t="str">
        <f t="shared" si="109"/>
        <v>WASHINGTON_KLICKITAT_WINTER WHEAT</v>
      </c>
      <c r="BV3472" s="28">
        <v>2992</v>
      </c>
      <c r="BW3472" s="29">
        <v>85.44779110178429</v>
      </c>
      <c r="BX3472" s="30">
        <v>35.015533595666255</v>
      </c>
    </row>
    <row r="3473" spans="1:76" x14ac:dyDescent="0.25">
      <c r="A3473"/>
      <c r="D3473"/>
      <c r="E3473"/>
      <c r="F3473"/>
      <c r="G3473"/>
      <c r="H3473"/>
      <c r="I3473"/>
      <c r="J3473"/>
      <c r="K3473"/>
      <c r="L3473"/>
      <c r="M3473"/>
      <c r="N3473"/>
      <c r="O3473"/>
      <c r="P3473"/>
      <c r="Q3473"/>
      <c r="R3473"/>
      <c r="S3473"/>
      <c r="T3473"/>
      <c r="U3473"/>
      <c r="V3473"/>
      <c r="W3473"/>
      <c r="X3473"/>
      <c r="Y3473"/>
      <c r="Z3473"/>
      <c r="AA3473"/>
      <c r="AB3473"/>
      <c r="AC3473"/>
      <c r="AD3473"/>
      <c r="AE3473"/>
      <c r="AF3473"/>
      <c r="BL3473"/>
      <c r="BN3473"/>
      <c r="BP3473" t="s">
        <v>3262</v>
      </c>
      <c r="BQ3473" t="s">
        <v>3201</v>
      </c>
      <c r="BR3473" t="s">
        <v>3300</v>
      </c>
      <c r="BS3473" s="1" t="str">
        <f t="shared" si="108"/>
        <v>WASHINGTON_LINCOLN</v>
      </c>
      <c r="BT3473" t="s">
        <v>3101</v>
      </c>
      <c r="BU3473" s="1" t="str">
        <f t="shared" si="109"/>
        <v>WASHINGTON_LINCOLN_BARLEY</v>
      </c>
      <c r="BV3473" s="28">
        <v>3136</v>
      </c>
      <c r="BW3473" s="29">
        <v>44.284073637577627</v>
      </c>
      <c r="BX3473" s="30">
        <v>70.815526721076552</v>
      </c>
    </row>
    <row r="3474" spans="1:76" x14ac:dyDescent="0.25">
      <c r="A3474"/>
      <c r="D3474"/>
      <c r="E3474"/>
      <c r="F3474"/>
      <c r="G3474"/>
      <c r="H3474"/>
      <c r="I3474"/>
      <c r="J3474"/>
      <c r="K3474"/>
      <c r="L3474"/>
      <c r="M3474"/>
      <c r="N3474"/>
      <c r="O3474"/>
      <c r="P3474"/>
      <c r="Q3474"/>
      <c r="R3474"/>
      <c r="S3474"/>
      <c r="T3474"/>
      <c r="U3474"/>
      <c r="V3474"/>
      <c r="W3474"/>
      <c r="X3474"/>
      <c r="Y3474"/>
      <c r="Z3474"/>
      <c r="AA3474"/>
      <c r="AB3474"/>
      <c r="AC3474"/>
      <c r="AD3474"/>
      <c r="AE3474"/>
      <c r="AF3474"/>
      <c r="BL3474"/>
      <c r="BN3474"/>
      <c r="BP3474" t="s">
        <v>3262</v>
      </c>
      <c r="BQ3474" t="s">
        <v>3201</v>
      </c>
      <c r="BR3474" t="s">
        <v>3300</v>
      </c>
      <c r="BS3474" s="1" t="str">
        <f t="shared" si="108"/>
        <v>WASHINGTON_LINCOLN</v>
      </c>
      <c r="BT3474" t="s">
        <v>1214</v>
      </c>
      <c r="BU3474" s="1" t="str">
        <f t="shared" si="109"/>
        <v>WASHINGTON_LINCOLN_WINTER WHEAT</v>
      </c>
      <c r="BV3474" s="28">
        <v>4130</v>
      </c>
      <c r="BW3474" s="29">
        <v>43.761854937533009</v>
      </c>
      <c r="BX3474" s="30">
        <v>94.37442736134669</v>
      </c>
    </row>
    <row r="3475" spans="1:76" x14ac:dyDescent="0.25">
      <c r="A3475"/>
      <c r="D3475"/>
      <c r="E3475"/>
      <c r="F3475"/>
      <c r="G3475"/>
      <c r="H3475"/>
      <c r="I3475"/>
      <c r="J3475"/>
      <c r="K3475"/>
      <c r="L3475"/>
      <c r="M3475"/>
      <c r="N3475"/>
      <c r="O3475"/>
      <c r="P3475"/>
      <c r="Q3475"/>
      <c r="R3475"/>
      <c r="S3475"/>
      <c r="T3475"/>
      <c r="U3475"/>
      <c r="V3475"/>
      <c r="W3475"/>
      <c r="X3475"/>
      <c r="Y3475"/>
      <c r="Z3475"/>
      <c r="AA3475"/>
      <c r="AB3475"/>
      <c r="AC3475"/>
      <c r="AD3475"/>
      <c r="AE3475"/>
      <c r="AF3475"/>
      <c r="BL3475"/>
      <c r="BN3475"/>
      <c r="BP3475" t="s">
        <v>3262</v>
      </c>
      <c r="BQ3475" t="s">
        <v>3201</v>
      </c>
      <c r="BR3475" t="s">
        <v>3474</v>
      </c>
      <c r="BS3475" s="1" t="str">
        <f t="shared" si="108"/>
        <v>WASHINGTON_OKANOGAN</v>
      </c>
      <c r="BT3475" t="s">
        <v>3101</v>
      </c>
      <c r="BU3475" s="1" t="str">
        <f t="shared" si="109"/>
        <v>WASHINGTON_OKANOGAN_BARLEY</v>
      </c>
      <c r="BV3475" s="28">
        <v>2625.6000000000004</v>
      </c>
      <c r="BW3475" s="29">
        <v>57.794360573730728</v>
      </c>
      <c r="BX3475" s="30">
        <v>45.430038051038053</v>
      </c>
    </row>
    <row r="3476" spans="1:76" x14ac:dyDescent="0.25">
      <c r="A3476"/>
      <c r="D3476"/>
      <c r="E3476"/>
      <c r="F3476"/>
      <c r="G3476"/>
      <c r="H3476"/>
      <c r="I3476"/>
      <c r="J3476"/>
      <c r="K3476"/>
      <c r="L3476"/>
      <c r="M3476"/>
      <c r="N3476"/>
      <c r="O3476"/>
      <c r="P3476"/>
      <c r="Q3476"/>
      <c r="R3476"/>
      <c r="S3476"/>
      <c r="T3476"/>
      <c r="U3476"/>
      <c r="V3476"/>
      <c r="W3476"/>
      <c r="X3476"/>
      <c r="Y3476"/>
      <c r="Z3476"/>
      <c r="AA3476"/>
      <c r="AB3476"/>
      <c r="AC3476"/>
      <c r="AD3476"/>
      <c r="AE3476"/>
      <c r="AF3476"/>
      <c r="BL3476"/>
      <c r="BN3476"/>
      <c r="BP3476" t="s">
        <v>3262</v>
      </c>
      <c r="BQ3476" t="s">
        <v>3201</v>
      </c>
      <c r="BR3476" t="s">
        <v>3474</v>
      </c>
      <c r="BS3476" s="1" t="str">
        <f t="shared" si="108"/>
        <v>WASHINGTON_OKANOGAN</v>
      </c>
      <c r="BT3476" t="s">
        <v>1214</v>
      </c>
      <c r="BU3476" s="1" t="str">
        <f t="shared" si="109"/>
        <v>WASHINGTON_OKANOGAN_WINTER WHEAT</v>
      </c>
      <c r="BV3476" s="28">
        <v>2610</v>
      </c>
      <c r="BW3476" s="29">
        <v>56.926792926615839</v>
      </c>
      <c r="BX3476" s="30">
        <v>45.848358318104154</v>
      </c>
    </row>
    <row r="3477" spans="1:76" x14ac:dyDescent="0.25">
      <c r="A3477"/>
      <c r="D3477"/>
      <c r="E3477"/>
      <c r="F3477"/>
      <c r="G3477"/>
      <c r="H3477"/>
      <c r="I3477"/>
      <c r="J3477"/>
      <c r="K3477"/>
      <c r="L3477"/>
      <c r="M3477"/>
      <c r="N3477"/>
      <c r="O3477"/>
      <c r="P3477"/>
      <c r="Q3477"/>
      <c r="R3477"/>
      <c r="S3477"/>
      <c r="T3477"/>
      <c r="U3477"/>
      <c r="V3477"/>
      <c r="W3477"/>
      <c r="X3477"/>
      <c r="Y3477"/>
      <c r="Z3477"/>
      <c r="AA3477"/>
      <c r="AB3477"/>
      <c r="AC3477"/>
      <c r="AD3477"/>
      <c r="AE3477"/>
      <c r="AF3477"/>
      <c r="BL3477"/>
      <c r="BN3477"/>
      <c r="BP3477" t="s">
        <v>3262</v>
      </c>
      <c r="BQ3477" t="s">
        <v>3201</v>
      </c>
      <c r="BR3477" t="s">
        <v>3472</v>
      </c>
      <c r="BS3477" s="1" t="str">
        <f t="shared" si="108"/>
        <v>WASHINGTON_SKAGIT</v>
      </c>
      <c r="BT3477" t="s">
        <v>3101</v>
      </c>
      <c r="BU3477" s="1" t="str">
        <f t="shared" si="109"/>
        <v>WASHINGTON_SKAGIT_BARLEY</v>
      </c>
      <c r="BV3477" s="28">
        <v>3729.6000000000004</v>
      </c>
      <c r="BW3477" s="29">
        <v>158.67330819637129</v>
      </c>
      <c r="BX3477" s="30">
        <v>23.504898475957361</v>
      </c>
    </row>
    <row r="3478" spans="1:76" x14ac:dyDescent="0.25">
      <c r="A3478"/>
      <c r="D3478"/>
      <c r="E3478"/>
      <c r="F3478"/>
      <c r="G3478"/>
      <c r="H3478"/>
      <c r="I3478"/>
      <c r="J3478"/>
      <c r="K3478"/>
      <c r="L3478"/>
      <c r="M3478"/>
      <c r="N3478"/>
      <c r="O3478"/>
      <c r="P3478"/>
      <c r="Q3478"/>
      <c r="R3478"/>
      <c r="S3478"/>
      <c r="T3478"/>
      <c r="U3478"/>
      <c r="V3478"/>
      <c r="W3478"/>
      <c r="X3478"/>
      <c r="Y3478"/>
      <c r="Z3478"/>
      <c r="AA3478"/>
      <c r="AB3478"/>
      <c r="AC3478"/>
      <c r="AD3478"/>
      <c r="AE3478"/>
      <c r="AF3478"/>
      <c r="BL3478"/>
      <c r="BN3478"/>
      <c r="BP3478" t="s">
        <v>3262</v>
      </c>
      <c r="BQ3478" t="s">
        <v>3201</v>
      </c>
      <c r="BR3478" t="s">
        <v>3472</v>
      </c>
      <c r="BS3478" s="1" t="str">
        <f t="shared" si="108"/>
        <v>WASHINGTON_SKAGIT</v>
      </c>
      <c r="BT3478" t="s">
        <v>1214</v>
      </c>
      <c r="BU3478" s="1" t="str">
        <f t="shared" si="109"/>
        <v>WASHINGTON_SKAGIT_WINTER WHEAT</v>
      </c>
      <c r="BV3478" s="28">
        <v>4406</v>
      </c>
      <c r="BW3478" s="29">
        <v>156.94396049482188</v>
      </c>
      <c r="BX3478" s="30">
        <v>28.073714885928148</v>
      </c>
    </row>
    <row r="3479" spans="1:76" x14ac:dyDescent="0.25">
      <c r="A3479"/>
      <c r="D3479"/>
      <c r="E3479"/>
      <c r="F3479"/>
      <c r="G3479"/>
      <c r="H3479"/>
      <c r="I3479"/>
      <c r="J3479"/>
      <c r="K3479"/>
      <c r="L3479"/>
      <c r="M3479"/>
      <c r="N3479"/>
      <c r="O3479"/>
      <c r="P3479"/>
      <c r="Q3479"/>
      <c r="R3479"/>
      <c r="S3479"/>
      <c r="T3479"/>
      <c r="U3479"/>
      <c r="V3479"/>
      <c r="W3479"/>
      <c r="X3479"/>
      <c r="Y3479"/>
      <c r="Z3479"/>
      <c r="AA3479"/>
      <c r="AB3479"/>
      <c r="AC3479"/>
      <c r="AD3479"/>
      <c r="AE3479"/>
      <c r="AF3479"/>
      <c r="BL3479"/>
      <c r="BN3479"/>
      <c r="BP3479" t="s">
        <v>3262</v>
      </c>
      <c r="BQ3479" t="s">
        <v>3201</v>
      </c>
      <c r="BR3479" t="s">
        <v>4344</v>
      </c>
      <c r="BS3479" s="1" t="str">
        <f t="shared" si="108"/>
        <v>WASHINGTON_SNOHOMISH</v>
      </c>
      <c r="BT3479" t="s">
        <v>1214</v>
      </c>
      <c r="BU3479" s="1" t="str">
        <f t="shared" si="109"/>
        <v>WASHINGTON_SNOHOMISH_WINTER WHEAT</v>
      </c>
      <c r="BV3479" s="28">
        <v>4230</v>
      </c>
      <c r="BW3479" s="29">
        <v>161.55834082039155</v>
      </c>
      <c r="BX3479" s="30">
        <v>26.182492210059255</v>
      </c>
    </row>
    <row r="3480" spans="1:76" x14ac:dyDescent="0.25">
      <c r="A3480"/>
      <c r="D3480"/>
      <c r="E3480"/>
      <c r="F3480"/>
      <c r="G3480"/>
      <c r="H3480"/>
      <c r="I3480"/>
      <c r="J3480"/>
      <c r="K3480"/>
      <c r="L3480"/>
      <c r="M3480"/>
      <c r="N3480"/>
      <c r="O3480"/>
      <c r="P3480"/>
      <c r="Q3480"/>
      <c r="R3480"/>
      <c r="S3480"/>
      <c r="T3480"/>
      <c r="U3480"/>
      <c r="V3480"/>
      <c r="W3480"/>
      <c r="X3480"/>
      <c r="Y3480"/>
      <c r="Z3480"/>
      <c r="AA3480"/>
      <c r="AB3480"/>
      <c r="AC3480"/>
      <c r="AD3480"/>
      <c r="AE3480"/>
      <c r="AF3480"/>
      <c r="BL3480"/>
      <c r="BN3480"/>
      <c r="BP3480" t="s">
        <v>3262</v>
      </c>
      <c r="BQ3480" t="s">
        <v>3201</v>
      </c>
      <c r="BR3480" t="s">
        <v>3476</v>
      </c>
      <c r="BS3480" s="1" t="str">
        <f t="shared" si="108"/>
        <v>WASHINGTON_SPOKANE</v>
      </c>
      <c r="BT3480" t="s">
        <v>3101</v>
      </c>
      <c r="BU3480" s="1" t="str">
        <f t="shared" si="109"/>
        <v>WASHINGTON_SPOKANE_BARLEY</v>
      </c>
      <c r="BV3480" s="28">
        <v>3422.3999999999996</v>
      </c>
      <c r="BW3480" s="29">
        <v>53.721736692620048</v>
      </c>
      <c r="BX3480" s="30">
        <v>63.706056629962731</v>
      </c>
    </row>
    <row r="3481" spans="1:76" x14ac:dyDescent="0.25">
      <c r="A3481"/>
      <c r="D3481"/>
      <c r="E3481"/>
      <c r="F3481"/>
      <c r="G3481"/>
      <c r="H3481"/>
      <c r="I3481"/>
      <c r="J3481"/>
      <c r="K3481"/>
      <c r="L3481"/>
      <c r="M3481"/>
      <c r="N3481"/>
      <c r="O3481"/>
      <c r="P3481"/>
      <c r="Q3481"/>
      <c r="R3481"/>
      <c r="S3481"/>
      <c r="T3481"/>
      <c r="U3481"/>
      <c r="V3481"/>
      <c r="W3481"/>
      <c r="X3481"/>
      <c r="Y3481"/>
      <c r="Z3481"/>
      <c r="AA3481"/>
      <c r="AB3481"/>
      <c r="AC3481"/>
      <c r="AD3481"/>
      <c r="AE3481"/>
      <c r="AF3481"/>
      <c r="BL3481"/>
      <c r="BN3481"/>
      <c r="BP3481" t="s">
        <v>3262</v>
      </c>
      <c r="BQ3481" t="s">
        <v>3201</v>
      </c>
      <c r="BR3481" t="s">
        <v>3476</v>
      </c>
      <c r="BS3481" s="1" t="str">
        <f t="shared" si="108"/>
        <v>WASHINGTON_SPOKANE</v>
      </c>
      <c r="BT3481" t="s">
        <v>1214</v>
      </c>
      <c r="BU3481" s="1" t="str">
        <f t="shared" si="109"/>
        <v>WASHINGTON_SPOKANE_WINTER WHEAT</v>
      </c>
      <c r="BV3481" s="28">
        <v>4094</v>
      </c>
      <c r="BW3481" s="29">
        <v>52.461317257207234</v>
      </c>
      <c r="BX3481" s="30">
        <v>78.03845221666748</v>
      </c>
    </row>
    <row r="3482" spans="1:76" x14ac:dyDescent="0.25">
      <c r="A3482"/>
      <c r="D3482"/>
      <c r="E3482"/>
      <c r="F3482"/>
      <c r="G3482"/>
      <c r="H3482"/>
      <c r="I3482"/>
      <c r="J3482"/>
      <c r="K3482"/>
      <c r="L3482"/>
      <c r="M3482"/>
      <c r="N3482"/>
      <c r="O3482"/>
      <c r="P3482"/>
      <c r="Q3482"/>
      <c r="R3482"/>
      <c r="S3482"/>
      <c r="T3482"/>
      <c r="U3482"/>
      <c r="V3482"/>
      <c r="W3482"/>
      <c r="X3482"/>
      <c r="Y3482"/>
      <c r="Z3482"/>
      <c r="AA3482"/>
      <c r="AB3482"/>
      <c r="AC3482"/>
      <c r="AD3482"/>
      <c r="AE3482"/>
      <c r="AF3482"/>
      <c r="BL3482"/>
      <c r="BN3482"/>
      <c r="BP3482" t="s">
        <v>3262</v>
      </c>
      <c r="BQ3482" t="s">
        <v>3201</v>
      </c>
      <c r="BR3482" t="s">
        <v>3729</v>
      </c>
      <c r="BS3482" s="1" t="str">
        <f t="shared" si="108"/>
        <v>WASHINGTON_STEVENS</v>
      </c>
      <c r="BT3482" t="s">
        <v>1214</v>
      </c>
      <c r="BU3482" s="1" t="str">
        <f t="shared" si="109"/>
        <v>WASHINGTON_STEVENS_WINTER WHEAT</v>
      </c>
      <c r="BV3482" s="28">
        <v>4284</v>
      </c>
      <c r="BW3482" s="29">
        <v>38.852282023504209</v>
      </c>
      <c r="BX3482" s="30">
        <v>110.26379344740515</v>
      </c>
    </row>
    <row r="3483" spans="1:76" x14ac:dyDescent="0.25">
      <c r="A3483"/>
      <c r="D3483"/>
      <c r="E3483"/>
      <c r="F3483"/>
      <c r="G3483"/>
      <c r="H3483"/>
      <c r="I3483"/>
      <c r="J3483"/>
      <c r="K3483"/>
      <c r="L3483"/>
      <c r="M3483"/>
      <c r="N3483"/>
      <c r="O3483"/>
      <c r="P3483"/>
      <c r="Q3483"/>
      <c r="R3483"/>
      <c r="S3483"/>
      <c r="T3483"/>
      <c r="U3483"/>
      <c r="V3483"/>
      <c r="W3483"/>
      <c r="X3483"/>
      <c r="Y3483"/>
      <c r="Z3483"/>
      <c r="AA3483"/>
      <c r="AB3483"/>
      <c r="AC3483"/>
      <c r="AD3483"/>
      <c r="AE3483"/>
      <c r="AF3483"/>
      <c r="BL3483"/>
      <c r="BN3483"/>
      <c r="BP3483" t="s">
        <v>3262</v>
      </c>
      <c r="BQ3483" t="s">
        <v>3201</v>
      </c>
      <c r="BR3483" t="s">
        <v>4346</v>
      </c>
      <c r="BS3483" s="1" t="str">
        <f t="shared" si="108"/>
        <v>WASHINGTON_WALLA WALLA</v>
      </c>
      <c r="BT3483" t="s">
        <v>1214</v>
      </c>
      <c r="BU3483" s="1" t="str">
        <f t="shared" si="109"/>
        <v>WASHINGTON_WALLA WALLA_WINTER WHEAT</v>
      </c>
      <c r="BV3483" s="28">
        <v>4970</v>
      </c>
      <c r="BW3483" s="29">
        <v>72.869633530660209</v>
      </c>
      <c r="BX3483" s="30">
        <v>68.20399333981625</v>
      </c>
    </row>
    <row r="3484" spans="1:76" x14ac:dyDescent="0.25">
      <c r="A3484"/>
      <c r="D3484"/>
      <c r="E3484"/>
      <c r="F3484"/>
      <c r="G3484"/>
      <c r="H3484"/>
      <c r="I3484"/>
      <c r="J3484"/>
      <c r="K3484"/>
      <c r="L3484"/>
      <c r="M3484"/>
      <c r="N3484"/>
      <c r="O3484"/>
      <c r="P3484"/>
      <c r="Q3484"/>
      <c r="R3484"/>
      <c r="S3484"/>
      <c r="T3484"/>
      <c r="U3484"/>
      <c r="V3484"/>
      <c r="W3484"/>
      <c r="X3484"/>
      <c r="Y3484"/>
      <c r="Z3484"/>
      <c r="AA3484"/>
      <c r="AB3484"/>
      <c r="AC3484"/>
      <c r="AD3484"/>
      <c r="AE3484"/>
      <c r="AF3484"/>
      <c r="BL3484"/>
      <c r="BN3484"/>
      <c r="BP3484" t="s">
        <v>3262</v>
      </c>
      <c r="BQ3484" t="s">
        <v>3201</v>
      </c>
      <c r="BR3484" t="s">
        <v>3479</v>
      </c>
      <c r="BS3484" s="1" t="str">
        <f t="shared" si="108"/>
        <v>WASHINGTON_WHITMAN</v>
      </c>
      <c r="BT3484" t="s">
        <v>3101</v>
      </c>
      <c r="BU3484" s="1" t="str">
        <f t="shared" si="109"/>
        <v>WASHINGTON_WHITMAN_BARLEY</v>
      </c>
      <c r="BV3484" s="28">
        <v>3795.2</v>
      </c>
      <c r="BW3484" s="29">
        <v>51.195335116635825</v>
      </c>
      <c r="BX3484" s="30">
        <v>74.131754218496312</v>
      </c>
    </row>
    <row r="3485" spans="1:76" x14ac:dyDescent="0.25">
      <c r="A3485"/>
      <c r="D3485"/>
      <c r="E3485"/>
      <c r="F3485"/>
      <c r="G3485"/>
      <c r="H3485"/>
      <c r="I3485"/>
      <c r="J3485"/>
      <c r="K3485"/>
      <c r="L3485"/>
      <c r="M3485"/>
      <c r="N3485"/>
      <c r="O3485"/>
      <c r="P3485"/>
      <c r="Q3485"/>
      <c r="R3485"/>
      <c r="S3485"/>
      <c r="T3485"/>
      <c r="U3485"/>
      <c r="V3485"/>
      <c r="W3485"/>
      <c r="X3485"/>
      <c r="Y3485"/>
      <c r="Z3485"/>
      <c r="AA3485"/>
      <c r="AB3485"/>
      <c r="AC3485"/>
      <c r="AD3485"/>
      <c r="AE3485"/>
      <c r="AF3485"/>
      <c r="BL3485"/>
      <c r="BN3485"/>
      <c r="BP3485" t="s">
        <v>3262</v>
      </c>
      <c r="BQ3485" t="s">
        <v>3201</v>
      </c>
      <c r="BR3485" t="s">
        <v>3479</v>
      </c>
      <c r="BS3485" s="1" t="str">
        <f t="shared" si="108"/>
        <v>WASHINGTON_WHITMAN</v>
      </c>
      <c r="BT3485" t="s">
        <v>1214</v>
      </c>
      <c r="BU3485" s="1" t="str">
        <f t="shared" si="109"/>
        <v>WASHINGTON_WHITMAN_WINTER WHEAT</v>
      </c>
      <c r="BV3485" s="28">
        <v>5090</v>
      </c>
      <c r="BW3485" s="29">
        <v>50.246833200048336</v>
      </c>
      <c r="BX3485" s="30">
        <v>101.29991634965572</v>
      </c>
    </row>
    <row r="3486" spans="1:76" x14ac:dyDescent="0.25">
      <c r="A3486"/>
      <c r="D3486"/>
      <c r="E3486"/>
      <c r="F3486"/>
      <c r="G3486"/>
      <c r="H3486"/>
      <c r="I3486"/>
      <c r="J3486"/>
      <c r="K3486"/>
      <c r="L3486"/>
      <c r="M3486"/>
      <c r="N3486"/>
      <c r="O3486"/>
      <c r="P3486"/>
      <c r="Q3486"/>
      <c r="R3486"/>
      <c r="S3486"/>
      <c r="T3486"/>
      <c r="U3486"/>
      <c r="V3486"/>
      <c r="W3486"/>
      <c r="X3486"/>
      <c r="Y3486"/>
      <c r="Z3486"/>
      <c r="AA3486"/>
      <c r="AB3486"/>
      <c r="AC3486"/>
      <c r="AD3486"/>
      <c r="AE3486"/>
      <c r="AF3486"/>
      <c r="BL3486"/>
      <c r="BN3486"/>
      <c r="BP3486" t="s">
        <v>3262</v>
      </c>
      <c r="BQ3486" t="s">
        <v>3201</v>
      </c>
      <c r="BR3486" t="s">
        <v>3475</v>
      </c>
      <c r="BS3486" s="1" t="str">
        <f t="shared" si="108"/>
        <v>WASHINGTON_YAKIMA</v>
      </c>
      <c r="BT3486" t="s">
        <v>3101</v>
      </c>
      <c r="BU3486" s="1" t="str">
        <f t="shared" si="109"/>
        <v>WASHINGTON_YAKIMA_BARLEY</v>
      </c>
      <c r="BV3486" s="28">
        <v>5102.3999999999996</v>
      </c>
      <c r="BW3486" s="29">
        <v>112.76438310922374</v>
      </c>
      <c r="BX3486" s="30">
        <v>45.248329829976612</v>
      </c>
    </row>
    <row r="3487" spans="1:76" x14ac:dyDescent="0.25">
      <c r="A3487"/>
      <c r="D3487"/>
      <c r="E3487"/>
      <c r="F3487"/>
      <c r="G3487"/>
      <c r="H3487"/>
      <c r="I3487"/>
      <c r="J3487"/>
      <c r="K3487"/>
      <c r="L3487"/>
      <c r="M3487"/>
      <c r="N3487"/>
      <c r="O3487"/>
      <c r="P3487"/>
      <c r="Q3487"/>
      <c r="R3487"/>
      <c r="S3487"/>
      <c r="T3487"/>
      <c r="U3487"/>
      <c r="V3487"/>
      <c r="W3487"/>
      <c r="X3487"/>
      <c r="Y3487"/>
      <c r="Z3487"/>
      <c r="AA3487"/>
      <c r="AB3487"/>
      <c r="AC3487"/>
      <c r="AD3487"/>
      <c r="AE3487"/>
      <c r="AF3487"/>
      <c r="BL3487"/>
      <c r="BN3487"/>
      <c r="BP3487" t="s">
        <v>3262</v>
      </c>
      <c r="BQ3487" t="s">
        <v>3201</v>
      </c>
      <c r="BR3487" t="s">
        <v>3475</v>
      </c>
      <c r="BS3487" s="1" t="str">
        <f t="shared" si="108"/>
        <v>WASHINGTON_YAKIMA</v>
      </c>
      <c r="BT3487" t="s">
        <v>1214</v>
      </c>
      <c r="BU3487" s="1" t="str">
        <f t="shared" si="109"/>
        <v>WASHINGTON_YAKIMA_WINTER WHEAT</v>
      </c>
      <c r="BV3487" s="28">
        <v>4162</v>
      </c>
      <c r="BW3487" s="29">
        <v>110.24557475489154</v>
      </c>
      <c r="BX3487" s="30">
        <v>37.75208219698029</v>
      </c>
    </row>
    <row r="3488" spans="1:76" x14ac:dyDescent="0.25">
      <c r="A3488"/>
      <c r="D3488"/>
      <c r="E3488"/>
      <c r="F3488"/>
      <c r="G3488"/>
      <c r="H3488"/>
      <c r="I3488"/>
      <c r="J3488"/>
      <c r="K3488"/>
      <c r="L3488"/>
      <c r="M3488"/>
      <c r="N3488"/>
      <c r="O3488"/>
      <c r="P3488"/>
      <c r="Q3488"/>
      <c r="R3488"/>
      <c r="S3488"/>
      <c r="T3488"/>
      <c r="U3488"/>
      <c r="V3488"/>
      <c r="W3488"/>
      <c r="X3488"/>
      <c r="Y3488"/>
      <c r="Z3488"/>
      <c r="AA3488"/>
      <c r="AB3488"/>
      <c r="AC3488"/>
      <c r="AD3488"/>
      <c r="AE3488"/>
      <c r="AF3488"/>
      <c r="BL3488"/>
      <c r="BN3488"/>
      <c r="BP3488" t="s">
        <v>3264</v>
      </c>
      <c r="BQ3488" t="s">
        <v>3223</v>
      </c>
      <c r="BR3488" t="s">
        <v>3405</v>
      </c>
      <c r="BS3488" s="1" t="str">
        <f t="shared" si="108"/>
        <v>WISCONSIN_ADAMS</v>
      </c>
      <c r="BT3488" t="s">
        <v>2586</v>
      </c>
      <c r="BU3488" s="1" t="str">
        <f t="shared" si="109"/>
        <v>WISCONSIN_ADAMS_CORN</v>
      </c>
      <c r="BV3488" s="28">
        <v>7321.0666666666657</v>
      </c>
      <c r="BW3488" s="29">
        <v>124.66505767740927</v>
      </c>
      <c r="BX3488" s="30">
        <v>58.725891625631732</v>
      </c>
    </row>
    <row r="3489" spans="1:76" x14ac:dyDescent="0.25">
      <c r="A3489"/>
      <c r="D3489"/>
      <c r="E3489"/>
      <c r="F3489"/>
      <c r="G3489"/>
      <c r="H3489"/>
      <c r="I3489"/>
      <c r="J3489"/>
      <c r="K3489"/>
      <c r="L3489"/>
      <c r="M3489"/>
      <c r="N3489"/>
      <c r="O3489"/>
      <c r="P3489"/>
      <c r="Q3489"/>
      <c r="R3489"/>
      <c r="S3489"/>
      <c r="T3489"/>
      <c r="U3489"/>
      <c r="V3489"/>
      <c r="W3489"/>
      <c r="X3489"/>
      <c r="Y3489"/>
      <c r="Z3489"/>
      <c r="AA3489"/>
      <c r="AB3489"/>
      <c r="AC3489"/>
      <c r="AD3489"/>
      <c r="AE3489"/>
      <c r="AF3489"/>
      <c r="BL3489"/>
      <c r="BN3489"/>
      <c r="BP3489" t="s">
        <v>3264</v>
      </c>
      <c r="BQ3489" t="s">
        <v>3223</v>
      </c>
      <c r="BR3489" t="s">
        <v>3405</v>
      </c>
      <c r="BS3489" s="1" t="str">
        <f t="shared" si="108"/>
        <v>WISCONSIN_ADAMS</v>
      </c>
      <c r="BT3489" t="s">
        <v>2395</v>
      </c>
      <c r="BU3489" s="1" t="str">
        <f t="shared" si="109"/>
        <v>WISCONSIN_ADAMS_OATS</v>
      </c>
      <c r="BV3489" s="28">
        <v>1814.4</v>
      </c>
      <c r="BW3489" s="29">
        <v>31.774358815923847</v>
      </c>
      <c r="BX3489" s="30">
        <v>57.102647153676202</v>
      </c>
    </row>
    <row r="3490" spans="1:76" x14ac:dyDescent="0.25">
      <c r="A3490"/>
      <c r="D3490"/>
      <c r="E3490"/>
      <c r="F3490"/>
      <c r="G3490"/>
      <c r="H3490"/>
      <c r="I3490"/>
      <c r="J3490"/>
      <c r="K3490"/>
      <c r="L3490"/>
      <c r="M3490"/>
      <c r="N3490"/>
      <c r="O3490"/>
      <c r="P3490"/>
      <c r="Q3490"/>
      <c r="R3490"/>
      <c r="S3490"/>
      <c r="T3490"/>
      <c r="U3490"/>
      <c r="V3490"/>
      <c r="W3490"/>
      <c r="X3490"/>
      <c r="Y3490"/>
      <c r="Z3490"/>
      <c r="AA3490"/>
      <c r="AB3490"/>
      <c r="AC3490"/>
      <c r="AD3490"/>
      <c r="AE3490"/>
      <c r="AF3490"/>
      <c r="BL3490"/>
      <c r="BN3490"/>
      <c r="BP3490" t="s">
        <v>3264</v>
      </c>
      <c r="BQ3490" t="s">
        <v>3223</v>
      </c>
      <c r="BR3490" t="s">
        <v>4055</v>
      </c>
      <c r="BS3490" s="1" t="str">
        <f t="shared" si="108"/>
        <v>WISCONSIN_ASHLAND</v>
      </c>
      <c r="BT3490" t="s">
        <v>2586</v>
      </c>
      <c r="BU3490" s="1" t="str">
        <f t="shared" si="109"/>
        <v>WISCONSIN_ASHLAND_CORN</v>
      </c>
      <c r="BV3490" s="28">
        <v>5919.2</v>
      </c>
      <c r="BW3490" s="29">
        <v>101.54114138702685</v>
      </c>
      <c r="BX3490" s="30">
        <v>58.293613004002054</v>
      </c>
    </row>
    <row r="3491" spans="1:76" x14ac:dyDescent="0.25">
      <c r="A3491"/>
      <c r="D3491"/>
      <c r="E3491"/>
      <c r="F3491"/>
      <c r="G3491"/>
      <c r="H3491"/>
      <c r="I3491"/>
      <c r="J3491"/>
      <c r="K3491"/>
      <c r="L3491"/>
      <c r="M3491"/>
      <c r="N3491"/>
      <c r="O3491"/>
      <c r="P3491"/>
      <c r="Q3491"/>
      <c r="R3491"/>
      <c r="S3491"/>
      <c r="T3491"/>
      <c r="U3491"/>
      <c r="V3491"/>
      <c r="W3491"/>
      <c r="X3491"/>
      <c r="Y3491"/>
      <c r="Z3491"/>
      <c r="AA3491"/>
      <c r="AB3491"/>
      <c r="AC3491"/>
      <c r="AD3491"/>
      <c r="AE3491"/>
      <c r="AF3491"/>
      <c r="BL3491"/>
      <c r="BN3491"/>
      <c r="BP3491" t="s">
        <v>3264</v>
      </c>
      <c r="BQ3491" t="s">
        <v>3223</v>
      </c>
      <c r="BR3491" t="s">
        <v>4055</v>
      </c>
      <c r="BS3491" s="1" t="str">
        <f t="shared" si="108"/>
        <v>WISCONSIN_ASHLAND</v>
      </c>
      <c r="BT3491" t="s">
        <v>2395</v>
      </c>
      <c r="BU3491" s="1" t="str">
        <f t="shared" si="109"/>
        <v>WISCONSIN_ASHLAND_OATS</v>
      </c>
      <c r="BV3491" s="28">
        <v>1245.8666666666668</v>
      </c>
      <c r="BW3491" s="29">
        <v>25.220269736448547</v>
      </c>
      <c r="BX3491" s="30">
        <v>49.399418788377581</v>
      </c>
    </row>
    <row r="3492" spans="1:76" x14ac:dyDescent="0.25">
      <c r="A3492"/>
      <c r="D3492"/>
      <c r="E3492"/>
      <c r="F3492"/>
      <c r="G3492"/>
      <c r="H3492"/>
      <c r="I3492"/>
      <c r="J3492"/>
      <c r="K3492"/>
      <c r="L3492"/>
      <c r="M3492"/>
      <c r="N3492"/>
      <c r="O3492"/>
      <c r="P3492"/>
      <c r="Q3492"/>
      <c r="R3492"/>
      <c r="S3492"/>
      <c r="T3492"/>
      <c r="U3492"/>
      <c r="V3492"/>
      <c r="W3492"/>
      <c r="X3492"/>
      <c r="Y3492"/>
      <c r="Z3492"/>
      <c r="AA3492"/>
      <c r="AB3492"/>
      <c r="AC3492"/>
      <c r="AD3492"/>
      <c r="AE3492"/>
      <c r="AF3492"/>
      <c r="BL3492"/>
      <c r="BN3492"/>
      <c r="BP3492" t="s">
        <v>3264</v>
      </c>
      <c r="BQ3492" t="s">
        <v>3223</v>
      </c>
      <c r="BR3492" t="s">
        <v>4203</v>
      </c>
      <c r="BS3492" s="1" t="str">
        <f t="shared" si="108"/>
        <v>WISCONSIN_BARRON</v>
      </c>
      <c r="BT3492" t="s">
        <v>2586</v>
      </c>
      <c r="BU3492" s="1" t="str">
        <f t="shared" si="109"/>
        <v>WISCONSIN_BARRON_CORN</v>
      </c>
      <c r="BV3492" s="28">
        <v>8265.6</v>
      </c>
      <c r="BW3492" s="29">
        <v>84.183019185026595</v>
      </c>
      <c r="BX3492" s="30">
        <v>98.186072203385407</v>
      </c>
    </row>
    <row r="3493" spans="1:76" x14ac:dyDescent="0.25">
      <c r="A3493"/>
      <c r="D3493"/>
      <c r="E3493"/>
      <c r="F3493"/>
      <c r="G3493"/>
      <c r="H3493"/>
      <c r="I3493"/>
      <c r="J3493"/>
      <c r="K3493"/>
      <c r="L3493"/>
      <c r="M3493"/>
      <c r="N3493"/>
      <c r="O3493"/>
      <c r="P3493"/>
      <c r="Q3493"/>
      <c r="R3493"/>
      <c r="S3493"/>
      <c r="T3493"/>
      <c r="U3493"/>
      <c r="V3493"/>
      <c r="W3493"/>
      <c r="X3493"/>
      <c r="Y3493"/>
      <c r="Z3493"/>
      <c r="AA3493"/>
      <c r="AB3493"/>
      <c r="AC3493"/>
      <c r="AD3493"/>
      <c r="AE3493"/>
      <c r="AF3493"/>
      <c r="BL3493"/>
      <c r="BN3493"/>
      <c r="BP3493" t="s">
        <v>3264</v>
      </c>
      <c r="BQ3493" t="s">
        <v>3223</v>
      </c>
      <c r="BR3493" t="s">
        <v>4203</v>
      </c>
      <c r="BS3493" s="1" t="str">
        <f t="shared" si="108"/>
        <v>WISCONSIN_BARRON</v>
      </c>
      <c r="BT3493" t="s">
        <v>2395</v>
      </c>
      <c r="BU3493" s="1" t="str">
        <f t="shared" si="109"/>
        <v>WISCONSIN_BARRON_OATS</v>
      </c>
      <c r="BV3493" s="28">
        <v>1726.4</v>
      </c>
      <c r="BW3493" s="29">
        <v>21.235497647402656</v>
      </c>
      <c r="BX3493" s="30">
        <v>81.297835759038989</v>
      </c>
    </row>
    <row r="3494" spans="1:76" x14ac:dyDescent="0.25">
      <c r="A3494"/>
      <c r="D3494"/>
      <c r="E3494"/>
      <c r="F3494"/>
      <c r="G3494"/>
      <c r="H3494"/>
      <c r="I3494"/>
      <c r="J3494"/>
      <c r="K3494"/>
      <c r="L3494"/>
      <c r="M3494"/>
      <c r="N3494"/>
      <c r="O3494"/>
      <c r="P3494"/>
      <c r="Q3494"/>
      <c r="R3494"/>
      <c r="S3494"/>
      <c r="T3494"/>
      <c r="U3494"/>
      <c r="V3494"/>
      <c r="W3494"/>
      <c r="X3494"/>
      <c r="Y3494"/>
      <c r="Z3494"/>
      <c r="AA3494"/>
      <c r="AB3494"/>
      <c r="AC3494"/>
      <c r="AD3494"/>
      <c r="AE3494"/>
      <c r="AF3494"/>
      <c r="BL3494"/>
      <c r="BN3494"/>
      <c r="BP3494" t="s">
        <v>3264</v>
      </c>
      <c r="BQ3494" t="s">
        <v>3223</v>
      </c>
      <c r="BR3494" t="s">
        <v>4253</v>
      </c>
      <c r="BS3494" s="1" t="str">
        <f t="shared" si="108"/>
        <v>WISCONSIN_BAYFIELD</v>
      </c>
      <c r="BT3494" t="s">
        <v>2395</v>
      </c>
      <c r="BU3494" s="1" t="str">
        <f t="shared" si="109"/>
        <v>WISCONSIN_BAYFIELD_OATS</v>
      </c>
      <c r="BV3494" s="28">
        <v>1265.5999999999999</v>
      </c>
      <c r="BW3494" s="29">
        <v>29.626480042770421</v>
      </c>
      <c r="BX3494" s="30">
        <v>42.718540919235423</v>
      </c>
    </row>
    <row r="3495" spans="1:76" x14ac:dyDescent="0.25">
      <c r="A3495"/>
      <c r="D3495"/>
      <c r="E3495"/>
      <c r="F3495"/>
      <c r="G3495"/>
      <c r="H3495"/>
      <c r="I3495"/>
      <c r="J3495"/>
      <c r="K3495"/>
      <c r="L3495"/>
      <c r="M3495"/>
      <c r="N3495"/>
      <c r="O3495"/>
      <c r="P3495"/>
      <c r="Q3495"/>
      <c r="R3495"/>
      <c r="S3495"/>
      <c r="T3495"/>
      <c r="U3495"/>
      <c r="V3495"/>
      <c r="W3495"/>
      <c r="X3495"/>
      <c r="Y3495"/>
      <c r="Z3495"/>
      <c r="AA3495"/>
      <c r="AB3495"/>
      <c r="AC3495"/>
      <c r="AD3495"/>
      <c r="AE3495"/>
      <c r="AF3495"/>
      <c r="BL3495"/>
      <c r="BN3495"/>
      <c r="BP3495" t="s">
        <v>3264</v>
      </c>
      <c r="BQ3495" t="s">
        <v>3223</v>
      </c>
      <c r="BR3495" t="s">
        <v>3577</v>
      </c>
      <c r="BS3495" s="1" t="str">
        <f t="shared" si="108"/>
        <v>WISCONSIN_BROWN</v>
      </c>
      <c r="BT3495" t="s">
        <v>2586</v>
      </c>
      <c r="BU3495" s="1" t="str">
        <f t="shared" si="109"/>
        <v>WISCONSIN_BROWN_CORN</v>
      </c>
      <c r="BV3495" s="28">
        <v>7815.7333333333345</v>
      </c>
      <c r="BW3495" s="29">
        <v>90.588569176749047</v>
      </c>
      <c r="BX3495" s="30">
        <v>86.277257763989084</v>
      </c>
    </row>
    <row r="3496" spans="1:76" x14ac:dyDescent="0.25">
      <c r="A3496"/>
      <c r="D3496"/>
      <c r="E3496"/>
      <c r="F3496"/>
      <c r="G3496"/>
      <c r="H3496"/>
      <c r="I3496"/>
      <c r="J3496"/>
      <c r="K3496"/>
      <c r="L3496"/>
      <c r="M3496"/>
      <c r="N3496"/>
      <c r="O3496"/>
      <c r="P3496"/>
      <c r="Q3496"/>
      <c r="R3496"/>
      <c r="S3496"/>
      <c r="T3496"/>
      <c r="U3496"/>
      <c r="V3496"/>
      <c r="W3496"/>
      <c r="X3496"/>
      <c r="Y3496"/>
      <c r="Z3496"/>
      <c r="AA3496"/>
      <c r="AB3496"/>
      <c r="AC3496"/>
      <c r="AD3496"/>
      <c r="AE3496"/>
      <c r="AF3496"/>
      <c r="BL3496"/>
      <c r="BN3496"/>
      <c r="BP3496" t="s">
        <v>3264</v>
      </c>
      <c r="BQ3496" t="s">
        <v>3223</v>
      </c>
      <c r="BR3496" t="s">
        <v>3577</v>
      </c>
      <c r="BS3496" s="1" t="str">
        <f t="shared" si="108"/>
        <v>WISCONSIN_BROWN</v>
      </c>
      <c r="BT3496" t="s">
        <v>2395</v>
      </c>
      <c r="BU3496" s="1" t="str">
        <f t="shared" si="109"/>
        <v>WISCONSIN_BROWN_OATS</v>
      </c>
      <c r="BV3496" s="28">
        <v>1833.6</v>
      </c>
      <c r="BW3496" s="29">
        <v>22.847125286016773</v>
      </c>
      <c r="BX3496" s="30">
        <v>80.255173333435792</v>
      </c>
    </row>
    <row r="3497" spans="1:76" x14ac:dyDescent="0.25">
      <c r="A3497"/>
      <c r="D3497"/>
      <c r="E3497"/>
      <c r="F3497"/>
      <c r="G3497"/>
      <c r="H3497"/>
      <c r="I3497"/>
      <c r="J3497"/>
      <c r="K3497"/>
      <c r="L3497"/>
      <c r="M3497"/>
      <c r="N3497"/>
      <c r="O3497"/>
      <c r="P3497"/>
      <c r="Q3497"/>
      <c r="R3497"/>
      <c r="S3497"/>
      <c r="T3497"/>
      <c r="U3497"/>
      <c r="V3497"/>
      <c r="W3497"/>
      <c r="X3497"/>
      <c r="Y3497"/>
      <c r="Z3497"/>
      <c r="AA3497"/>
      <c r="AB3497"/>
      <c r="AC3497"/>
      <c r="AD3497"/>
      <c r="AE3497"/>
      <c r="AF3497"/>
      <c r="BL3497"/>
      <c r="BN3497"/>
      <c r="BP3497" t="s">
        <v>3264</v>
      </c>
      <c r="BQ3497" t="s">
        <v>3223</v>
      </c>
      <c r="BR3497" t="s">
        <v>3946</v>
      </c>
      <c r="BS3497" s="1" t="str">
        <f t="shared" si="108"/>
        <v>WISCONSIN_BUFFALO</v>
      </c>
      <c r="BT3497" t="s">
        <v>2586</v>
      </c>
      <c r="BU3497" s="1" t="str">
        <f t="shared" si="109"/>
        <v>WISCONSIN_BUFFALO_CORN</v>
      </c>
      <c r="BV3497" s="28">
        <v>8609.0666666666675</v>
      </c>
      <c r="BW3497" s="29">
        <v>88.140928197068419</v>
      </c>
      <c r="BX3497" s="30">
        <v>97.673882528423462</v>
      </c>
    </row>
    <row r="3498" spans="1:76" x14ac:dyDescent="0.25">
      <c r="A3498"/>
      <c r="D3498"/>
      <c r="E3498"/>
      <c r="F3498"/>
      <c r="G3498"/>
      <c r="H3498"/>
      <c r="I3498"/>
      <c r="J3498"/>
      <c r="K3498"/>
      <c r="L3498"/>
      <c r="M3498"/>
      <c r="N3498"/>
      <c r="O3498"/>
      <c r="P3498"/>
      <c r="Q3498"/>
      <c r="R3498"/>
      <c r="S3498"/>
      <c r="T3498"/>
      <c r="U3498"/>
      <c r="V3498"/>
      <c r="W3498"/>
      <c r="X3498"/>
      <c r="Y3498"/>
      <c r="Z3498"/>
      <c r="AA3498"/>
      <c r="AB3498"/>
      <c r="AC3498"/>
      <c r="AD3498"/>
      <c r="AE3498"/>
      <c r="AF3498"/>
      <c r="BL3498"/>
      <c r="BN3498"/>
      <c r="BP3498" t="s">
        <v>3264</v>
      </c>
      <c r="BQ3498" t="s">
        <v>3223</v>
      </c>
      <c r="BR3498" t="s">
        <v>3946</v>
      </c>
      <c r="BS3498" s="1" t="str">
        <f t="shared" si="108"/>
        <v>WISCONSIN_BUFFALO</v>
      </c>
      <c r="BT3498" t="s">
        <v>2395</v>
      </c>
      <c r="BU3498" s="1" t="str">
        <f t="shared" si="109"/>
        <v>WISCONSIN_BUFFALO_OATS</v>
      </c>
      <c r="BV3498" s="28">
        <v>1875.2</v>
      </c>
      <c r="BW3498" s="29">
        <v>22.312152490662061</v>
      </c>
      <c r="BX3498" s="30">
        <v>84.043885984769815</v>
      </c>
    </row>
    <row r="3499" spans="1:76" x14ac:dyDescent="0.25">
      <c r="A3499"/>
      <c r="D3499"/>
      <c r="E3499"/>
      <c r="F3499"/>
      <c r="G3499"/>
      <c r="H3499"/>
      <c r="I3499"/>
      <c r="J3499"/>
      <c r="K3499"/>
      <c r="L3499"/>
      <c r="M3499"/>
      <c r="N3499"/>
      <c r="O3499"/>
      <c r="P3499"/>
      <c r="Q3499"/>
      <c r="R3499"/>
      <c r="S3499"/>
      <c r="T3499"/>
      <c r="U3499"/>
      <c r="V3499"/>
      <c r="W3499"/>
      <c r="X3499"/>
      <c r="Y3499"/>
      <c r="Z3499"/>
      <c r="AA3499"/>
      <c r="AB3499"/>
      <c r="AC3499"/>
      <c r="AD3499"/>
      <c r="AE3499"/>
      <c r="AF3499"/>
      <c r="BL3499"/>
      <c r="BN3499"/>
      <c r="BP3499" t="s">
        <v>3264</v>
      </c>
      <c r="BQ3499" t="s">
        <v>3223</v>
      </c>
      <c r="BR3499" t="s">
        <v>4204</v>
      </c>
      <c r="BS3499" s="1" t="str">
        <f t="shared" si="108"/>
        <v>WISCONSIN_BURNETT</v>
      </c>
      <c r="BT3499" t="s">
        <v>2586</v>
      </c>
      <c r="BU3499" s="1" t="str">
        <f t="shared" si="109"/>
        <v>WISCONSIN_BURNETT_CORN</v>
      </c>
      <c r="BV3499" s="28">
        <v>6566.9333333333325</v>
      </c>
      <c r="BW3499" s="29">
        <v>82.770212093821485</v>
      </c>
      <c r="BX3499" s="30">
        <v>79.339331955433423</v>
      </c>
    </row>
    <row r="3500" spans="1:76" x14ac:dyDescent="0.25">
      <c r="A3500"/>
      <c r="D3500"/>
      <c r="E3500"/>
      <c r="F3500"/>
      <c r="G3500"/>
      <c r="H3500"/>
      <c r="I3500"/>
      <c r="J3500"/>
      <c r="K3500"/>
      <c r="L3500"/>
      <c r="M3500"/>
      <c r="N3500"/>
      <c r="O3500"/>
      <c r="P3500"/>
      <c r="Q3500"/>
      <c r="R3500"/>
      <c r="S3500"/>
      <c r="T3500"/>
      <c r="U3500"/>
      <c r="V3500"/>
      <c r="W3500"/>
      <c r="X3500"/>
      <c r="Y3500"/>
      <c r="Z3500"/>
      <c r="AA3500"/>
      <c r="AB3500"/>
      <c r="AC3500"/>
      <c r="AD3500"/>
      <c r="AE3500"/>
      <c r="AF3500"/>
      <c r="BL3500"/>
      <c r="BN3500"/>
      <c r="BP3500" t="s">
        <v>3264</v>
      </c>
      <c r="BQ3500" t="s">
        <v>3223</v>
      </c>
      <c r="BR3500" t="s">
        <v>4204</v>
      </c>
      <c r="BS3500" s="1" t="str">
        <f t="shared" si="108"/>
        <v>WISCONSIN_BURNETT</v>
      </c>
      <c r="BT3500" t="s">
        <v>2395</v>
      </c>
      <c r="BU3500" s="1" t="str">
        <f t="shared" si="109"/>
        <v>WISCONSIN_BURNETT_OATS</v>
      </c>
      <c r="BV3500" s="28">
        <v>1324.8</v>
      </c>
      <c r="BW3500" s="29">
        <v>20.887798453638151</v>
      </c>
      <c r="BX3500" s="30">
        <v>63.424587466241647</v>
      </c>
    </row>
    <row r="3501" spans="1:76" x14ac:dyDescent="0.25">
      <c r="A3501"/>
      <c r="D3501"/>
      <c r="E3501"/>
      <c r="F3501"/>
      <c r="G3501"/>
      <c r="H3501"/>
      <c r="I3501"/>
      <c r="J3501"/>
      <c r="K3501"/>
      <c r="L3501"/>
      <c r="M3501"/>
      <c r="N3501"/>
      <c r="O3501"/>
      <c r="P3501"/>
      <c r="Q3501"/>
      <c r="R3501"/>
      <c r="S3501"/>
      <c r="T3501"/>
      <c r="U3501"/>
      <c r="V3501"/>
      <c r="W3501"/>
      <c r="X3501"/>
      <c r="Y3501"/>
      <c r="Z3501"/>
      <c r="AA3501"/>
      <c r="AB3501"/>
      <c r="AC3501"/>
      <c r="AD3501"/>
      <c r="AE3501"/>
      <c r="AF3501"/>
      <c r="BL3501"/>
      <c r="BN3501"/>
      <c r="BP3501" t="s">
        <v>3264</v>
      </c>
      <c r="BQ3501" t="s">
        <v>3223</v>
      </c>
      <c r="BR3501" t="s">
        <v>4223</v>
      </c>
      <c r="BS3501" s="1" t="str">
        <f t="shared" si="108"/>
        <v>WISCONSIN_CALUMET</v>
      </c>
      <c r="BT3501" t="s">
        <v>2586</v>
      </c>
      <c r="BU3501" s="1" t="str">
        <f t="shared" si="109"/>
        <v>WISCONSIN_CALUMET_CORN</v>
      </c>
      <c r="BV3501" s="28">
        <v>8498.9333333333343</v>
      </c>
      <c r="BW3501" s="29">
        <v>89.22169419990928</v>
      </c>
      <c r="BX3501" s="30">
        <v>95.256354517217588</v>
      </c>
    </row>
    <row r="3502" spans="1:76" x14ac:dyDescent="0.25">
      <c r="A3502"/>
      <c r="D3502"/>
      <c r="E3502"/>
      <c r="F3502"/>
      <c r="G3502"/>
      <c r="H3502"/>
      <c r="I3502"/>
      <c r="J3502"/>
      <c r="K3502"/>
      <c r="L3502"/>
      <c r="M3502"/>
      <c r="N3502"/>
      <c r="O3502"/>
      <c r="P3502"/>
      <c r="Q3502"/>
      <c r="R3502"/>
      <c r="S3502"/>
      <c r="T3502"/>
      <c r="U3502"/>
      <c r="V3502"/>
      <c r="W3502"/>
      <c r="X3502"/>
      <c r="Y3502"/>
      <c r="Z3502"/>
      <c r="AA3502"/>
      <c r="AB3502"/>
      <c r="AC3502"/>
      <c r="AD3502"/>
      <c r="AE3502"/>
      <c r="AF3502"/>
      <c r="BL3502"/>
      <c r="BN3502"/>
      <c r="BP3502" t="s">
        <v>3264</v>
      </c>
      <c r="BQ3502" t="s">
        <v>3223</v>
      </c>
      <c r="BR3502" t="s">
        <v>4223</v>
      </c>
      <c r="BS3502" s="1" t="str">
        <f t="shared" si="108"/>
        <v>WISCONSIN_CALUMET</v>
      </c>
      <c r="BT3502" t="s">
        <v>2395</v>
      </c>
      <c r="BU3502" s="1" t="str">
        <f t="shared" si="109"/>
        <v>WISCONSIN_CALUMET_OATS</v>
      </c>
      <c r="BV3502" s="28">
        <v>2416</v>
      </c>
      <c r="BW3502" s="29">
        <v>22.441070851140992</v>
      </c>
      <c r="BX3502" s="30">
        <v>107.65974654356394</v>
      </c>
    </row>
    <row r="3503" spans="1:76" x14ac:dyDescent="0.25">
      <c r="A3503"/>
      <c r="D3503"/>
      <c r="E3503"/>
      <c r="F3503"/>
      <c r="G3503"/>
      <c r="H3503"/>
      <c r="I3503"/>
      <c r="J3503"/>
      <c r="K3503"/>
      <c r="L3503"/>
      <c r="M3503"/>
      <c r="N3503"/>
      <c r="O3503"/>
      <c r="P3503"/>
      <c r="Q3503"/>
      <c r="R3503"/>
      <c r="S3503"/>
      <c r="T3503"/>
      <c r="U3503"/>
      <c r="V3503"/>
      <c r="W3503"/>
      <c r="X3503"/>
      <c r="Y3503"/>
      <c r="Z3503"/>
      <c r="AA3503"/>
      <c r="AB3503"/>
      <c r="AC3503"/>
      <c r="AD3503"/>
      <c r="AE3503"/>
      <c r="AF3503"/>
      <c r="BL3503"/>
      <c r="BN3503"/>
      <c r="BP3503" t="s">
        <v>3264</v>
      </c>
      <c r="BQ3503" t="s">
        <v>3223</v>
      </c>
      <c r="BR3503" t="s">
        <v>3868</v>
      </c>
      <c r="BS3503" s="1" t="str">
        <f t="shared" si="108"/>
        <v>WISCONSIN_CHIPPEWA</v>
      </c>
      <c r="BT3503" t="s">
        <v>2586</v>
      </c>
      <c r="BU3503" s="1" t="str">
        <f t="shared" si="109"/>
        <v>WISCONSIN_CHIPPEWA_CORN</v>
      </c>
      <c r="BV3503" s="28">
        <v>7806.4000000000005</v>
      </c>
      <c r="BW3503" s="29">
        <v>72.860374351290389</v>
      </c>
      <c r="BX3503" s="30">
        <v>107.14191451120023</v>
      </c>
    </row>
    <row r="3504" spans="1:76" x14ac:dyDescent="0.25">
      <c r="A3504"/>
      <c r="D3504"/>
      <c r="E3504"/>
      <c r="F3504"/>
      <c r="G3504"/>
      <c r="H3504"/>
      <c r="I3504"/>
      <c r="J3504"/>
      <c r="K3504"/>
      <c r="L3504"/>
      <c r="M3504"/>
      <c r="N3504"/>
      <c r="O3504"/>
      <c r="P3504"/>
      <c r="Q3504"/>
      <c r="R3504"/>
      <c r="S3504"/>
      <c r="T3504"/>
      <c r="U3504"/>
      <c r="V3504"/>
      <c r="W3504"/>
      <c r="X3504"/>
      <c r="Y3504"/>
      <c r="Z3504"/>
      <c r="AA3504"/>
      <c r="AB3504"/>
      <c r="AC3504"/>
      <c r="AD3504"/>
      <c r="AE3504"/>
      <c r="AF3504"/>
      <c r="BL3504"/>
      <c r="BN3504"/>
      <c r="BP3504" t="s">
        <v>3264</v>
      </c>
      <c r="BQ3504" t="s">
        <v>3223</v>
      </c>
      <c r="BR3504" t="s">
        <v>3868</v>
      </c>
      <c r="BS3504" s="1" t="str">
        <f t="shared" si="108"/>
        <v>WISCONSIN_CHIPPEWA</v>
      </c>
      <c r="BT3504" t="s">
        <v>2395</v>
      </c>
      <c r="BU3504" s="1" t="str">
        <f t="shared" si="109"/>
        <v>WISCONSIN_CHIPPEWA_OATS</v>
      </c>
      <c r="BV3504" s="28">
        <v>1781.3333333333333</v>
      </c>
      <c r="BW3504" s="29">
        <v>18.529912793684119</v>
      </c>
      <c r="BX3504" s="30">
        <v>96.132850335944212</v>
      </c>
    </row>
    <row r="3505" spans="1:76" x14ac:dyDescent="0.25">
      <c r="A3505"/>
      <c r="D3505"/>
      <c r="E3505"/>
      <c r="F3505"/>
      <c r="G3505"/>
      <c r="H3505"/>
      <c r="I3505"/>
      <c r="J3505"/>
      <c r="K3505"/>
      <c r="L3505"/>
      <c r="M3505"/>
      <c r="N3505"/>
      <c r="O3505"/>
      <c r="P3505"/>
      <c r="Q3505"/>
      <c r="R3505"/>
      <c r="S3505"/>
      <c r="T3505"/>
      <c r="U3505"/>
      <c r="V3505"/>
      <c r="W3505"/>
      <c r="X3505"/>
      <c r="Y3505"/>
      <c r="Z3505"/>
      <c r="AA3505"/>
      <c r="AB3505"/>
      <c r="AC3505"/>
      <c r="AD3505"/>
      <c r="AE3505"/>
      <c r="AF3505"/>
      <c r="BL3505"/>
      <c r="BN3505"/>
      <c r="BP3505" t="s">
        <v>3264</v>
      </c>
      <c r="BQ3505" t="s">
        <v>3223</v>
      </c>
      <c r="BR3505" t="s">
        <v>3606</v>
      </c>
      <c r="BS3505" s="1" t="str">
        <f t="shared" si="108"/>
        <v>WISCONSIN_CLARK</v>
      </c>
      <c r="BT3505" t="s">
        <v>2586</v>
      </c>
      <c r="BU3505" s="1" t="str">
        <f t="shared" si="109"/>
        <v>WISCONSIN_CLARK_CORN</v>
      </c>
      <c r="BV3505" s="28">
        <v>7524.5333333333319</v>
      </c>
      <c r="BW3505" s="29">
        <v>75.219194860125924</v>
      </c>
      <c r="BX3505" s="30">
        <v>100.03474973809013</v>
      </c>
    </row>
    <row r="3506" spans="1:76" x14ac:dyDescent="0.25">
      <c r="A3506"/>
      <c r="D3506"/>
      <c r="E3506"/>
      <c r="F3506"/>
      <c r="G3506"/>
      <c r="H3506"/>
      <c r="I3506"/>
      <c r="J3506"/>
      <c r="K3506"/>
      <c r="L3506"/>
      <c r="M3506"/>
      <c r="N3506"/>
      <c r="O3506"/>
      <c r="P3506"/>
      <c r="Q3506"/>
      <c r="R3506"/>
      <c r="S3506"/>
      <c r="T3506"/>
      <c r="U3506"/>
      <c r="V3506"/>
      <c r="W3506"/>
      <c r="X3506"/>
      <c r="Y3506"/>
      <c r="Z3506"/>
      <c r="AA3506"/>
      <c r="AB3506"/>
      <c r="AC3506"/>
      <c r="AD3506"/>
      <c r="AE3506"/>
      <c r="AF3506"/>
      <c r="BL3506"/>
      <c r="BN3506"/>
      <c r="BP3506" t="s">
        <v>3264</v>
      </c>
      <c r="BQ3506" t="s">
        <v>3223</v>
      </c>
      <c r="BR3506" t="s">
        <v>3606</v>
      </c>
      <c r="BS3506" s="1" t="str">
        <f t="shared" si="108"/>
        <v>WISCONSIN_CLARK</v>
      </c>
      <c r="BT3506" t="s">
        <v>2395</v>
      </c>
      <c r="BU3506" s="1" t="str">
        <f t="shared" si="109"/>
        <v>WISCONSIN_CLARK_OATS</v>
      </c>
      <c r="BV3506" s="28">
        <v>1824</v>
      </c>
      <c r="BW3506" s="29">
        <v>19.084355629730343</v>
      </c>
      <c r="BX3506" s="30">
        <v>95.575666026601525</v>
      </c>
    </row>
    <row r="3507" spans="1:76" x14ac:dyDescent="0.25">
      <c r="A3507"/>
      <c r="D3507"/>
      <c r="E3507"/>
      <c r="F3507"/>
      <c r="G3507"/>
      <c r="H3507"/>
      <c r="I3507"/>
      <c r="J3507"/>
      <c r="K3507"/>
      <c r="L3507"/>
      <c r="M3507"/>
      <c r="N3507"/>
      <c r="O3507"/>
      <c r="P3507"/>
      <c r="Q3507"/>
      <c r="R3507"/>
      <c r="S3507"/>
      <c r="T3507"/>
      <c r="U3507"/>
      <c r="V3507"/>
      <c r="W3507"/>
      <c r="X3507"/>
      <c r="Y3507"/>
      <c r="Z3507"/>
      <c r="AA3507"/>
      <c r="AB3507"/>
      <c r="AC3507"/>
      <c r="AD3507"/>
      <c r="AE3507"/>
      <c r="AF3507"/>
      <c r="BL3507"/>
      <c r="BN3507"/>
      <c r="BP3507" t="s">
        <v>3264</v>
      </c>
      <c r="BQ3507" t="s">
        <v>3223</v>
      </c>
      <c r="BR3507" t="s">
        <v>3477</v>
      </c>
      <c r="BS3507" s="1" t="str">
        <f t="shared" si="108"/>
        <v>WISCONSIN_COLUMBIA</v>
      </c>
      <c r="BT3507" t="s">
        <v>2586</v>
      </c>
      <c r="BU3507" s="1" t="str">
        <f t="shared" si="109"/>
        <v>WISCONSIN_COLUMBIA_CORN</v>
      </c>
      <c r="BV3507" s="28">
        <v>8250.6666666666661</v>
      </c>
      <c r="BW3507" s="29">
        <v>100.32221692294961</v>
      </c>
      <c r="BX3507" s="30">
        <v>82.241670087926977</v>
      </c>
    </row>
    <row r="3508" spans="1:76" x14ac:dyDescent="0.25">
      <c r="A3508"/>
      <c r="D3508"/>
      <c r="E3508"/>
      <c r="F3508"/>
      <c r="G3508"/>
      <c r="H3508"/>
      <c r="I3508"/>
      <c r="J3508"/>
      <c r="K3508"/>
      <c r="L3508"/>
      <c r="M3508"/>
      <c r="N3508"/>
      <c r="O3508"/>
      <c r="P3508"/>
      <c r="Q3508"/>
      <c r="R3508"/>
      <c r="S3508"/>
      <c r="T3508"/>
      <c r="U3508"/>
      <c r="V3508"/>
      <c r="W3508"/>
      <c r="X3508"/>
      <c r="Y3508"/>
      <c r="Z3508"/>
      <c r="AA3508"/>
      <c r="AB3508"/>
      <c r="AC3508"/>
      <c r="AD3508"/>
      <c r="AE3508"/>
      <c r="AF3508"/>
      <c r="BL3508"/>
      <c r="BN3508"/>
      <c r="BP3508" t="s">
        <v>3264</v>
      </c>
      <c r="BQ3508" t="s">
        <v>3223</v>
      </c>
      <c r="BR3508" t="s">
        <v>3477</v>
      </c>
      <c r="BS3508" s="1" t="str">
        <f t="shared" si="108"/>
        <v>WISCONSIN_COLUMBIA</v>
      </c>
      <c r="BT3508" t="s">
        <v>2395</v>
      </c>
      <c r="BU3508" s="1" t="str">
        <f t="shared" si="109"/>
        <v>WISCONSIN_COLUMBIA_OATS</v>
      </c>
      <c r="BV3508" s="28">
        <v>1806.9333333333334</v>
      </c>
      <c r="BW3508" s="29">
        <v>25.332004369147864</v>
      </c>
      <c r="BX3508" s="30">
        <v>71.330057701001266</v>
      </c>
    </row>
    <row r="3509" spans="1:76" x14ac:dyDescent="0.25">
      <c r="A3509"/>
      <c r="D3509"/>
      <c r="E3509"/>
      <c r="F3509"/>
      <c r="G3509"/>
      <c r="H3509"/>
      <c r="I3509"/>
      <c r="J3509"/>
      <c r="K3509"/>
      <c r="L3509"/>
      <c r="M3509"/>
      <c r="N3509"/>
      <c r="O3509"/>
      <c r="P3509"/>
      <c r="Q3509"/>
      <c r="R3509"/>
      <c r="S3509"/>
      <c r="T3509"/>
      <c r="U3509"/>
      <c r="V3509"/>
      <c r="W3509"/>
      <c r="X3509"/>
      <c r="Y3509"/>
      <c r="Z3509"/>
      <c r="AA3509"/>
      <c r="AB3509"/>
      <c r="AC3509"/>
      <c r="AD3509"/>
      <c r="AE3509"/>
      <c r="AF3509"/>
      <c r="BL3509"/>
      <c r="BN3509"/>
      <c r="BP3509" t="s">
        <v>3264</v>
      </c>
      <c r="BQ3509" t="s">
        <v>3223</v>
      </c>
      <c r="BR3509" t="s">
        <v>3608</v>
      </c>
      <c r="BS3509" s="1" t="str">
        <f t="shared" si="108"/>
        <v>WISCONSIN_CRAWFORD</v>
      </c>
      <c r="BT3509" t="s">
        <v>2586</v>
      </c>
      <c r="BU3509" s="1" t="str">
        <f t="shared" si="109"/>
        <v>WISCONSIN_CRAWFORD_CORN</v>
      </c>
      <c r="BV3509" s="28">
        <v>7980</v>
      </c>
      <c r="BW3509" s="29">
        <v>90.843229275602766</v>
      </c>
      <c r="BX3509" s="30">
        <v>87.843640782408229</v>
      </c>
    </row>
    <row r="3510" spans="1:76" x14ac:dyDescent="0.25">
      <c r="A3510"/>
      <c r="D3510"/>
      <c r="E3510"/>
      <c r="F3510"/>
      <c r="G3510"/>
      <c r="H3510"/>
      <c r="I3510"/>
      <c r="J3510"/>
      <c r="K3510"/>
      <c r="L3510"/>
      <c r="M3510"/>
      <c r="N3510"/>
      <c r="O3510"/>
      <c r="P3510"/>
      <c r="Q3510"/>
      <c r="R3510"/>
      <c r="S3510"/>
      <c r="T3510"/>
      <c r="U3510"/>
      <c r="V3510"/>
      <c r="W3510"/>
      <c r="X3510"/>
      <c r="Y3510"/>
      <c r="Z3510"/>
      <c r="AA3510"/>
      <c r="AB3510"/>
      <c r="AC3510"/>
      <c r="AD3510"/>
      <c r="AE3510"/>
      <c r="AF3510"/>
      <c r="BL3510"/>
      <c r="BN3510"/>
      <c r="BP3510" t="s">
        <v>3264</v>
      </c>
      <c r="BQ3510" t="s">
        <v>3223</v>
      </c>
      <c r="BR3510" t="s">
        <v>3608</v>
      </c>
      <c r="BS3510" s="1" t="str">
        <f t="shared" si="108"/>
        <v>WISCONSIN_CRAWFORD</v>
      </c>
      <c r="BT3510" t="s">
        <v>2395</v>
      </c>
      <c r="BU3510" s="1" t="str">
        <f t="shared" si="109"/>
        <v>WISCONSIN_CRAWFORD_OATS</v>
      </c>
      <c r="BV3510" s="28">
        <v>1898.6666666666667</v>
      </c>
      <c r="BW3510" s="29">
        <v>22.807229024454589</v>
      </c>
      <c r="BX3510" s="30">
        <v>83.248458838680492</v>
      </c>
    </row>
    <row r="3511" spans="1:76" x14ac:dyDescent="0.25">
      <c r="A3511"/>
      <c r="D3511"/>
      <c r="E3511"/>
      <c r="F3511"/>
      <c r="G3511"/>
      <c r="H3511"/>
      <c r="I3511"/>
      <c r="J3511"/>
      <c r="K3511"/>
      <c r="L3511"/>
      <c r="M3511"/>
      <c r="N3511"/>
      <c r="O3511"/>
      <c r="P3511"/>
      <c r="Q3511"/>
      <c r="R3511"/>
      <c r="S3511"/>
      <c r="T3511"/>
      <c r="U3511"/>
      <c r="V3511"/>
      <c r="W3511"/>
      <c r="X3511"/>
      <c r="Y3511"/>
      <c r="Z3511"/>
      <c r="AA3511"/>
      <c r="AB3511"/>
      <c r="AC3511"/>
      <c r="AD3511"/>
      <c r="AE3511"/>
      <c r="AF3511"/>
      <c r="BL3511"/>
      <c r="BN3511"/>
      <c r="BP3511" t="s">
        <v>3264</v>
      </c>
      <c r="BQ3511" t="s">
        <v>3223</v>
      </c>
      <c r="BR3511" t="s">
        <v>4231</v>
      </c>
      <c r="BS3511" s="1" t="str">
        <f t="shared" si="108"/>
        <v>WISCONSIN_DANE</v>
      </c>
      <c r="BT3511" t="s">
        <v>2586</v>
      </c>
      <c r="BU3511" s="1" t="str">
        <f t="shared" si="109"/>
        <v>WISCONSIN_DANE_CORN</v>
      </c>
      <c r="BV3511" s="28">
        <v>8414.9333333333325</v>
      </c>
      <c r="BW3511" s="29">
        <v>104.5289806910847</v>
      </c>
      <c r="BX3511" s="30">
        <v>80.50335206273607</v>
      </c>
    </row>
    <row r="3512" spans="1:76" x14ac:dyDescent="0.25">
      <c r="A3512"/>
      <c r="D3512"/>
      <c r="E3512"/>
      <c r="F3512"/>
      <c r="G3512"/>
      <c r="H3512"/>
      <c r="I3512"/>
      <c r="J3512"/>
      <c r="K3512"/>
      <c r="L3512"/>
      <c r="M3512"/>
      <c r="N3512"/>
      <c r="O3512"/>
      <c r="P3512"/>
      <c r="Q3512"/>
      <c r="R3512"/>
      <c r="S3512"/>
      <c r="T3512"/>
      <c r="U3512"/>
      <c r="V3512"/>
      <c r="W3512"/>
      <c r="X3512"/>
      <c r="Y3512"/>
      <c r="Z3512"/>
      <c r="AA3512"/>
      <c r="AB3512"/>
      <c r="AC3512"/>
      <c r="AD3512"/>
      <c r="AE3512"/>
      <c r="AF3512"/>
      <c r="BL3512"/>
      <c r="BN3512"/>
      <c r="BP3512" t="s">
        <v>3264</v>
      </c>
      <c r="BQ3512" t="s">
        <v>3223</v>
      </c>
      <c r="BR3512" t="s">
        <v>4231</v>
      </c>
      <c r="BS3512" s="1" t="str">
        <f t="shared" si="108"/>
        <v>WISCONSIN_DANE</v>
      </c>
      <c r="BT3512" t="s">
        <v>2395</v>
      </c>
      <c r="BU3512" s="1" t="str">
        <f t="shared" si="109"/>
        <v>WISCONSIN_DANE_OATS</v>
      </c>
      <c r="BV3512" s="28">
        <v>2097.6000000000004</v>
      </c>
      <c r="BW3512" s="29">
        <v>26.366766035248759</v>
      </c>
      <c r="BX3512" s="30">
        <v>79.554693859527418</v>
      </c>
    </row>
    <row r="3513" spans="1:76" x14ac:dyDescent="0.25">
      <c r="A3513"/>
      <c r="D3513"/>
      <c r="E3513"/>
      <c r="F3513"/>
      <c r="G3513"/>
      <c r="H3513"/>
      <c r="I3513"/>
      <c r="J3513"/>
      <c r="K3513"/>
      <c r="L3513"/>
      <c r="M3513"/>
      <c r="N3513"/>
      <c r="O3513"/>
      <c r="P3513"/>
      <c r="Q3513"/>
      <c r="R3513"/>
      <c r="S3513"/>
      <c r="T3513"/>
      <c r="U3513"/>
      <c r="V3513"/>
      <c r="W3513"/>
      <c r="X3513"/>
      <c r="Y3513"/>
      <c r="Z3513"/>
      <c r="AA3513"/>
      <c r="AB3513"/>
      <c r="AC3513"/>
      <c r="AD3513"/>
      <c r="AE3513"/>
      <c r="AF3513"/>
      <c r="BL3513"/>
      <c r="BN3513"/>
      <c r="BP3513" t="s">
        <v>3264</v>
      </c>
      <c r="BQ3513" t="s">
        <v>3223</v>
      </c>
      <c r="BR3513" t="s">
        <v>3506</v>
      </c>
      <c r="BS3513" s="1" t="str">
        <f t="shared" si="108"/>
        <v>WISCONSIN_DODGE</v>
      </c>
      <c r="BT3513" t="s">
        <v>2586</v>
      </c>
      <c r="BU3513" s="1" t="str">
        <f t="shared" si="109"/>
        <v>WISCONSIN_DODGE_CORN</v>
      </c>
      <c r="BV3513" s="28">
        <v>8995.4666666666672</v>
      </c>
      <c r="BW3513" s="29">
        <v>89.245454928633777</v>
      </c>
      <c r="BX3513" s="30">
        <v>100.79467546957996</v>
      </c>
    </row>
    <row r="3514" spans="1:76" x14ac:dyDescent="0.25">
      <c r="A3514"/>
      <c r="D3514"/>
      <c r="E3514"/>
      <c r="F3514"/>
      <c r="G3514"/>
      <c r="H3514"/>
      <c r="I3514"/>
      <c r="J3514"/>
      <c r="K3514"/>
      <c r="L3514"/>
      <c r="M3514"/>
      <c r="N3514"/>
      <c r="O3514"/>
      <c r="P3514"/>
      <c r="Q3514"/>
      <c r="R3514"/>
      <c r="S3514"/>
      <c r="T3514"/>
      <c r="U3514"/>
      <c r="V3514"/>
      <c r="W3514"/>
      <c r="X3514"/>
      <c r="Y3514"/>
      <c r="Z3514"/>
      <c r="AA3514"/>
      <c r="AB3514"/>
      <c r="AC3514"/>
      <c r="AD3514"/>
      <c r="AE3514"/>
      <c r="AF3514"/>
      <c r="BL3514"/>
      <c r="BN3514"/>
      <c r="BP3514" t="s">
        <v>3264</v>
      </c>
      <c r="BQ3514" t="s">
        <v>3223</v>
      </c>
      <c r="BR3514" t="s">
        <v>3506</v>
      </c>
      <c r="BS3514" s="1" t="str">
        <f t="shared" si="108"/>
        <v>WISCONSIN_DODGE</v>
      </c>
      <c r="BT3514" t="s">
        <v>2395</v>
      </c>
      <c r="BU3514" s="1" t="str">
        <f t="shared" si="109"/>
        <v>WISCONSIN_DODGE_OATS</v>
      </c>
      <c r="BV3514" s="28">
        <v>2216.5333333333333</v>
      </c>
      <c r="BW3514" s="29">
        <v>22.536134110387383</v>
      </c>
      <c r="BX3514" s="30">
        <v>98.354638931248019</v>
      </c>
    </row>
    <row r="3515" spans="1:76" x14ac:dyDescent="0.25">
      <c r="A3515"/>
      <c r="D3515"/>
      <c r="E3515"/>
      <c r="F3515"/>
      <c r="G3515"/>
      <c r="H3515"/>
      <c r="I3515"/>
      <c r="J3515"/>
      <c r="K3515"/>
      <c r="L3515"/>
      <c r="M3515"/>
      <c r="N3515"/>
      <c r="O3515"/>
      <c r="P3515"/>
      <c r="Q3515"/>
      <c r="R3515"/>
      <c r="S3515"/>
      <c r="T3515"/>
      <c r="U3515"/>
      <c r="V3515"/>
      <c r="W3515"/>
      <c r="X3515"/>
      <c r="Y3515"/>
      <c r="Z3515"/>
      <c r="AA3515"/>
      <c r="AB3515"/>
      <c r="AC3515"/>
      <c r="AD3515"/>
      <c r="AE3515"/>
      <c r="AF3515"/>
      <c r="BL3515"/>
      <c r="BN3515"/>
      <c r="BP3515" t="s">
        <v>3264</v>
      </c>
      <c r="BQ3515" t="s">
        <v>3223</v>
      </c>
      <c r="BR3515" t="s">
        <v>4224</v>
      </c>
      <c r="BS3515" s="1" t="str">
        <f t="shared" si="108"/>
        <v>WISCONSIN_DOOR</v>
      </c>
      <c r="BT3515" t="s">
        <v>2586</v>
      </c>
      <c r="BU3515" s="1" t="str">
        <f t="shared" si="109"/>
        <v>WISCONSIN_DOOR_CORN</v>
      </c>
      <c r="BV3515" s="28">
        <v>6733.0666666666675</v>
      </c>
      <c r="BW3515" s="29">
        <v>76.721098927847606</v>
      </c>
      <c r="BX3515" s="30">
        <v>87.760300109866563</v>
      </c>
    </row>
    <row r="3516" spans="1:76" x14ac:dyDescent="0.25">
      <c r="A3516"/>
      <c r="D3516"/>
      <c r="E3516"/>
      <c r="F3516"/>
      <c r="G3516"/>
      <c r="H3516"/>
      <c r="I3516"/>
      <c r="J3516"/>
      <c r="K3516"/>
      <c r="L3516"/>
      <c r="M3516"/>
      <c r="N3516"/>
      <c r="O3516"/>
      <c r="P3516"/>
      <c r="Q3516"/>
      <c r="R3516"/>
      <c r="S3516"/>
      <c r="T3516"/>
      <c r="U3516"/>
      <c r="V3516"/>
      <c r="W3516"/>
      <c r="X3516"/>
      <c r="Y3516"/>
      <c r="Z3516"/>
      <c r="AA3516"/>
      <c r="AB3516"/>
      <c r="AC3516"/>
      <c r="AD3516"/>
      <c r="AE3516"/>
      <c r="AF3516"/>
      <c r="BL3516"/>
      <c r="BN3516"/>
      <c r="BP3516" t="s">
        <v>3264</v>
      </c>
      <c r="BQ3516" t="s">
        <v>3223</v>
      </c>
      <c r="BR3516" t="s">
        <v>4224</v>
      </c>
      <c r="BS3516" s="1" t="str">
        <f t="shared" si="108"/>
        <v>WISCONSIN_DOOR</v>
      </c>
      <c r="BT3516" t="s">
        <v>2395</v>
      </c>
      <c r="BU3516" s="1" t="str">
        <f t="shared" si="109"/>
        <v>WISCONSIN_DOOR_OATS</v>
      </c>
      <c r="BV3516" s="28">
        <v>1857.0666666666668</v>
      </c>
      <c r="BW3516" s="29">
        <v>19.330398207053747</v>
      </c>
      <c r="BX3516" s="30">
        <v>96.069757424294295</v>
      </c>
    </row>
    <row r="3517" spans="1:76" x14ac:dyDescent="0.25">
      <c r="A3517"/>
      <c r="D3517"/>
      <c r="E3517"/>
      <c r="F3517"/>
      <c r="G3517"/>
      <c r="H3517"/>
      <c r="I3517"/>
      <c r="J3517"/>
      <c r="K3517"/>
      <c r="L3517"/>
      <c r="M3517"/>
      <c r="N3517"/>
      <c r="O3517"/>
      <c r="P3517"/>
      <c r="Q3517"/>
      <c r="R3517"/>
      <c r="S3517"/>
      <c r="T3517"/>
      <c r="U3517"/>
      <c r="V3517"/>
      <c r="W3517"/>
      <c r="X3517"/>
      <c r="Y3517"/>
      <c r="Z3517"/>
      <c r="AA3517"/>
      <c r="AB3517"/>
      <c r="AC3517"/>
      <c r="AD3517"/>
      <c r="AE3517"/>
      <c r="AF3517"/>
      <c r="BL3517"/>
      <c r="BN3517"/>
      <c r="BP3517" t="s">
        <v>3264</v>
      </c>
      <c r="BQ3517" t="s">
        <v>3223</v>
      </c>
      <c r="BR3517" t="s">
        <v>3325</v>
      </c>
      <c r="BS3517" s="1" t="str">
        <f t="shared" si="108"/>
        <v>WISCONSIN_DOUGLAS</v>
      </c>
      <c r="BT3517" t="s">
        <v>2395</v>
      </c>
      <c r="BU3517" s="1" t="str">
        <f t="shared" si="109"/>
        <v>WISCONSIN_DOUGLAS_OATS</v>
      </c>
      <c r="BV3517" s="28">
        <v>960</v>
      </c>
      <c r="BW3517" s="29">
        <v>60.22258689777366</v>
      </c>
      <c r="BX3517" s="30">
        <v>15.94086287972943</v>
      </c>
    </row>
    <row r="3518" spans="1:76" x14ac:dyDescent="0.25">
      <c r="A3518"/>
      <c r="D3518"/>
      <c r="E3518"/>
      <c r="F3518"/>
      <c r="G3518"/>
      <c r="H3518"/>
      <c r="I3518"/>
      <c r="J3518"/>
      <c r="K3518"/>
      <c r="L3518"/>
      <c r="M3518"/>
      <c r="N3518"/>
      <c r="O3518"/>
      <c r="P3518"/>
      <c r="Q3518"/>
      <c r="R3518"/>
      <c r="S3518"/>
      <c r="T3518"/>
      <c r="U3518"/>
      <c r="V3518"/>
      <c r="W3518"/>
      <c r="X3518"/>
      <c r="Y3518"/>
      <c r="Z3518"/>
      <c r="AA3518"/>
      <c r="AB3518"/>
      <c r="AC3518"/>
      <c r="AD3518"/>
      <c r="AE3518"/>
      <c r="AF3518"/>
      <c r="BL3518"/>
      <c r="BN3518"/>
      <c r="BP3518" t="s">
        <v>3264</v>
      </c>
      <c r="BQ3518" t="s">
        <v>3223</v>
      </c>
      <c r="BR3518" t="s">
        <v>3391</v>
      </c>
      <c r="BS3518" s="1" t="str">
        <f t="shared" si="108"/>
        <v>WISCONSIN_DUNN</v>
      </c>
      <c r="BT3518" t="s">
        <v>2586</v>
      </c>
      <c r="BU3518" s="1" t="str">
        <f t="shared" si="109"/>
        <v>WISCONSIN_DUNN_CORN</v>
      </c>
      <c r="BV3518" s="28">
        <v>8495.1999999999989</v>
      </c>
      <c r="BW3518" s="29">
        <v>85.378397652422379</v>
      </c>
      <c r="BX3518" s="30">
        <v>99.500578994046876</v>
      </c>
    </row>
    <row r="3519" spans="1:76" x14ac:dyDescent="0.25">
      <c r="A3519"/>
      <c r="D3519"/>
      <c r="E3519"/>
      <c r="F3519"/>
      <c r="G3519"/>
      <c r="H3519"/>
      <c r="I3519"/>
      <c r="J3519"/>
      <c r="K3519"/>
      <c r="L3519"/>
      <c r="M3519"/>
      <c r="N3519"/>
      <c r="O3519"/>
      <c r="P3519"/>
      <c r="Q3519"/>
      <c r="R3519"/>
      <c r="S3519"/>
      <c r="T3519"/>
      <c r="U3519"/>
      <c r="V3519"/>
      <c r="W3519"/>
      <c r="X3519"/>
      <c r="Y3519"/>
      <c r="Z3519"/>
      <c r="AA3519"/>
      <c r="AB3519"/>
      <c r="AC3519"/>
      <c r="AD3519"/>
      <c r="AE3519"/>
      <c r="AF3519"/>
      <c r="BL3519"/>
      <c r="BN3519"/>
      <c r="BP3519" t="s">
        <v>3264</v>
      </c>
      <c r="BQ3519" t="s">
        <v>3223</v>
      </c>
      <c r="BR3519" t="s">
        <v>3391</v>
      </c>
      <c r="BS3519" s="1" t="str">
        <f t="shared" si="108"/>
        <v>WISCONSIN_DUNN</v>
      </c>
      <c r="BT3519" t="s">
        <v>2395</v>
      </c>
      <c r="BU3519" s="1" t="str">
        <f t="shared" si="109"/>
        <v>WISCONSIN_DUNN_OATS</v>
      </c>
      <c r="BV3519" s="28">
        <v>1753.6</v>
      </c>
      <c r="BW3519" s="29">
        <v>21.570723173576734</v>
      </c>
      <c r="BX3519" s="30">
        <v>81.295373636248286</v>
      </c>
    </row>
    <row r="3520" spans="1:76" x14ac:dyDescent="0.25">
      <c r="A3520"/>
      <c r="D3520"/>
      <c r="E3520"/>
      <c r="F3520"/>
      <c r="G3520"/>
      <c r="H3520"/>
      <c r="I3520"/>
      <c r="J3520"/>
      <c r="K3520"/>
      <c r="L3520"/>
      <c r="M3520"/>
      <c r="N3520"/>
      <c r="O3520"/>
      <c r="P3520"/>
      <c r="Q3520"/>
      <c r="R3520"/>
      <c r="S3520"/>
      <c r="T3520"/>
      <c r="U3520"/>
      <c r="V3520"/>
      <c r="W3520"/>
      <c r="X3520"/>
      <c r="Y3520"/>
      <c r="Z3520"/>
      <c r="AA3520"/>
      <c r="AB3520"/>
      <c r="AC3520"/>
      <c r="AD3520"/>
      <c r="AE3520"/>
      <c r="AF3520"/>
      <c r="BL3520"/>
      <c r="BN3520"/>
      <c r="BP3520" t="s">
        <v>3264</v>
      </c>
      <c r="BQ3520" t="s">
        <v>3223</v>
      </c>
      <c r="BR3520" t="s">
        <v>4214</v>
      </c>
      <c r="BS3520" s="1" t="str">
        <f t="shared" si="108"/>
        <v>WISCONSIN_EAU CLAIRE</v>
      </c>
      <c r="BT3520" t="s">
        <v>2586</v>
      </c>
      <c r="BU3520" s="1" t="str">
        <f t="shared" si="109"/>
        <v>WISCONSIN_EAU CLAIRE_CORN</v>
      </c>
      <c r="BV3520" s="28">
        <v>7907.2000000000007</v>
      </c>
      <c r="BW3520" s="29">
        <v>88.338564268861774</v>
      </c>
      <c r="BX3520" s="30">
        <v>89.510171072445075</v>
      </c>
    </row>
    <row r="3521" spans="1:76" x14ac:dyDescent="0.25">
      <c r="A3521"/>
      <c r="D3521"/>
      <c r="E3521"/>
      <c r="F3521"/>
      <c r="G3521"/>
      <c r="H3521"/>
      <c r="I3521"/>
      <c r="J3521"/>
      <c r="K3521"/>
      <c r="L3521"/>
      <c r="M3521"/>
      <c r="N3521"/>
      <c r="O3521"/>
      <c r="P3521"/>
      <c r="Q3521"/>
      <c r="R3521"/>
      <c r="S3521"/>
      <c r="T3521"/>
      <c r="U3521"/>
      <c r="V3521"/>
      <c r="W3521"/>
      <c r="X3521"/>
      <c r="Y3521"/>
      <c r="Z3521"/>
      <c r="AA3521"/>
      <c r="AB3521"/>
      <c r="AC3521"/>
      <c r="AD3521"/>
      <c r="AE3521"/>
      <c r="AF3521"/>
      <c r="BL3521"/>
      <c r="BN3521"/>
      <c r="BP3521" t="s">
        <v>3264</v>
      </c>
      <c r="BQ3521" t="s">
        <v>3223</v>
      </c>
      <c r="BR3521" t="s">
        <v>4214</v>
      </c>
      <c r="BS3521" s="1" t="str">
        <f t="shared" si="108"/>
        <v>WISCONSIN_EAU CLAIRE</v>
      </c>
      <c r="BT3521" t="s">
        <v>2395</v>
      </c>
      <c r="BU3521" s="1" t="str">
        <f t="shared" si="109"/>
        <v>WISCONSIN_EAU CLAIRE_OATS</v>
      </c>
      <c r="BV3521" s="28">
        <v>1896</v>
      </c>
      <c r="BW3521" s="29">
        <v>22.343510011809371</v>
      </c>
      <c r="BX3521" s="30">
        <v>84.856855480535231</v>
      </c>
    </row>
    <row r="3522" spans="1:76" x14ac:dyDescent="0.25">
      <c r="A3522"/>
      <c r="D3522"/>
      <c r="E3522"/>
      <c r="F3522"/>
      <c r="G3522"/>
      <c r="H3522"/>
      <c r="I3522"/>
      <c r="J3522"/>
      <c r="K3522"/>
      <c r="L3522"/>
      <c r="M3522"/>
      <c r="N3522"/>
      <c r="O3522"/>
      <c r="P3522"/>
      <c r="Q3522"/>
      <c r="R3522"/>
      <c r="S3522"/>
      <c r="T3522"/>
      <c r="U3522"/>
      <c r="V3522"/>
      <c r="W3522"/>
      <c r="X3522"/>
      <c r="Y3522"/>
      <c r="Z3522"/>
      <c r="AA3522"/>
      <c r="AB3522"/>
      <c r="AC3522"/>
      <c r="AD3522"/>
      <c r="AE3522"/>
      <c r="AF3522"/>
      <c r="BL3522"/>
      <c r="BN3522"/>
      <c r="BP3522" t="s">
        <v>3264</v>
      </c>
      <c r="BQ3522" t="s">
        <v>3223</v>
      </c>
      <c r="BR3522" t="s">
        <v>4225</v>
      </c>
      <c r="BS3522" s="1" t="str">
        <f t="shared" si="108"/>
        <v>WISCONSIN_FOND DU LAC</v>
      </c>
      <c r="BT3522" t="s">
        <v>2586</v>
      </c>
      <c r="BU3522" s="1" t="str">
        <f t="shared" si="109"/>
        <v>WISCONSIN_FOND DU LAC_CORN</v>
      </c>
      <c r="BV3522" s="28">
        <v>8749.0666666666657</v>
      </c>
      <c r="BW3522" s="29">
        <v>88.492749800876751</v>
      </c>
      <c r="BX3522" s="30">
        <v>98.867609904240808</v>
      </c>
    </row>
    <row r="3523" spans="1:76" x14ac:dyDescent="0.25">
      <c r="A3523"/>
      <c r="D3523"/>
      <c r="E3523"/>
      <c r="F3523"/>
      <c r="G3523"/>
      <c r="H3523"/>
      <c r="I3523"/>
      <c r="J3523"/>
      <c r="K3523"/>
      <c r="L3523"/>
      <c r="M3523"/>
      <c r="N3523"/>
      <c r="O3523"/>
      <c r="P3523"/>
      <c r="Q3523"/>
      <c r="R3523"/>
      <c r="S3523"/>
      <c r="T3523"/>
      <c r="U3523"/>
      <c r="V3523"/>
      <c r="W3523"/>
      <c r="X3523"/>
      <c r="Y3523"/>
      <c r="Z3523"/>
      <c r="AA3523"/>
      <c r="AB3523"/>
      <c r="AC3523"/>
      <c r="AD3523"/>
      <c r="AE3523"/>
      <c r="AF3523"/>
      <c r="BL3523"/>
      <c r="BN3523"/>
      <c r="BP3523" t="s">
        <v>3264</v>
      </c>
      <c r="BQ3523" t="s">
        <v>3223</v>
      </c>
      <c r="BR3523" t="s">
        <v>4225</v>
      </c>
      <c r="BS3523" s="1" t="str">
        <f t="shared" ref="BS3523:BS3586" si="110">BP3523&amp;"_"&amp;BR3523</f>
        <v>WISCONSIN_FOND DU LAC</v>
      </c>
      <c r="BT3523" t="s">
        <v>2395</v>
      </c>
      <c r="BU3523" s="1" t="str">
        <f t="shared" ref="BU3523:BU3586" si="111">BP3523&amp;"_"&amp;BR3523&amp;"_"&amp;BT3523</f>
        <v>WISCONSIN_FOND DU LAC_OATS</v>
      </c>
      <c r="BV3523" s="28">
        <v>1987.2</v>
      </c>
      <c r="BW3523" s="29">
        <v>22.321640981461144</v>
      </c>
      <c r="BX3523" s="30">
        <v>89.025712834035588</v>
      </c>
    </row>
    <row r="3524" spans="1:76" x14ac:dyDescent="0.25">
      <c r="A3524"/>
      <c r="D3524"/>
      <c r="E3524"/>
      <c r="F3524"/>
      <c r="G3524"/>
      <c r="H3524"/>
      <c r="I3524"/>
      <c r="J3524"/>
      <c r="K3524"/>
      <c r="L3524"/>
      <c r="M3524"/>
      <c r="N3524"/>
      <c r="O3524"/>
      <c r="P3524"/>
      <c r="Q3524"/>
      <c r="R3524"/>
      <c r="S3524"/>
      <c r="T3524"/>
      <c r="U3524"/>
      <c r="V3524"/>
      <c r="W3524"/>
      <c r="X3524"/>
      <c r="Y3524"/>
      <c r="Z3524"/>
      <c r="AA3524"/>
      <c r="AB3524"/>
      <c r="AC3524"/>
      <c r="AD3524"/>
      <c r="AE3524"/>
      <c r="AF3524"/>
      <c r="BL3524"/>
      <c r="BN3524"/>
      <c r="BP3524" t="s">
        <v>3264</v>
      </c>
      <c r="BQ3524" t="s">
        <v>3223</v>
      </c>
      <c r="BR3524" t="s">
        <v>3412</v>
      </c>
      <c r="BS3524" s="1" t="str">
        <f t="shared" si="110"/>
        <v>WISCONSIN_GRANT</v>
      </c>
      <c r="BT3524" t="s">
        <v>2586</v>
      </c>
      <c r="BU3524" s="1" t="str">
        <f t="shared" si="111"/>
        <v>WISCONSIN_GRANT_CORN</v>
      </c>
      <c r="BV3524" s="28">
        <v>8452.2666666666664</v>
      </c>
      <c r="BW3524" s="29">
        <v>101.06570825444561</v>
      </c>
      <c r="BX3524" s="30">
        <v>83.631399934258852</v>
      </c>
    </row>
    <row r="3525" spans="1:76" x14ac:dyDescent="0.25">
      <c r="A3525"/>
      <c r="D3525"/>
      <c r="E3525"/>
      <c r="F3525"/>
      <c r="G3525"/>
      <c r="H3525"/>
      <c r="I3525"/>
      <c r="J3525"/>
      <c r="K3525"/>
      <c r="L3525"/>
      <c r="M3525"/>
      <c r="N3525"/>
      <c r="O3525"/>
      <c r="P3525"/>
      <c r="Q3525"/>
      <c r="R3525"/>
      <c r="S3525"/>
      <c r="T3525"/>
      <c r="U3525"/>
      <c r="V3525"/>
      <c r="W3525"/>
      <c r="X3525"/>
      <c r="Y3525"/>
      <c r="Z3525"/>
      <c r="AA3525"/>
      <c r="AB3525"/>
      <c r="AC3525"/>
      <c r="AD3525"/>
      <c r="AE3525"/>
      <c r="AF3525"/>
      <c r="BL3525"/>
      <c r="BN3525"/>
      <c r="BP3525" t="s">
        <v>3264</v>
      </c>
      <c r="BQ3525" t="s">
        <v>3223</v>
      </c>
      <c r="BR3525" t="s">
        <v>3412</v>
      </c>
      <c r="BS3525" s="1" t="str">
        <f t="shared" si="110"/>
        <v>WISCONSIN_GRANT</v>
      </c>
      <c r="BT3525" t="s">
        <v>2395</v>
      </c>
      <c r="BU3525" s="1" t="str">
        <f t="shared" si="111"/>
        <v>WISCONSIN_GRANT_OATS</v>
      </c>
      <c r="BV3525" s="28">
        <v>2170.6666666666665</v>
      </c>
      <c r="BW3525" s="29">
        <v>25.544317532728002</v>
      </c>
      <c r="BX3525" s="30">
        <v>84.976498741277993</v>
      </c>
    </row>
    <row r="3526" spans="1:76" x14ac:dyDescent="0.25">
      <c r="A3526"/>
      <c r="D3526"/>
      <c r="E3526"/>
      <c r="F3526"/>
      <c r="G3526"/>
      <c r="H3526"/>
      <c r="I3526"/>
      <c r="J3526"/>
      <c r="K3526"/>
      <c r="L3526"/>
      <c r="M3526"/>
      <c r="N3526"/>
      <c r="O3526"/>
      <c r="P3526"/>
      <c r="Q3526"/>
      <c r="R3526"/>
      <c r="S3526"/>
      <c r="T3526"/>
      <c r="U3526"/>
      <c r="V3526"/>
      <c r="W3526"/>
      <c r="X3526"/>
      <c r="Y3526"/>
      <c r="Z3526"/>
      <c r="AA3526"/>
      <c r="AB3526"/>
      <c r="AC3526"/>
      <c r="AD3526"/>
      <c r="AE3526"/>
      <c r="AF3526"/>
      <c r="BL3526"/>
      <c r="BN3526"/>
      <c r="BP3526" t="s">
        <v>3264</v>
      </c>
      <c r="BQ3526" t="s">
        <v>3223</v>
      </c>
      <c r="BR3526" t="s">
        <v>3790</v>
      </c>
      <c r="BS3526" s="1" t="str">
        <f t="shared" si="110"/>
        <v>WISCONSIN_GREEN</v>
      </c>
      <c r="BT3526" t="s">
        <v>2586</v>
      </c>
      <c r="BU3526" s="1" t="str">
        <f t="shared" si="111"/>
        <v>WISCONSIN_GREEN_CORN</v>
      </c>
      <c r="BV3526" s="28">
        <v>7644</v>
      </c>
      <c r="BW3526" s="29">
        <v>113.06438260189333</v>
      </c>
      <c r="BX3526" s="30">
        <v>67.607497817548747</v>
      </c>
    </row>
    <row r="3527" spans="1:76" x14ac:dyDescent="0.25">
      <c r="A3527"/>
      <c r="D3527"/>
      <c r="E3527"/>
      <c r="F3527"/>
      <c r="G3527"/>
      <c r="H3527"/>
      <c r="I3527"/>
      <c r="J3527"/>
      <c r="K3527"/>
      <c r="L3527"/>
      <c r="M3527"/>
      <c r="N3527"/>
      <c r="O3527"/>
      <c r="P3527"/>
      <c r="Q3527"/>
      <c r="R3527"/>
      <c r="S3527"/>
      <c r="T3527"/>
      <c r="U3527"/>
      <c r="V3527"/>
      <c r="W3527"/>
      <c r="X3527"/>
      <c r="Y3527"/>
      <c r="Z3527"/>
      <c r="AA3527"/>
      <c r="AB3527"/>
      <c r="AC3527"/>
      <c r="AD3527"/>
      <c r="AE3527"/>
      <c r="AF3527"/>
      <c r="BL3527"/>
      <c r="BN3527"/>
      <c r="BP3527" t="s">
        <v>3264</v>
      </c>
      <c r="BQ3527" t="s">
        <v>3223</v>
      </c>
      <c r="BR3527" t="s">
        <v>3790</v>
      </c>
      <c r="BS3527" s="1" t="str">
        <f t="shared" si="110"/>
        <v>WISCONSIN_GREEN</v>
      </c>
      <c r="BT3527" t="s">
        <v>2395</v>
      </c>
      <c r="BU3527" s="1" t="str">
        <f t="shared" si="111"/>
        <v>WISCONSIN_GREEN_OATS</v>
      </c>
      <c r="BV3527" s="28">
        <v>2086.4</v>
      </c>
      <c r="BW3527" s="29">
        <v>28.310375872640705</v>
      </c>
      <c r="BX3527" s="30">
        <v>73.697361327382026</v>
      </c>
    </row>
    <row r="3528" spans="1:76" x14ac:dyDescent="0.25">
      <c r="A3528"/>
      <c r="D3528"/>
      <c r="E3528"/>
      <c r="F3528"/>
      <c r="G3528"/>
      <c r="H3528"/>
      <c r="I3528"/>
      <c r="J3528"/>
      <c r="K3528"/>
      <c r="L3528"/>
      <c r="M3528"/>
      <c r="N3528"/>
      <c r="O3528"/>
      <c r="P3528"/>
      <c r="Q3528"/>
      <c r="R3528"/>
      <c r="S3528"/>
      <c r="T3528"/>
      <c r="U3528"/>
      <c r="V3528"/>
      <c r="W3528"/>
      <c r="X3528"/>
      <c r="Y3528"/>
      <c r="Z3528"/>
      <c r="AA3528"/>
      <c r="AB3528"/>
      <c r="AC3528"/>
      <c r="AD3528"/>
      <c r="AE3528"/>
      <c r="AF3528"/>
      <c r="BL3528"/>
      <c r="BN3528"/>
      <c r="BP3528" t="s">
        <v>3264</v>
      </c>
      <c r="BQ3528" t="s">
        <v>3223</v>
      </c>
      <c r="BR3528" t="s">
        <v>4218</v>
      </c>
      <c r="BS3528" s="1" t="str">
        <f t="shared" si="110"/>
        <v>WISCONSIN_GREEN LAKE</v>
      </c>
      <c r="BT3528" t="s">
        <v>2586</v>
      </c>
      <c r="BU3528" s="1" t="str">
        <f t="shared" si="111"/>
        <v>WISCONSIN_GREEN LAKE_CORN</v>
      </c>
      <c r="BV3528" s="28">
        <v>7733.5999999999995</v>
      </c>
      <c r="BW3528" s="29">
        <v>99.590742817160404</v>
      </c>
      <c r="BX3528" s="30">
        <v>77.653803769675562</v>
      </c>
    </row>
    <row r="3529" spans="1:76" x14ac:dyDescent="0.25">
      <c r="A3529"/>
      <c r="D3529"/>
      <c r="E3529"/>
      <c r="F3529"/>
      <c r="G3529"/>
      <c r="H3529"/>
      <c r="I3529"/>
      <c r="J3529"/>
      <c r="K3529"/>
      <c r="L3529"/>
      <c r="M3529"/>
      <c r="N3529"/>
      <c r="O3529"/>
      <c r="P3529"/>
      <c r="Q3529"/>
      <c r="R3529"/>
      <c r="S3529"/>
      <c r="T3529"/>
      <c r="U3529"/>
      <c r="V3529"/>
      <c r="W3529"/>
      <c r="X3529"/>
      <c r="Y3529"/>
      <c r="Z3529"/>
      <c r="AA3529"/>
      <c r="AB3529"/>
      <c r="AC3529"/>
      <c r="AD3529"/>
      <c r="AE3529"/>
      <c r="AF3529"/>
      <c r="BL3529"/>
      <c r="BN3529"/>
      <c r="BP3529" t="s">
        <v>3264</v>
      </c>
      <c r="BQ3529" t="s">
        <v>3223</v>
      </c>
      <c r="BR3529" t="s">
        <v>4218</v>
      </c>
      <c r="BS3529" s="1" t="str">
        <f t="shared" si="110"/>
        <v>WISCONSIN_GREEN LAKE</v>
      </c>
      <c r="BT3529" t="s">
        <v>2395</v>
      </c>
      <c r="BU3529" s="1" t="str">
        <f t="shared" si="111"/>
        <v>WISCONSIN_GREEN LAKE_OATS</v>
      </c>
      <c r="BV3529" s="28">
        <v>1827.2</v>
      </c>
      <c r="BW3529" s="29">
        <v>25.369109039048265</v>
      </c>
      <c r="BX3529" s="30">
        <v>72.024602724028043</v>
      </c>
    </row>
    <row r="3530" spans="1:76" x14ac:dyDescent="0.25">
      <c r="A3530"/>
      <c r="D3530"/>
      <c r="E3530"/>
      <c r="F3530"/>
      <c r="G3530"/>
      <c r="H3530"/>
      <c r="I3530"/>
      <c r="J3530"/>
      <c r="K3530"/>
      <c r="L3530"/>
      <c r="M3530"/>
      <c r="N3530"/>
      <c r="O3530"/>
      <c r="P3530"/>
      <c r="Q3530"/>
      <c r="R3530"/>
      <c r="S3530"/>
      <c r="T3530"/>
      <c r="U3530"/>
      <c r="V3530"/>
      <c r="W3530"/>
      <c r="X3530"/>
      <c r="Y3530"/>
      <c r="Z3530"/>
      <c r="AA3530"/>
      <c r="AB3530"/>
      <c r="AC3530"/>
      <c r="AD3530"/>
      <c r="AE3530"/>
      <c r="AF3530"/>
      <c r="BL3530"/>
      <c r="BN3530"/>
      <c r="BP3530" t="s">
        <v>3264</v>
      </c>
      <c r="BQ3530" t="s">
        <v>3223</v>
      </c>
      <c r="BR3530" t="s">
        <v>3246</v>
      </c>
      <c r="BS3530" s="1" t="str">
        <f t="shared" si="110"/>
        <v>WISCONSIN_IOWA</v>
      </c>
      <c r="BT3530" t="s">
        <v>2586</v>
      </c>
      <c r="BU3530" s="1" t="str">
        <f t="shared" si="111"/>
        <v>WISCONSIN_IOWA_CORN</v>
      </c>
      <c r="BV3530" s="28">
        <v>8136.7999999999993</v>
      </c>
      <c r="BW3530" s="29">
        <v>102.9128413929684</v>
      </c>
      <c r="BX3530" s="30">
        <v>79.06496302954038</v>
      </c>
    </row>
    <row r="3531" spans="1:76" x14ac:dyDescent="0.25">
      <c r="A3531"/>
      <c r="D3531"/>
      <c r="E3531"/>
      <c r="F3531"/>
      <c r="G3531"/>
      <c r="H3531"/>
      <c r="I3531"/>
      <c r="J3531"/>
      <c r="K3531"/>
      <c r="L3531"/>
      <c r="M3531"/>
      <c r="N3531"/>
      <c r="O3531"/>
      <c r="P3531"/>
      <c r="Q3531"/>
      <c r="R3531"/>
      <c r="S3531"/>
      <c r="T3531"/>
      <c r="U3531"/>
      <c r="V3531"/>
      <c r="W3531"/>
      <c r="X3531"/>
      <c r="Y3531"/>
      <c r="Z3531"/>
      <c r="AA3531"/>
      <c r="AB3531"/>
      <c r="AC3531"/>
      <c r="AD3531"/>
      <c r="AE3531"/>
      <c r="AF3531"/>
      <c r="BL3531"/>
      <c r="BN3531"/>
      <c r="BP3531" t="s">
        <v>3264</v>
      </c>
      <c r="BQ3531" t="s">
        <v>3223</v>
      </c>
      <c r="BR3531" t="s">
        <v>3246</v>
      </c>
      <c r="BS3531" s="1" t="str">
        <f t="shared" si="110"/>
        <v>WISCONSIN_IOWA</v>
      </c>
      <c r="BT3531" t="s">
        <v>2395</v>
      </c>
      <c r="BU3531" s="1" t="str">
        <f t="shared" si="111"/>
        <v>WISCONSIN_IOWA_OATS</v>
      </c>
      <c r="BV3531" s="28">
        <v>1942.4000000000003</v>
      </c>
      <c r="BW3531" s="29">
        <v>26.027059922788506</v>
      </c>
      <c r="BX3531" s="30">
        <v>74.63001990091449</v>
      </c>
    </row>
    <row r="3532" spans="1:76" x14ac:dyDescent="0.25">
      <c r="A3532"/>
      <c r="D3532"/>
      <c r="E3532"/>
      <c r="F3532"/>
      <c r="G3532"/>
      <c r="H3532"/>
      <c r="I3532"/>
      <c r="J3532"/>
      <c r="K3532"/>
      <c r="L3532"/>
      <c r="M3532"/>
      <c r="N3532"/>
      <c r="O3532"/>
      <c r="P3532"/>
      <c r="Q3532"/>
      <c r="R3532"/>
      <c r="S3532"/>
      <c r="T3532"/>
      <c r="U3532"/>
      <c r="V3532"/>
      <c r="W3532"/>
      <c r="X3532"/>
      <c r="Y3532"/>
      <c r="Z3532"/>
      <c r="AA3532"/>
      <c r="AB3532"/>
      <c r="AC3532"/>
      <c r="AD3532"/>
      <c r="AE3532"/>
      <c r="AF3532"/>
      <c r="BL3532"/>
      <c r="BN3532"/>
      <c r="BP3532" t="s">
        <v>3264</v>
      </c>
      <c r="BQ3532" t="s">
        <v>3223</v>
      </c>
      <c r="BR3532" t="s">
        <v>3617</v>
      </c>
      <c r="BS3532" s="1" t="str">
        <f t="shared" si="110"/>
        <v>WISCONSIN_JACKSON</v>
      </c>
      <c r="BT3532" t="s">
        <v>2586</v>
      </c>
      <c r="BU3532" s="1" t="str">
        <f t="shared" si="111"/>
        <v>WISCONSIN_JACKSON_CORN</v>
      </c>
      <c r="BV3532" s="28">
        <v>7924</v>
      </c>
      <c r="BW3532" s="29">
        <v>86.760445124858549</v>
      </c>
      <c r="BX3532" s="30">
        <v>91.331942668072145</v>
      </c>
    </row>
    <row r="3533" spans="1:76" x14ac:dyDescent="0.25">
      <c r="A3533"/>
      <c r="D3533"/>
      <c r="E3533"/>
      <c r="F3533"/>
      <c r="G3533"/>
      <c r="H3533"/>
      <c r="I3533"/>
      <c r="J3533"/>
      <c r="K3533"/>
      <c r="L3533"/>
      <c r="M3533"/>
      <c r="N3533"/>
      <c r="O3533"/>
      <c r="P3533"/>
      <c r="Q3533"/>
      <c r="R3533"/>
      <c r="S3533"/>
      <c r="T3533"/>
      <c r="U3533"/>
      <c r="V3533"/>
      <c r="W3533"/>
      <c r="X3533"/>
      <c r="Y3533"/>
      <c r="Z3533"/>
      <c r="AA3533"/>
      <c r="AB3533"/>
      <c r="AC3533"/>
      <c r="AD3533"/>
      <c r="AE3533"/>
      <c r="AF3533"/>
      <c r="BL3533"/>
      <c r="BN3533"/>
      <c r="BP3533" t="s">
        <v>3264</v>
      </c>
      <c r="BQ3533" t="s">
        <v>3223</v>
      </c>
      <c r="BR3533" t="s">
        <v>3617</v>
      </c>
      <c r="BS3533" s="1" t="str">
        <f t="shared" si="110"/>
        <v>WISCONSIN_JACKSON</v>
      </c>
      <c r="BT3533" t="s">
        <v>2395</v>
      </c>
      <c r="BU3533" s="1" t="str">
        <f t="shared" si="111"/>
        <v>WISCONSIN_JACKSON_OATS</v>
      </c>
      <c r="BV3533" s="28">
        <v>1662.4</v>
      </c>
      <c r="BW3533" s="29">
        <v>22.040683856016301</v>
      </c>
      <c r="BX3533" s="30">
        <v>75.424157020709941</v>
      </c>
    </row>
    <row r="3534" spans="1:76" x14ac:dyDescent="0.25">
      <c r="A3534"/>
      <c r="D3534"/>
      <c r="E3534"/>
      <c r="F3534"/>
      <c r="G3534"/>
      <c r="H3534"/>
      <c r="I3534"/>
      <c r="J3534"/>
      <c r="K3534"/>
      <c r="L3534"/>
      <c r="M3534"/>
      <c r="N3534"/>
      <c r="O3534"/>
      <c r="P3534"/>
      <c r="Q3534"/>
      <c r="R3534"/>
      <c r="S3534"/>
      <c r="T3534"/>
      <c r="U3534"/>
      <c r="V3534"/>
      <c r="W3534"/>
      <c r="X3534"/>
      <c r="Y3534"/>
      <c r="Z3534"/>
      <c r="AA3534"/>
      <c r="AB3534"/>
      <c r="AC3534"/>
      <c r="AD3534"/>
      <c r="AE3534"/>
      <c r="AF3534"/>
      <c r="BL3534"/>
      <c r="BN3534"/>
      <c r="BP3534" t="s">
        <v>3264</v>
      </c>
      <c r="BQ3534" t="s">
        <v>3223</v>
      </c>
      <c r="BR3534" t="s">
        <v>3312</v>
      </c>
      <c r="BS3534" s="1" t="str">
        <f t="shared" si="110"/>
        <v>WISCONSIN_JEFFERSON</v>
      </c>
      <c r="BT3534" t="s">
        <v>2586</v>
      </c>
      <c r="BU3534" s="1" t="str">
        <f t="shared" si="111"/>
        <v>WISCONSIN_JEFFERSON_CORN</v>
      </c>
      <c r="BV3534" s="28">
        <v>8067.7333333333345</v>
      </c>
      <c r="BW3534" s="29">
        <v>100.13044802806712</v>
      </c>
      <c r="BX3534" s="30">
        <v>80.572228450150391</v>
      </c>
    </row>
    <row r="3535" spans="1:76" x14ac:dyDescent="0.25">
      <c r="A3535"/>
      <c r="D3535"/>
      <c r="E3535"/>
      <c r="F3535"/>
      <c r="G3535"/>
      <c r="H3535"/>
      <c r="I3535"/>
      <c r="J3535"/>
      <c r="K3535"/>
      <c r="L3535"/>
      <c r="M3535"/>
      <c r="N3535"/>
      <c r="O3535"/>
      <c r="P3535"/>
      <c r="Q3535"/>
      <c r="R3535"/>
      <c r="S3535"/>
      <c r="T3535"/>
      <c r="U3535"/>
      <c r="V3535"/>
      <c r="W3535"/>
      <c r="X3535"/>
      <c r="Y3535"/>
      <c r="Z3535"/>
      <c r="AA3535"/>
      <c r="AB3535"/>
      <c r="AC3535"/>
      <c r="AD3535"/>
      <c r="AE3535"/>
      <c r="AF3535"/>
      <c r="BL3535"/>
      <c r="BN3535"/>
      <c r="BP3535" t="s">
        <v>3264</v>
      </c>
      <c r="BQ3535" t="s">
        <v>3223</v>
      </c>
      <c r="BR3535" t="s">
        <v>3312</v>
      </c>
      <c r="BS3535" s="1" t="str">
        <f t="shared" si="110"/>
        <v>WISCONSIN_JEFFERSON</v>
      </c>
      <c r="BT3535" t="s">
        <v>2395</v>
      </c>
      <c r="BU3535" s="1" t="str">
        <f t="shared" si="111"/>
        <v>WISCONSIN_JEFFERSON_OATS</v>
      </c>
      <c r="BV3535" s="28">
        <v>2073.6</v>
      </c>
      <c r="BW3535" s="29">
        <v>25.235632811648923</v>
      </c>
      <c r="BX3535" s="30">
        <v>82.169526537207076</v>
      </c>
    </row>
    <row r="3536" spans="1:76" x14ac:dyDescent="0.25">
      <c r="A3536"/>
      <c r="D3536"/>
      <c r="E3536"/>
      <c r="F3536"/>
      <c r="G3536"/>
      <c r="H3536"/>
      <c r="I3536"/>
      <c r="J3536"/>
      <c r="K3536"/>
      <c r="L3536"/>
      <c r="M3536"/>
      <c r="N3536"/>
      <c r="O3536"/>
      <c r="P3536"/>
      <c r="Q3536"/>
      <c r="R3536"/>
      <c r="S3536"/>
      <c r="T3536"/>
      <c r="U3536"/>
      <c r="V3536"/>
      <c r="W3536"/>
      <c r="X3536"/>
      <c r="Y3536"/>
      <c r="Z3536"/>
      <c r="AA3536"/>
      <c r="AB3536"/>
      <c r="AC3536"/>
      <c r="AD3536"/>
      <c r="AE3536"/>
      <c r="AF3536"/>
      <c r="BL3536"/>
      <c r="BN3536"/>
      <c r="BP3536" t="s">
        <v>3264</v>
      </c>
      <c r="BQ3536" t="s">
        <v>3223</v>
      </c>
      <c r="BR3536" t="s">
        <v>4219</v>
      </c>
      <c r="BS3536" s="1" t="str">
        <f t="shared" si="110"/>
        <v>WISCONSIN_JUNEAU</v>
      </c>
      <c r="BT3536" t="s">
        <v>2586</v>
      </c>
      <c r="BU3536" s="1" t="str">
        <f t="shared" si="111"/>
        <v>WISCONSIN_JUNEAU_CORN</v>
      </c>
      <c r="BV3536" s="28">
        <v>7731.7333333333345</v>
      </c>
      <c r="BW3536" s="29">
        <v>110.41088361475153</v>
      </c>
      <c r="BX3536" s="30">
        <v>70.026912929264256</v>
      </c>
    </row>
    <row r="3537" spans="1:76" x14ac:dyDescent="0.25">
      <c r="A3537"/>
      <c r="D3537"/>
      <c r="E3537"/>
      <c r="F3537"/>
      <c r="G3537"/>
      <c r="H3537"/>
      <c r="I3537"/>
      <c r="J3537"/>
      <c r="K3537"/>
      <c r="L3537"/>
      <c r="M3537"/>
      <c r="N3537"/>
      <c r="O3537"/>
      <c r="P3537"/>
      <c r="Q3537"/>
      <c r="R3537"/>
      <c r="S3537"/>
      <c r="T3537"/>
      <c r="U3537"/>
      <c r="V3537"/>
      <c r="W3537"/>
      <c r="X3537"/>
      <c r="Y3537"/>
      <c r="Z3537"/>
      <c r="AA3537"/>
      <c r="AB3537"/>
      <c r="AC3537"/>
      <c r="AD3537"/>
      <c r="AE3537"/>
      <c r="AF3537"/>
      <c r="BL3537"/>
      <c r="BN3537"/>
      <c r="BP3537" t="s">
        <v>3264</v>
      </c>
      <c r="BQ3537" t="s">
        <v>3223</v>
      </c>
      <c r="BR3537" t="s">
        <v>4219</v>
      </c>
      <c r="BS3537" s="1" t="str">
        <f t="shared" si="110"/>
        <v>WISCONSIN_JUNEAU</v>
      </c>
      <c r="BT3537" t="s">
        <v>2395</v>
      </c>
      <c r="BU3537" s="1" t="str">
        <f t="shared" si="111"/>
        <v>WISCONSIN_JUNEAU_OATS</v>
      </c>
      <c r="BV3537" s="28">
        <v>1714.1333333333332</v>
      </c>
      <c r="BW3537" s="29">
        <v>27.947680089982963</v>
      </c>
      <c r="BX3537" s="30">
        <v>61.333653734920013</v>
      </c>
    </row>
    <row r="3538" spans="1:76" x14ac:dyDescent="0.25">
      <c r="A3538"/>
      <c r="D3538"/>
      <c r="E3538"/>
      <c r="F3538"/>
      <c r="G3538"/>
      <c r="H3538"/>
      <c r="I3538"/>
      <c r="J3538"/>
      <c r="K3538"/>
      <c r="L3538"/>
      <c r="M3538"/>
      <c r="N3538"/>
      <c r="O3538"/>
      <c r="P3538"/>
      <c r="Q3538"/>
      <c r="R3538"/>
      <c r="S3538"/>
      <c r="T3538"/>
      <c r="U3538"/>
      <c r="V3538"/>
      <c r="W3538"/>
      <c r="X3538"/>
      <c r="Y3538"/>
      <c r="Z3538"/>
      <c r="AA3538"/>
      <c r="AB3538"/>
      <c r="AC3538"/>
      <c r="AD3538"/>
      <c r="AE3538"/>
      <c r="AF3538"/>
      <c r="BL3538"/>
      <c r="BN3538"/>
      <c r="BP3538" t="s">
        <v>3264</v>
      </c>
      <c r="BQ3538" t="s">
        <v>3223</v>
      </c>
      <c r="BR3538" t="s">
        <v>4232</v>
      </c>
      <c r="BS3538" s="1" t="str">
        <f t="shared" si="110"/>
        <v>WISCONSIN_KENOSHA</v>
      </c>
      <c r="BT3538" t="s">
        <v>2586</v>
      </c>
      <c r="BU3538" s="1" t="str">
        <f t="shared" si="111"/>
        <v>WISCONSIN_KENOSHA_CORN</v>
      </c>
      <c r="BV3538" s="28">
        <v>8633.3333333333321</v>
      </c>
      <c r="BW3538" s="29">
        <v>120.39977778038194</v>
      </c>
      <c r="BX3538" s="30">
        <v>71.705558701953493</v>
      </c>
    </row>
    <row r="3539" spans="1:76" x14ac:dyDescent="0.25">
      <c r="A3539"/>
      <c r="D3539"/>
      <c r="E3539"/>
      <c r="F3539"/>
      <c r="G3539"/>
      <c r="H3539"/>
      <c r="I3539"/>
      <c r="J3539"/>
      <c r="K3539"/>
      <c r="L3539"/>
      <c r="M3539"/>
      <c r="N3539"/>
      <c r="O3539"/>
      <c r="P3539"/>
      <c r="Q3539"/>
      <c r="R3539"/>
      <c r="S3539"/>
      <c r="T3539"/>
      <c r="U3539"/>
      <c r="V3539"/>
      <c r="W3539"/>
      <c r="X3539"/>
      <c r="Y3539"/>
      <c r="Z3539"/>
      <c r="AA3539"/>
      <c r="AB3539"/>
      <c r="AC3539"/>
      <c r="AD3539"/>
      <c r="AE3539"/>
      <c r="AF3539"/>
      <c r="BL3539"/>
      <c r="BN3539"/>
      <c r="BP3539" t="s">
        <v>3264</v>
      </c>
      <c r="BQ3539" t="s">
        <v>3223</v>
      </c>
      <c r="BR3539" t="s">
        <v>4232</v>
      </c>
      <c r="BS3539" s="1" t="str">
        <f t="shared" si="110"/>
        <v>WISCONSIN_KENOSHA</v>
      </c>
      <c r="BT3539" t="s">
        <v>2395</v>
      </c>
      <c r="BU3539" s="1" t="str">
        <f t="shared" si="111"/>
        <v>WISCONSIN_KENOSHA_OATS</v>
      </c>
      <c r="BV3539" s="28">
        <v>2134.4</v>
      </c>
      <c r="BW3539" s="29">
        <v>30.254146787345828</v>
      </c>
      <c r="BX3539" s="30">
        <v>70.54900655445816</v>
      </c>
    </row>
    <row r="3540" spans="1:76" x14ac:dyDescent="0.25">
      <c r="A3540"/>
      <c r="D3540"/>
      <c r="E3540"/>
      <c r="F3540"/>
      <c r="G3540"/>
      <c r="H3540"/>
      <c r="I3540"/>
      <c r="J3540"/>
      <c r="K3540"/>
      <c r="L3540"/>
      <c r="M3540"/>
      <c r="N3540"/>
      <c r="O3540"/>
      <c r="P3540"/>
      <c r="Q3540"/>
      <c r="R3540"/>
      <c r="S3540"/>
      <c r="T3540"/>
      <c r="U3540"/>
      <c r="V3540"/>
      <c r="W3540"/>
      <c r="X3540"/>
      <c r="Y3540"/>
      <c r="Z3540"/>
      <c r="AA3540"/>
      <c r="AB3540"/>
      <c r="AC3540"/>
      <c r="AD3540"/>
      <c r="AE3540"/>
      <c r="AF3540"/>
      <c r="BL3540"/>
      <c r="BN3540"/>
      <c r="BP3540" t="s">
        <v>3264</v>
      </c>
      <c r="BQ3540" t="s">
        <v>3223</v>
      </c>
      <c r="BR3540" t="s">
        <v>4226</v>
      </c>
      <c r="BS3540" s="1" t="str">
        <f t="shared" si="110"/>
        <v>WISCONSIN_KEWAUNEE</v>
      </c>
      <c r="BT3540" t="s">
        <v>2586</v>
      </c>
      <c r="BU3540" s="1" t="str">
        <f t="shared" si="111"/>
        <v>WISCONSIN_KEWAUNEE_CORN</v>
      </c>
      <c r="BV3540" s="28">
        <v>7776.5333333333338</v>
      </c>
      <c r="BW3540" s="29">
        <v>89.032790350849481</v>
      </c>
      <c r="BX3540" s="30">
        <v>87.344598576418051</v>
      </c>
    </row>
    <row r="3541" spans="1:76" x14ac:dyDescent="0.25">
      <c r="A3541"/>
      <c r="D3541"/>
      <c r="E3541"/>
      <c r="F3541"/>
      <c r="G3541"/>
      <c r="H3541"/>
      <c r="I3541"/>
      <c r="J3541"/>
      <c r="K3541"/>
      <c r="L3541"/>
      <c r="M3541"/>
      <c r="N3541"/>
      <c r="O3541"/>
      <c r="P3541"/>
      <c r="Q3541"/>
      <c r="R3541"/>
      <c r="S3541"/>
      <c r="T3541"/>
      <c r="U3541"/>
      <c r="V3541"/>
      <c r="W3541"/>
      <c r="X3541"/>
      <c r="Y3541"/>
      <c r="Z3541"/>
      <c r="AA3541"/>
      <c r="AB3541"/>
      <c r="AC3541"/>
      <c r="AD3541"/>
      <c r="AE3541"/>
      <c r="AF3541"/>
      <c r="BL3541"/>
      <c r="BN3541"/>
      <c r="BP3541" t="s">
        <v>3264</v>
      </c>
      <c r="BQ3541" t="s">
        <v>3223</v>
      </c>
      <c r="BR3541" t="s">
        <v>4226</v>
      </c>
      <c r="BS3541" s="1" t="str">
        <f t="shared" si="110"/>
        <v>WISCONSIN_KEWAUNEE</v>
      </c>
      <c r="BT3541" t="s">
        <v>2395</v>
      </c>
      <c r="BU3541" s="1" t="str">
        <f t="shared" si="111"/>
        <v>WISCONSIN_KEWAUNEE_OATS</v>
      </c>
      <c r="BV3541" s="28">
        <v>2060.8000000000002</v>
      </c>
      <c r="BW3541" s="29">
        <v>22.536186408365335</v>
      </c>
      <c r="BX3541" s="30">
        <v>91.444043045146273</v>
      </c>
    </row>
    <row r="3542" spans="1:76" x14ac:dyDescent="0.25">
      <c r="A3542"/>
      <c r="D3542"/>
      <c r="E3542"/>
      <c r="F3542"/>
      <c r="G3542"/>
      <c r="H3542"/>
      <c r="I3542"/>
      <c r="J3542"/>
      <c r="K3542"/>
      <c r="L3542"/>
      <c r="M3542"/>
      <c r="N3542"/>
      <c r="O3542"/>
      <c r="P3542"/>
      <c r="Q3542"/>
      <c r="R3542"/>
      <c r="S3542"/>
      <c r="T3542"/>
      <c r="U3542"/>
      <c r="V3542"/>
      <c r="W3542"/>
      <c r="X3542"/>
      <c r="Y3542"/>
      <c r="Z3542"/>
      <c r="AA3542"/>
      <c r="AB3542"/>
      <c r="AC3542"/>
      <c r="AD3542"/>
      <c r="AE3542"/>
      <c r="AF3542"/>
      <c r="BL3542"/>
      <c r="BN3542"/>
      <c r="BP3542" t="s">
        <v>3264</v>
      </c>
      <c r="BQ3542" t="s">
        <v>3223</v>
      </c>
      <c r="BR3542" t="s">
        <v>4215</v>
      </c>
      <c r="BS3542" s="1" t="str">
        <f t="shared" si="110"/>
        <v>WISCONSIN_LA CROSSE</v>
      </c>
      <c r="BT3542" t="s">
        <v>2586</v>
      </c>
      <c r="BU3542" s="1" t="str">
        <f t="shared" si="111"/>
        <v>WISCONSIN_LA CROSSE_CORN</v>
      </c>
      <c r="BV3542" s="28">
        <v>8588.5333333333328</v>
      </c>
      <c r="BW3542" s="29">
        <v>85.187744163294596</v>
      </c>
      <c r="BX3542" s="30">
        <v>100.81888442626388</v>
      </c>
    </row>
    <row r="3543" spans="1:76" x14ac:dyDescent="0.25">
      <c r="A3543"/>
      <c r="D3543"/>
      <c r="E3543"/>
      <c r="F3543"/>
      <c r="G3543"/>
      <c r="H3543"/>
      <c r="I3543"/>
      <c r="J3543"/>
      <c r="K3543"/>
      <c r="L3543"/>
      <c r="M3543"/>
      <c r="N3543"/>
      <c r="O3543"/>
      <c r="P3543"/>
      <c r="Q3543"/>
      <c r="R3543"/>
      <c r="S3543"/>
      <c r="T3543"/>
      <c r="U3543"/>
      <c r="V3543"/>
      <c r="W3543"/>
      <c r="X3543"/>
      <c r="Y3543"/>
      <c r="Z3543"/>
      <c r="AA3543"/>
      <c r="AB3543"/>
      <c r="AC3543"/>
      <c r="AD3543"/>
      <c r="AE3543"/>
      <c r="AF3543"/>
      <c r="BL3543"/>
      <c r="BN3543"/>
      <c r="BP3543" t="s">
        <v>3264</v>
      </c>
      <c r="BQ3543" t="s">
        <v>3223</v>
      </c>
      <c r="BR3543" t="s">
        <v>4215</v>
      </c>
      <c r="BS3543" s="1" t="str">
        <f t="shared" si="110"/>
        <v>WISCONSIN_LA CROSSE</v>
      </c>
      <c r="BT3543" t="s">
        <v>2395</v>
      </c>
      <c r="BU3543" s="1" t="str">
        <f t="shared" si="111"/>
        <v>WISCONSIN_LA CROSSE_OATS</v>
      </c>
      <c r="BV3543" s="28">
        <v>1764.2666666666667</v>
      </c>
      <c r="BW3543" s="29">
        <v>21.547359301703498</v>
      </c>
      <c r="BX3543" s="30">
        <v>81.878556066366173</v>
      </c>
    </row>
    <row r="3544" spans="1:76" x14ac:dyDescent="0.25">
      <c r="A3544"/>
      <c r="D3544"/>
      <c r="E3544"/>
      <c r="F3544"/>
      <c r="G3544"/>
      <c r="H3544"/>
      <c r="I3544"/>
      <c r="J3544"/>
      <c r="K3544"/>
      <c r="L3544"/>
      <c r="M3544"/>
      <c r="N3544"/>
      <c r="O3544"/>
      <c r="P3544"/>
      <c r="Q3544"/>
      <c r="R3544"/>
      <c r="S3544"/>
      <c r="T3544"/>
      <c r="U3544"/>
      <c r="V3544"/>
      <c r="W3544"/>
      <c r="X3544"/>
      <c r="Y3544"/>
      <c r="Z3544"/>
      <c r="AA3544"/>
      <c r="AB3544"/>
      <c r="AC3544"/>
      <c r="AD3544"/>
      <c r="AE3544"/>
      <c r="AF3544"/>
      <c r="BL3544"/>
      <c r="BN3544"/>
      <c r="BP3544" t="s">
        <v>3264</v>
      </c>
      <c r="BQ3544" t="s">
        <v>3223</v>
      </c>
      <c r="BR3544" t="s">
        <v>3911</v>
      </c>
      <c r="BS3544" s="1" t="str">
        <f t="shared" si="110"/>
        <v>WISCONSIN_LAFAYETTE</v>
      </c>
      <c r="BT3544" t="s">
        <v>2586</v>
      </c>
      <c r="BU3544" s="1" t="str">
        <f t="shared" si="111"/>
        <v>WISCONSIN_LAFAYETTE_CORN</v>
      </c>
      <c r="BV3544" s="28">
        <v>8177.8666666666668</v>
      </c>
      <c r="BW3544" s="29">
        <v>102.26081837264633</v>
      </c>
      <c r="BX3544" s="30">
        <v>79.970674954564601</v>
      </c>
    </row>
    <row r="3545" spans="1:76" x14ac:dyDescent="0.25">
      <c r="A3545"/>
      <c r="D3545"/>
      <c r="E3545"/>
      <c r="F3545"/>
      <c r="G3545"/>
      <c r="H3545"/>
      <c r="I3545"/>
      <c r="J3545"/>
      <c r="K3545"/>
      <c r="L3545"/>
      <c r="M3545"/>
      <c r="N3545"/>
      <c r="O3545"/>
      <c r="P3545"/>
      <c r="Q3545"/>
      <c r="R3545"/>
      <c r="S3545"/>
      <c r="T3545"/>
      <c r="U3545"/>
      <c r="V3545"/>
      <c r="W3545"/>
      <c r="X3545"/>
      <c r="Y3545"/>
      <c r="Z3545"/>
      <c r="AA3545"/>
      <c r="AB3545"/>
      <c r="AC3545"/>
      <c r="AD3545"/>
      <c r="AE3545"/>
      <c r="AF3545"/>
      <c r="BL3545"/>
      <c r="BN3545"/>
      <c r="BP3545" t="s">
        <v>3264</v>
      </c>
      <c r="BQ3545" t="s">
        <v>3223</v>
      </c>
      <c r="BR3545" t="s">
        <v>3911</v>
      </c>
      <c r="BS3545" s="1" t="str">
        <f t="shared" si="110"/>
        <v>WISCONSIN_LAFAYETTE</v>
      </c>
      <c r="BT3545" t="s">
        <v>2395</v>
      </c>
      <c r="BU3545" s="1" t="str">
        <f t="shared" si="111"/>
        <v>WISCONSIN_LAFAYETTE_OATS</v>
      </c>
      <c r="BV3545" s="28">
        <v>2086.4</v>
      </c>
      <c r="BW3545" s="29">
        <v>26.021384221491555</v>
      </c>
      <c r="BX3545" s="30">
        <v>80.180208025859088</v>
      </c>
    </row>
    <row r="3546" spans="1:76" x14ac:dyDescent="0.25">
      <c r="A3546"/>
      <c r="D3546"/>
      <c r="E3546"/>
      <c r="F3546"/>
      <c r="G3546"/>
      <c r="H3546"/>
      <c r="I3546"/>
      <c r="J3546"/>
      <c r="K3546"/>
      <c r="L3546"/>
      <c r="M3546"/>
      <c r="N3546"/>
      <c r="O3546"/>
      <c r="P3546"/>
      <c r="Q3546"/>
      <c r="R3546"/>
      <c r="S3546"/>
      <c r="T3546"/>
      <c r="U3546"/>
      <c r="V3546"/>
      <c r="W3546"/>
      <c r="X3546"/>
      <c r="Y3546"/>
      <c r="Z3546"/>
      <c r="AA3546"/>
      <c r="AB3546"/>
      <c r="AC3546"/>
      <c r="AD3546"/>
      <c r="AE3546"/>
      <c r="AF3546"/>
      <c r="BL3546"/>
      <c r="BN3546"/>
      <c r="BP3546" t="s">
        <v>3264</v>
      </c>
      <c r="BQ3546" t="s">
        <v>3223</v>
      </c>
      <c r="BR3546" t="s">
        <v>4210</v>
      </c>
      <c r="BS3546" s="1" t="str">
        <f t="shared" si="110"/>
        <v>WISCONSIN_LANGLADE</v>
      </c>
      <c r="BT3546" t="s">
        <v>2586</v>
      </c>
      <c r="BU3546" s="1" t="str">
        <f t="shared" si="111"/>
        <v>WISCONSIN_LANGLADE_CORN</v>
      </c>
      <c r="BV3546" s="28">
        <v>7162.4000000000005</v>
      </c>
      <c r="BW3546" s="29">
        <v>112.22734104688685</v>
      </c>
      <c r="BX3546" s="30">
        <v>63.820455275757276</v>
      </c>
    </row>
    <row r="3547" spans="1:76" x14ac:dyDescent="0.25">
      <c r="A3547"/>
      <c r="D3547"/>
      <c r="E3547"/>
      <c r="F3547"/>
      <c r="G3547"/>
      <c r="H3547"/>
      <c r="I3547"/>
      <c r="J3547"/>
      <c r="K3547"/>
      <c r="L3547"/>
      <c r="M3547"/>
      <c r="N3547"/>
      <c r="O3547"/>
      <c r="P3547"/>
      <c r="Q3547"/>
      <c r="R3547"/>
      <c r="S3547"/>
      <c r="T3547"/>
      <c r="U3547"/>
      <c r="V3547"/>
      <c r="W3547"/>
      <c r="X3547"/>
      <c r="Y3547"/>
      <c r="Z3547"/>
      <c r="AA3547"/>
      <c r="AB3547"/>
      <c r="AC3547"/>
      <c r="AD3547"/>
      <c r="AE3547"/>
      <c r="AF3547"/>
      <c r="BL3547"/>
      <c r="BN3547"/>
      <c r="BP3547" t="s">
        <v>3264</v>
      </c>
      <c r="BQ3547" t="s">
        <v>3223</v>
      </c>
      <c r="BR3547" t="s">
        <v>4210</v>
      </c>
      <c r="BS3547" s="1" t="str">
        <f t="shared" si="110"/>
        <v>WISCONSIN_LANGLADE</v>
      </c>
      <c r="BT3547" t="s">
        <v>2395</v>
      </c>
      <c r="BU3547" s="1" t="str">
        <f t="shared" si="111"/>
        <v>WISCONSIN_LANGLADE_OATS</v>
      </c>
      <c r="BV3547" s="28">
        <v>2553.6</v>
      </c>
      <c r="BW3547" s="29">
        <v>28.001623589436893</v>
      </c>
      <c r="BX3547" s="30">
        <v>91.194712043886611</v>
      </c>
    </row>
    <row r="3548" spans="1:76" x14ac:dyDescent="0.25">
      <c r="A3548"/>
      <c r="D3548"/>
      <c r="E3548"/>
      <c r="F3548"/>
      <c r="G3548"/>
      <c r="H3548"/>
      <c r="I3548"/>
      <c r="J3548"/>
      <c r="K3548"/>
      <c r="L3548"/>
      <c r="M3548"/>
      <c r="N3548"/>
      <c r="O3548"/>
      <c r="P3548"/>
      <c r="Q3548"/>
      <c r="R3548"/>
      <c r="S3548"/>
      <c r="T3548"/>
      <c r="U3548"/>
      <c r="V3548"/>
      <c r="W3548"/>
      <c r="X3548"/>
      <c r="Y3548"/>
      <c r="Z3548"/>
      <c r="AA3548"/>
      <c r="AB3548"/>
      <c r="AC3548"/>
      <c r="AD3548"/>
      <c r="AE3548"/>
      <c r="AF3548"/>
      <c r="BL3548"/>
      <c r="BN3548"/>
      <c r="BP3548" t="s">
        <v>3264</v>
      </c>
      <c r="BQ3548" t="s">
        <v>3223</v>
      </c>
      <c r="BR3548" t="s">
        <v>3300</v>
      </c>
      <c r="BS3548" s="1" t="str">
        <f t="shared" si="110"/>
        <v>WISCONSIN_LINCOLN</v>
      </c>
      <c r="BT3548" t="s">
        <v>2586</v>
      </c>
      <c r="BU3548" s="1" t="str">
        <f t="shared" si="111"/>
        <v>WISCONSIN_LINCOLN_CORN</v>
      </c>
      <c r="BV3548" s="28">
        <v>7483.4666666666662</v>
      </c>
      <c r="BW3548" s="29">
        <v>94.393802164514298</v>
      </c>
      <c r="BX3548" s="30">
        <v>79.27921637931378</v>
      </c>
    </row>
    <row r="3549" spans="1:76" x14ac:dyDescent="0.25">
      <c r="A3549"/>
      <c r="D3549"/>
      <c r="E3549"/>
      <c r="F3549"/>
      <c r="G3549"/>
      <c r="H3549"/>
      <c r="I3549"/>
      <c r="J3549"/>
      <c r="K3549"/>
      <c r="L3549"/>
      <c r="M3549"/>
      <c r="N3549"/>
      <c r="O3549"/>
      <c r="P3549"/>
      <c r="Q3549"/>
      <c r="R3549"/>
      <c r="S3549"/>
      <c r="T3549"/>
      <c r="U3549"/>
      <c r="V3549"/>
      <c r="W3549"/>
      <c r="X3549"/>
      <c r="Y3549"/>
      <c r="Z3549"/>
      <c r="AA3549"/>
      <c r="AB3549"/>
      <c r="AC3549"/>
      <c r="AD3549"/>
      <c r="AE3549"/>
      <c r="AF3549"/>
      <c r="BL3549"/>
      <c r="BN3549"/>
      <c r="BP3549" t="s">
        <v>3264</v>
      </c>
      <c r="BQ3549" t="s">
        <v>3223</v>
      </c>
      <c r="BR3549" t="s">
        <v>3300</v>
      </c>
      <c r="BS3549" s="1" t="str">
        <f t="shared" si="110"/>
        <v>WISCONSIN_LINCOLN</v>
      </c>
      <c r="BT3549" t="s">
        <v>2395</v>
      </c>
      <c r="BU3549" s="1" t="str">
        <f t="shared" si="111"/>
        <v>WISCONSIN_LINCOLN_OATS</v>
      </c>
      <c r="BV3549" s="28">
        <v>1817.6000000000001</v>
      </c>
      <c r="BW3549" s="29">
        <v>23.488666313701543</v>
      </c>
      <c r="BX3549" s="30">
        <v>77.382000992527509</v>
      </c>
    </row>
    <row r="3550" spans="1:76" x14ac:dyDescent="0.25">
      <c r="A3550"/>
      <c r="D3550"/>
      <c r="E3550"/>
      <c r="F3550"/>
      <c r="G3550"/>
      <c r="H3550"/>
      <c r="I3550"/>
      <c r="J3550"/>
      <c r="K3550"/>
      <c r="L3550"/>
      <c r="M3550"/>
      <c r="N3550"/>
      <c r="O3550"/>
      <c r="P3550"/>
      <c r="Q3550"/>
      <c r="R3550"/>
      <c r="S3550"/>
      <c r="T3550"/>
      <c r="U3550"/>
      <c r="V3550"/>
      <c r="W3550"/>
      <c r="X3550"/>
      <c r="Y3550"/>
      <c r="Z3550"/>
      <c r="AA3550"/>
      <c r="AB3550"/>
      <c r="AC3550"/>
      <c r="AD3550"/>
      <c r="AE3550"/>
      <c r="AF3550"/>
      <c r="BL3550"/>
      <c r="BN3550"/>
      <c r="BP3550" t="s">
        <v>3264</v>
      </c>
      <c r="BQ3550" t="s">
        <v>3223</v>
      </c>
      <c r="BR3550" t="s">
        <v>4227</v>
      </c>
      <c r="BS3550" s="1" t="str">
        <f t="shared" si="110"/>
        <v>WISCONSIN_MANITOWOC</v>
      </c>
      <c r="BT3550" t="s">
        <v>2586</v>
      </c>
      <c r="BU3550" s="1" t="str">
        <f t="shared" si="111"/>
        <v>WISCONSIN_MANITOWOC_CORN</v>
      </c>
      <c r="BV3550" s="28">
        <v>8687.4666666666672</v>
      </c>
      <c r="BW3550" s="29">
        <v>80.803049511136223</v>
      </c>
      <c r="BX3550" s="30">
        <v>107.51409407474611</v>
      </c>
    </row>
    <row r="3551" spans="1:76" x14ac:dyDescent="0.25">
      <c r="A3551"/>
      <c r="D3551"/>
      <c r="E3551"/>
      <c r="F3551"/>
      <c r="G3551"/>
      <c r="H3551"/>
      <c r="I3551"/>
      <c r="J3551"/>
      <c r="K3551"/>
      <c r="L3551"/>
      <c r="M3551"/>
      <c r="N3551"/>
      <c r="O3551"/>
      <c r="P3551"/>
      <c r="Q3551"/>
      <c r="R3551"/>
      <c r="S3551"/>
      <c r="T3551"/>
      <c r="U3551"/>
      <c r="V3551"/>
      <c r="W3551"/>
      <c r="X3551"/>
      <c r="Y3551"/>
      <c r="Z3551"/>
      <c r="AA3551"/>
      <c r="AB3551"/>
      <c r="AC3551"/>
      <c r="AD3551"/>
      <c r="AE3551"/>
      <c r="AF3551"/>
      <c r="BL3551"/>
      <c r="BN3551"/>
      <c r="BP3551" t="s">
        <v>3264</v>
      </c>
      <c r="BQ3551" t="s">
        <v>3223</v>
      </c>
      <c r="BR3551" t="s">
        <v>4227</v>
      </c>
      <c r="BS3551" s="1" t="str">
        <f t="shared" si="110"/>
        <v>WISCONSIN_MANITOWOC</v>
      </c>
      <c r="BT3551" t="s">
        <v>2395</v>
      </c>
      <c r="BU3551" s="1" t="str">
        <f t="shared" si="111"/>
        <v>WISCONSIN_MANITOWOC_OATS</v>
      </c>
      <c r="BV3551" s="28">
        <v>2057.6</v>
      </c>
      <c r="BW3551" s="29">
        <v>20.337536735532098</v>
      </c>
      <c r="BX3551" s="30">
        <v>101.17252776267284</v>
      </c>
    </row>
    <row r="3552" spans="1:76" x14ac:dyDescent="0.25">
      <c r="A3552"/>
      <c r="D3552"/>
      <c r="E3552"/>
      <c r="F3552"/>
      <c r="G3552"/>
      <c r="H3552"/>
      <c r="I3552"/>
      <c r="J3552"/>
      <c r="K3552"/>
      <c r="L3552"/>
      <c r="M3552"/>
      <c r="N3552"/>
      <c r="O3552"/>
      <c r="P3552"/>
      <c r="Q3552"/>
      <c r="R3552"/>
      <c r="S3552"/>
      <c r="T3552"/>
      <c r="U3552"/>
      <c r="V3552"/>
      <c r="W3552"/>
      <c r="X3552"/>
      <c r="Y3552"/>
      <c r="Z3552"/>
      <c r="AA3552"/>
      <c r="AB3552"/>
      <c r="AC3552"/>
      <c r="AD3552"/>
      <c r="AE3552"/>
      <c r="AF3552"/>
      <c r="BL3552"/>
      <c r="BN3552"/>
      <c r="BP3552" t="s">
        <v>3264</v>
      </c>
      <c r="BQ3552" t="s">
        <v>3223</v>
      </c>
      <c r="BR3552" t="s">
        <v>4208</v>
      </c>
      <c r="BS3552" s="1" t="str">
        <f t="shared" si="110"/>
        <v>WISCONSIN_MARATHON</v>
      </c>
      <c r="BT3552" t="s">
        <v>2586</v>
      </c>
      <c r="BU3552" s="1" t="str">
        <f t="shared" si="111"/>
        <v>WISCONSIN_MARATHON_CORN</v>
      </c>
      <c r="BV3552" s="28">
        <v>7494.666666666667</v>
      </c>
      <c r="BW3552" s="29">
        <v>89.443703822835118</v>
      </c>
      <c r="BX3552" s="30">
        <v>83.791998165814633</v>
      </c>
    </row>
    <row r="3553" spans="1:76" x14ac:dyDescent="0.25">
      <c r="A3553"/>
      <c r="D3553"/>
      <c r="E3553"/>
      <c r="F3553"/>
      <c r="G3553"/>
      <c r="H3553"/>
      <c r="I3553"/>
      <c r="J3553"/>
      <c r="K3553"/>
      <c r="L3553"/>
      <c r="M3553"/>
      <c r="N3553"/>
      <c r="O3553"/>
      <c r="P3553"/>
      <c r="Q3553"/>
      <c r="R3553"/>
      <c r="S3553"/>
      <c r="T3553"/>
      <c r="U3553"/>
      <c r="V3553"/>
      <c r="W3553"/>
      <c r="X3553"/>
      <c r="Y3553"/>
      <c r="Z3553"/>
      <c r="AA3553"/>
      <c r="AB3553"/>
      <c r="AC3553"/>
      <c r="AD3553"/>
      <c r="AE3553"/>
      <c r="AF3553"/>
      <c r="BL3553"/>
      <c r="BN3553"/>
      <c r="BP3553" t="s">
        <v>3264</v>
      </c>
      <c r="BQ3553" t="s">
        <v>3223</v>
      </c>
      <c r="BR3553" t="s">
        <v>4208</v>
      </c>
      <c r="BS3553" s="1" t="str">
        <f t="shared" si="110"/>
        <v>WISCONSIN_MARATHON</v>
      </c>
      <c r="BT3553" t="s">
        <v>2395</v>
      </c>
      <c r="BU3553" s="1" t="str">
        <f t="shared" si="111"/>
        <v>WISCONSIN_MARATHON_OATS</v>
      </c>
      <c r="BV3553" s="28">
        <v>1825.0666666666668</v>
      </c>
      <c r="BW3553" s="29">
        <v>22.447150440747336</v>
      </c>
      <c r="BX3553" s="30">
        <v>81.305049007632732</v>
      </c>
    </row>
    <row r="3554" spans="1:76" x14ac:dyDescent="0.25">
      <c r="A3554"/>
      <c r="D3554"/>
      <c r="E3554"/>
      <c r="F3554"/>
      <c r="G3554"/>
      <c r="H3554"/>
      <c r="I3554"/>
      <c r="J3554"/>
      <c r="K3554"/>
      <c r="L3554"/>
      <c r="M3554"/>
      <c r="N3554"/>
      <c r="O3554"/>
      <c r="P3554"/>
      <c r="Q3554"/>
      <c r="R3554"/>
      <c r="S3554"/>
      <c r="T3554"/>
      <c r="U3554"/>
      <c r="V3554"/>
      <c r="W3554"/>
      <c r="X3554"/>
      <c r="Y3554"/>
      <c r="Z3554"/>
      <c r="AA3554"/>
      <c r="AB3554"/>
      <c r="AC3554"/>
      <c r="AD3554"/>
      <c r="AE3554"/>
      <c r="AF3554"/>
      <c r="BL3554"/>
      <c r="BN3554"/>
      <c r="BP3554" t="s">
        <v>3264</v>
      </c>
      <c r="BQ3554" t="s">
        <v>3223</v>
      </c>
      <c r="BR3554" t="s">
        <v>4211</v>
      </c>
      <c r="BS3554" s="1" t="str">
        <f t="shared" si="110"/>
        <v>WISCONSIN_MARINETTE</v>
      </c>
      <c r="BT3554" t="s">
        <v>2586</v>
      </c>
      <c r="BU3554" s="1" t="str">
        <f t="shared" si="111"/>
        <v>WISCONSIN_MARINETTE_CORN</v>
      </c>
      <c r="BV3554" s="28">
        <v>7589.8666666666668</v>
      </c>
      <c r="BW3554" s="29">
        <v>69.936097693336265</v>
      </c>
      <c r="BX3554" s="30">
        <v>108.52573873863503</v>
      </c>
    </row>
    <row r="3555" spans="1:76" x14ac:dyDescent="0.25">
      <c r="A3555"/>
      <c r="D3555"/>
      <c r="E3555"/>
      <c r="F3555"/>
      <c r="G3555"/>
      <c r="H3555"/>
      <c r="I3555"/>
      <c r="J3555"/>
      <c r="K3555"/>
      <c r="L3555"/>
      <c r="M3555"/>
      <c r="N3555"/>
      <c r="O3555"/>
      <c r="P3555"/>
      <c r="Q3555"/>
      <c r="R3555"/>
      <c r="S3555"/>
      <c r="T3555"/>
      <c r="U3555"/>
      <c r="V3555"/>
      <c r="W3555"/>
      <c r="X3555"/>
      <c r="Y3555"/>
      <c r="Z3555"/>
      <c r="AA3555"/>
      <c r="AB3555"/>
      <c r="AC3555"/>
      <c r="AD3555"/>
      <c r="AE3555"/>
      <c r="AF3555"/>
      <c r="BL3555"/>
      <c r="BN3555"/>
      <c r="BP3555" t="s">
        <v>3264</v>
      </c>
      <c r="BQ3555" t="s">
        <v>3223</v>
      </c>
      <c r="BR3555" t="s">
        <v>4211</v>
      </c>
      <c r="BS3555" s="1" t="str">
        <f t="shared" si="110"/>
        <v>WISCONSIN_MARINETTE</v>
      </c>
      <c r="BT3555" t="s">
        <v>2395</v>
      </c>
      <c r="BU3555" s="1" t="str">
        <f t="shared" si="111"/>
        <v>WISCONSIN_MARINETTE_OATS</v>
      </c>
      <c r="BV3555" s="28">
        <v>1849.6</v>
      </c>
      <c r="BW3555" s="29">
        <v>17.754012779297842</v>
      </c>
      <c r="BX3555" s="30">
        <v>104.17926487902135</v>
      </c>
    </row>
    <row r="3556" spans="1:76" x14ac:dyDescent="0.25">
      <c r="A3556"/>
      <c r="D3556"/>
      <c r="E3556"/>
      <c r="F3556"/>
      <c r="G3556"/>
      <c r="H3556"/>
      <c r="I3556"/>
      <c r="J3556"/>
      <c r="K3556"/>
      <c r="L3556"/>
      <c r="M3556"/>
      <c r="N3556"/>
      <c r="O3556"/>
      <c r="P3556"/>
      <c r="Q3556"/>
      <c r="R3556"/>
      <c r="S3556"/>
      <c r="T3556"/>
      <c r="U3556"/>
      <c r="V3556"/>
      <c r="W3556"/>
      <c r="X3556"/>
      <c r="Y3556"/>
      <c r="Z3556"/>
      <c r="AA3556"/>
      <c r="AB3556"/>
      <c r="AC3556"/>
      <c r="AD3556"/>
      <c r="AE3556"/>
      <c r="AF3556"/>
      <c r="BL3556"/>
      <c r="BN3556"/>
      <c r="BP3556" t="s">
        <v>3264</v>
      </c>
      <c r="BQ3556" t="s">
        <v>3223</v>
      </c>
      <c r="BR3556" t="s">
        <v>4220</v>
      </c>
      <c r="BS3556" s="1" t="str">
        <f t="shared" si="110"/>
        <v>WISCONSIN_MARQUETTE</v>
      </c>
      <c r="BT3556" t="s">
        <v>2586</v>
      </c>
      <c r="BU3556" s="1" t="str">
        <f t="shared" si="111"/>
        <v>WISCONSIN_MARQUETTE_CORN</v>
      </c>
      <c r="BV3556" s="28">
        <v>5818.4000000000015</v>
      </c>
      <c r="BW3556" s="29">
        <v>104.94730926519458</v>
      </c>
      <c r="BX3556" s="30">
        <v>55.441154620718365</v>
      </c>
    </row>
    <row r="3557" spans="1:76" x14ac:dyDescent="0.25">
      <c r="A3557"/>
      <c r="D3557"/>
      <c r="E3557"/>
      <c r="F3557"/>
      <c r="G3557"/>
      <c r="H3557"/>
      <c r="I3557"/>
      <c r="J3557"/>
      <c r="K3557"/>
      <c r="L3557"/>
      <c r="M3557"/>
      <c r="N3557"/>
      <c r="O3557"/>
      <c r="P3557"/>
      <c r="Q3557"/>
      <c r="R3557"/>
      <c r="S3557"/>
      <c r="T3557"/>
      <c r="U3557"/>
      <c r="V3557"/>
      <c r="W3557"/>
      <c r="X3557"/>
      <c r="Y3557"/>
      <c r="Z3557"/>
      <c r="AA3557"/>
      <c r="AB3557"/>
      <c r="AC3557"/>
      <c r="AD3557"/>
      <c r="AE3557"/>
      <c r="AF3557"/>
      <c r="BL3557"/>
      <c r="BN3557"/>
      <c r="BP3557" t="s">
        <v>3264</v>
      </c>
      <c r="BQ3557" t="s">
        <v>3223</v>
      </c>
      <c r="BR3557" t="s">
        <v>4220</v>
      </c>
      <c r="BS3557" s="1" t="str">
        <f t="shared" si="110"/>
        <v>WISCONSIN_MARQUETTE</v>
      </c>
      <c r="BT3557" t="s">
        <v>2395</v>
      </c>
      <c r="BU3557" s="1" t="str">
        <f t="shared" si="111"/>
        <v>WISCONSIN_MARQUETTE_OATS</v>
      </c>
      <c r="BV3557" s="28">
        <v>1627.1999999999998</v>
      </c>
      <c r="BW3557" s="29">
        <v>26.561755125931835</v>
      </c>
      <c r="BX3557" s="30">
        <v>61.261012018418519</v>
      </c>
    </row>
    <row r="3558" spans="1:76" x14ac:dyDescent="0.25">
      <c r="A3558"/>
      <c r="D3558"/>
      <c r="E3558"/>
      <c r="F3558"/>
      <c r="G3558"/>
      <c r="H3558"/>
      <c r="I3558"/>
      <c r="J3558"/>
      <c r="K3558"/>
      <c r="L3558"/>
      <c r="M3558"/>
      <c r="N3558"/>
      <c r="O3558"/>
      <c r="P3558"/>
      <c r="Q3558"/>
      <c r="R3558"/>
      <c r="S3558"/>
      <c r="T3558"/>
      <c r="U3558"/>
      <c r="V3558"/>
      <c r="W3558"/>
      <c r="X3558"/>
      <c r="Y3558"/>
      <c r="Z3558"/>
      <c r="AA3558"/>
      <c r="AB3558"/>
      <c r="AC3558"/>
      <c r="AD3558"/>
      <c r="AE3558"/>
      <c r="AF3558"/>
      <c r="BL3558"/>
      <c r="BN3558"/>
      <c r="BP3558" t="s">
        <v>3264</v>
      </c>
      <c r="BQ3558" t="s">
        <v>3223</v>
      </c>
      <c r="BR3558" t="s">
        <v>4233</v>
      </c>
      <c r="BS3558" s="1" t="str">
        <f t="shared" si="110"/>
        <v>WISCONSIN_MILWAUKEE</v>
      </c>
      <c r="BT3558" t="s">
        <v>2586</v>
      </c>
      <c r="BU3558" s="1" t="str">
        <f t="shared" si="111"/>
        <v>WISCONSIN_MILWAUKEE_CORN</v>
      </c>
      <c r="BV3558" s="28">
        <v>6563.2</v>
      </c>
      <c r="BW3558" s="29">
        <v>192.16787442616126</v>
      </c>
      <c r="BX3558" s="30">
        <v>34.153471383281854</v>
      </c>
    </row>
    <row r="3559" spans="1:76" x14ac:dyDescent="0.25">
      <c r="A3559"/>
      <c r="D3559"/>
      <c r="E3559"/>
      <c r="F3559"/>
      <c r="G3559"/>
      <c r="H3559"/>
      <c r="I3559"/>
      <c r="J3559"/>
      <c r="K3559"/>
      <c r="L3559"/>
      <c r="M3559"/>
      <c r="N3559"/>
      <c r="O3559"/>
      <c r="P3559"/>
      <c r="Q3559"/>
      <c r="R3559"/>
      <c r="S3559"/>
      <c r="T3559"/>
      <c r="U3559"/>
      <c r="V3559"/>
      <c r="W3559"/>
      <c r="X3559"/>
      <c r="Y3559"/>
      <c r="Z3559"/>
      <c r="AA3559"/>
      <c r="AB3559"/>
      <c r="AC3559"/>
      <c r="AD3559"/>
      <c r="AE3559"/>
      <c r="AF3559"/>
      <c r="BL3559"/>
      <c r="BN3559"/>
      <c r="BP3559" t="s">
        <v>3264</v>
      </c>
      <c r="BQ3559" t="s">
        <v>3223</v>
      </c>
      <c r="BR3559" t="s">
        <v>3618</v>
      </c>
      <c r="BS3559" s="1" t="str">
        <f t="shared" si="110"/>
        <v>WISCONSIN_MONROE</v>
      </c>
      <c r="BT3559" t="s">
        <v>2586</v>
      </c>
      <c r="BU3559" s="1" t="str">
        <f t="shared" si="111"/>
        <v>WISCONSIN_MONROE_CORN</v>
      </c>
      <c r="BV3559" s="28">
        <v>7998.666666666667</v>
      </c>
      <c r="BW3559" s="29">
        <v>104.03606483035651</v>
      </c>
      <c r="BX3559" s="30">
        <v>76.883594931329526</v>
      </c>
    </row>
    <row r="3560" spans="1:76" x14ac:dyDescent="0.25">
      <c r="A3560"/>
      <c r="D3560"/>
      <c r="E3560"/>
      <c r="F3560"/>
      <c r="G3560"/>
      <c r="H3560"/>
      <c r="I3560"/>
      <c r="J3560"/>
      <c r="K3560"/>
      <c r="L3560"/>
      <c r="M3560"/>
      <c r="N3560"/>
      <c r="O3560"/>
      <c r="P3560"/>
      <c r="Q3560"/>
      <c r="R3560"/>
      <c r="S3560"/>
      <c r="T3560"/>
      <c r="U3560"/>
      <c r="V3560"/>
      <c r="W3560"/>
      <c r="X3560"/>
      <c r="Y3560"/>
      <c r="Z3560"/>
      <c r="AA3560"/>
      <c r="AB3560"/>
      <c r="AC3560"/>
      <c r="AD3560"/>
      <c r="AE3560"/>
      <c r="AF3560"/>
      <c r="BL3560"/>
      <c r="BN3560"/>
      <c r="BP3560" t="s">
        <v>3264</v>
      </c>
      <c r="BQ3560" t="s">
        <v>3223</v>
      </c>
      <c r="BR3560" t="s">
        <v>3618</v>
      </c>
      <c r="BS3560" s="1" t="str">
        <f t="shared" si="110"/>
        <v>WISCONSIN_MONROE</v>
      </c>
      <c r="BT3560" t="s">
        <v>2395</v>
      </c>
      <c r="BU3560" s="1" t="str">
        <f t="shared" si="111"/>
        <v>WISCONSIN_MONROE_OATS</v>
      </c>
      <c r="BV3560" s="28">
        <v>1800</v>
      </c>
      <c r="BW3560" s="29">
        <v>26.358794477923663</v>
      </c>
      <c r="BX3560" s="30">
        <v>68.288403762454223</v>
      </c>
    </row>
    <row r="3561" spans="1:76" x14ac:dyDescent="0.25">
      <c r="A3561"/>
      <c r="D3561"/>
      <c r="E3561"/>
      <c r="F3561"/>
      <c r="G3561"/>
      <c r="H3561"/>
      <c r="I3561"/>
      <c r="J3561"/>
      <c r="K3561"/>
      <c r="L3561"/>
      <c r="M3561"/>
      <c r="N3561"/>
      <c r="O3561"/>
      <c r="P3561"/>
      <c r="Q3561"/>
      <c r="R3561"/>
      <c r="S3561"/>
      <c r="T3561"/>
      <c r="U3561"/>
      <c r="V3561"/>
      <c r="W3561"/>
      <c r="X3561"/>
      <c r="Y3561"/>
      <c r="Z3561"/>
      <c r="AA3561"/>
      <c r="AB3561"/>
      <c r="AC3561"/>
      <c r="AD3561"/>
      <c r="AE3561"/>
      <c r="AF3561"/>
      <c r="BL3561"/>
      <c r="BN3561"/>
      <c r="BP3561" t="s">
        <v>3264</v>
      </c>
      <c r="BQ3561" t="s">
        <v>3223</v>
      </c>
      <c r="BR3561" t="s">
        <v>4212</v>
      </c>
      <c r="BS3561" s="1" t="str">
        <f t="shared" si="110"/>
        <v>WISCONSIN_OCONTO</v>
      </c>
      <c r="BT3561" t="s">
        <v>2586</v>
      </c>
      <c r="BU3561" s="1" t="str">
        <f t="shared" si="111"/>
        <v>WISCONSIN_OCONTO_CORN</v>
      </c>
      <c r="BV3561" s="28">
        <v>8073.333333333333</v>
      </c>
      <c r="BW3561" s="29">
        <v>83.835464625721002</v>
      </c>
      <c r="BX3561" s="30">
        <v>96.299738653281196</v>
      </c>
    </row>
    <row r="3562" spans="1:76" x14ac:dyDescent="0.25">
      <c r="A3562"/>
      <c r="D3562"/>
      <c r="E3562"/>
      <c r="F3562"/>
      <c r="G3562"/>
      <c r="H3562"/>
      <c r="I3562"/>
      <c r="J3562"/>
      <c r="K3562"/>
      <c r="L3562"/>
      <c r="M3562"/>
      <c r="N3562"/>
      <c r="O3562"/>
      <c r="P3562"/>
      <c r="Q3562"/>
      <c r="R3562"/>
      <c r="S3562"/>
      <c r="T3562"/>
      <c r="U3562"/>
      <c r="V3562"/>
      <c r="W3562"/>
      <c r="X3562"/>
      <c r="Y3562"/>
      <c r="Z3562"/>
      <c r="AA3562"/>
      <c r="AB3562"/>
      <c r="AC3562"/>
      <c r="AD3562"/>
      <c r="AE3562"/>
      <c r="AF3562"/>
      <c r="BL3562"/>
      <c r="BN3562"/>
      <c r="BP3562" t="s">
        <v>3264</v>
      </c>
      <c r="BQ3562" t="s">
        <v>3223</v>
      </c>
      <c r="BR3562" t="s">
        <v>4212</v>
      </c>
      <c r="BS3562" s="1" t="str">
        <f t="shared" si="110"/>
        <v>WISCONSIN_OCONTO</v>
      </c>
      <c r="BT3562" t="s">
        <v>2395</v>
      </c>
      <c r="BU3562" s="1" t="str">
        <f t="shared" si="111"/>
        <v>WISCONSIN_OCONTO_OATS</v>
      </c>
      <c r="BV3562" s="28">
        <v>1700.8</v>
      </c>
      <c r="BW3562" s="29">
        <v>21.428893216681132</v>
      </c>
      <c r="BX3562" s="30">
        <v>79.369474792847782</v>
      </c>
    </row>
    <row r="3563" spans="1:76" x14ac:dyDescent="0.25">
      <c r="A3563"/>
      <c r="D3563"/>
      <c r="E3563"/>
      <c r="F3563"/>
      <c r="G3563"/>
      <c r="H3563"/>
      <c r="I3563"/>
      <c r="J3563"/>
      <c r="K3563"/>
      <c r="L3563"/>
      <c r="M3563"/>
      <c r="N3563"/>
      <c r="O3563"/>
      <c r="P3563"/>
      <c r="Q3563"/>
      <c r="R3563"/>
      <c r="S3563"/>
      <c r="T3563"/>
      <c r="U3563"/>
      <c r="V3563"/>
      <c r="W3563"/>
      <c r="X3563"/>
      <c r="Y3563"/>
      <c r="Z3563"/>
      <c r="AA3563"/>
      <c r="AB3563"/>
      <c r="AC3563"/>
      <c r="AD3563"/>
      <c r="AE3563"/>
      <c r="AF3563"/>
      <c r="BL3563"/>
      <c r="BN3563"/>
      <c r="BP3563" t="s">
        <v>3264</v>
      </c>
      <c r="BQ3563" t="s">
        <v>3223</v>
      </c>
      <c r="BR3563" t="s">
        <v>4228</v>
      </c>
      <c r="BS3563" s="1" t="str">
        <f t="shared" si="110"/>
        <v>WISCONSIN_OUTAGAMIE</v>
      </c>
      <c r="BT3563" t="s">
        <v>2586</v>
      </c>
      <c r="BU3563" s="1" t="str">
        <f t="shared" si="111"/>
        <v>WISCONSIN_OUTAGAMIE_CORN</v>
      </c>
      <c r="BV3563" s="28">
        <v>8045.3333333333339</v>
      </c>
      <c r="BW3563" s="29">
        <v>92.948535864653067</v>
      </c>
      <c r="BX3563" s="30">
        <v>86.556859217756156</v>
      </c>
    </row>
    <row r="3564" spans="1:76" x14ac:dyDescent="0.25">
      <c r="A3564"/>
      <c r="D3564"/>
      <c r="E3564"/>
      <c r="F3564"/>
      <c r="G3564"/>
      <c r="H3564"/>
      <c r="I3564"/>
      <c r="J3564"/>
      <c r="K3564"/>
      <c r="L3564"/>
      <c r="M3564"/>
      <c r="N3564"/>
      <c r="O3564"/>
      <c r="P3564"/>
      <c r="Q3564"/>
      <c r="R3564"/>
      <c r="S3564"/>
      <c r="T3564"/>
      <c r="U3564"/>
      <c r="V3564"/>
      <c r="W3564"/>
      <c r="X3564"/>
      <c r="Y3564"/>
      <c r="Z3564"/>
      <c r="AA3564"/>
      <c r="AB3564"/>
      <c r="AC3564"/>
      <c r="AD3564"/>
      <c r="AE3564"/>
      <c r="AF3564"/>
      <c r="BL3564"/>
      <c r="BN3564"/>
      <c r="BP3564" t="s">
        <v>3264</v>
      </c>
      <c r="BQ3564" t="s">
        <v>3223</v>
      </c>
      <c r="BR3564" t="s">
        <v>4228</v>
      </c>
      <c r="BS3564" s="1" t="str">
        <f t="shared" si="110"/>
        <v>WISCONSIN_OUTAGAMIE</v>
      </c>
      <c r="BT3564" t="s">
        <v>2395</v>
      </c>
      <c r="BU3564" s="1" t="str">
        <f t="shared" si="111"/>
        <v>WISCONSIN_OUTAGAMIE_OATS</v>
      </c>
      <c r="BV3564" s="28">
        <v>2046.4</v>
      </c>
      <c r="BW3564" s="29">
        <v>23.482766332593542</v>
      </c>
      <c r="BX3564" s="30">
        <v>87.14475845887219</v>
      </c>
    </row>
    <row r="3565" spans="1:76" x14ac:dyDescent="0.25">
      <c r="A3565"/>
      <c r="D3565"/>
      <c r="E3565"/>
      <c r="F3565"/>
      <c r="G3565"/>
      <c r="H3565"/>
      <c r="I3565"/>
      <c r="J3565"/>
      <c r="K3565"/>
      <c r="L3565"/>
      <c r="M3565"/>
      <c r="N3565"/>
      <c r="O3565"/>
      <c r="P3565"/>
      <c r="Q3565"/>
      <c r="R3565"/>
      <c r="S3565"/>
      <c r="T3565"/>
      <c r="U3565"/>
      <c r="V3565"/>
      <c r="W3565"/>
      <c r="X3565"/>
      <c r="Y3565"/>
      <c r="Z3565"/>
      <c r="AA3565"/>
      <c r="AB3565"/>
      <c r="AC3565"/>
      <c r="AD3565"/>
      <c r="AE3565"/>
      <c r="AF3565"/>
      <c r="BL3565"/>
      <c r="BN3565"/>
      <c r="BP3565" t="s">
        <v>3264</v>
      </c>
      <c r="BQ3565" t="s">
        <v>3223</v>
      </c>
      <c r="BR3565" t="s">
        <v>4234</v>
      </c>
      <c r="BS3565" s="1" t="str">
        <f t="shared" si="110"/>
        <v>WISCONSIN_OZAUKEE</v>
      </c>
      <c r="BT3565" t="s">
        <v>2586</v>
      </c>
      <c r="BU3565" s="1" t="str">
        <f t="shared" si="111"/>
        <v>WISCONSIN_OZAUKEE_CORN</v>
      </c>
      <c r="BV3565" s="28">
        <v>8092</v>
      </c>
      <c r="BW3565" s="29">
        <v>114.23630263389209</v>
      </c>
      <c r="BX3565" s="30">
        <v>70.835625921240492</v>
      </c>
    </row>
    <row r="3566" spans="1:76" x14ac:dyDescent="0.25">
      <c r="A3566"/>
      <c r="D3566"/>
      <c r="E3566"/>
      <c r="F3566"/>
      <c r="G3566"/>
      <c r="H3566"/>
      <c r="I3566"/>
      <c r="J3566"/>
      <c r="K3566"/>
      <c r="L3566"/>
      <c r="M3566"/>
      <c r="N3566"/>
      <c r="O3566"/>
      <c r="P3566"/>
      <c r="Q3566"/>
      <c r="R3566"/>
      <c r="S3566"/>
      <c r="T3566"/>
      <c r="U3566"/>
      <c r="V3566"/>
      <c r="W3566"/>
      <c r="X3566"/>
      <c r="Y3566"/>
      <c r="Z3566"/>
      <c r="AA3566"/>
      <c r="AB3566"/>
      <c r="AC3566"/>
      <c r="AD3566"/>
      <c r="AE3566"/>
      <c r="AF3566"/>
      <c r="BL3566"/>
      <c r="BN3566"/>
      <c r="BP3566" t="s">
        <v>3264</v>
      </c>
      <c r="BQ3566" t="s">
        <v>3223</v>
      </c>
      <c r="BR3566" t="s">
        <v>4234</v>
      </c>
      <c r="BS3566" s="1" t="str">
        <f t="shared" si="110"/>
        <v>WISCONSIN_OZAUKEE</v>
      </c>
      <c r="BT3566" t="s">
        <v>2395</v>
      </c>
      <c r="BU3566" s="1" t="str">
        <f t="shared" si="111"/>
        <v>WISCONSIN_OZAUKEE_OATS</v>
      </c>
      <c r="BV3566" s="28">
        <v>1907.2</v>
      </c>
      <c r="BW3566" s="29">
        <v>28.681556237265344</v>
      </c>
      <c r="BX3566" s="30">
        <v>66.495694453357984</v>
      </c>
    </row>
    <row r="3567" spans="1:76" x14ac:dyDescent="0.25">
      <c r="A3567"/>
      <c r="D3567"/>
      <c r="E3567"/>
      <c r="F3567"/>
      <c r="G3567"/>
      <c r="H3567"/>
      <c r="I3567"/>
      <c r="J3567"/>
      <c r="K3567"/>
      <c r="L3567"/>
      <c r="M3567"/>
      <c r="N3567"/>
      <c r="O3567"/>
      <c r="P3567"/>
      <c r="Q3567"/>
      <c r="R3567"/>
      <c r="S3567"/>
      <c r="T3567"/>
      <c r="U3567"/>
      <c r="V3567"/>
      <c r="W3567"/>
      <c r="X3567"/>
      <c r="Y3567"/>
      <c r="Z3567"/>
      <c r="AA3567"/>
      <c r="AB3567"/>
      <c r="AC3567"/>
      <c r="AD3567"/>
      <c r="AE3567"/>
      <c r="AF3567"/>
      <c r="BL3567"/>
      <c r="BN3567"/>
      <c r="BP3567" t="s">
        <v>3264</v>
      </c>
      <c r="BQ3567" t="s">
        <v>3223</v>
      </c>
      <c r="BR3567" t="s">
        <v>4216</v>
      </c>
      <c r="BS3567" s="1" t="str">
        <f t="shared" si="110"/>
        <v>WISCONSIN_PEPIN</v>
      </c>
      <c r="BT3567" t="s">
        <v>2586</v>
      </c>
      <c r="BU3567" s="1" t="str">
        <f t="shared" si="111"/>
        <v>WISCONSIN_PEPIN_CORN</v>
      </c>
      <c r="BV3567" s="28">
        <v>8719.2000000000007</v>
      </c>
      <c r="BW3567" s="29">
        <v>84.573761916279068</v>
      </c>
      <c r="BX3567" s="30">
        <v>103.09580421208267</v>
      </c>
    </row>
    <row r="3568" spans="1:76" x14ac:dyDescent="0.25">
      <c r="A3568"/>
      <c r="D3568"/>
      <c r="E3568"/>
      <c r="F3568"/>
      <c r="G3568"/>
      <c r="H3568"/>
      <c r="I3568"/>
      <c r="J3568"/>
      <c r="K3568"/>
      <c r="L3568"/>
      <c r="M3568"/>
      <c r="N3568"/>
      <c r="O3568"/>
      <c r="P3568"/>
      <c r="Q3568"/>
      <c r="R3568"/>
      <c r="S3568"/>
      <c r="T3568"/>
      <c r="U3568"/>
      <c r="V3568"/>
      <c r="W3568"/>
      <c r="X3568"/>
      <c r="Y3568"/>
      <c r="Z3568"/>
      <c r="AA3568"/>
      <c r="AB3568"/>
      <c r="AC3568"/>
      <c r="AD3568"/>
      <c r="AE3568"/>
      <c r="AF3568"/>
      <c r="BL3568"/>
      <c r="BN3568"/>
      <c r="BP3568" t="s">
        <v>3264</v>
      </c>
      <c r="BQ3568" t="s">
        <v>3223</v>
      </c>
      <c r="BR3568" t="s">
        <v>4216</v>
      </c>
      <c r="BS3568" s="1" t="str">
        <f t="shared" si="110"/>
        <v>WISCONSIN_PEPIN</v>
      </c>
      <c r="BT3568" t="s">
        <v>2395</v>
      </c>
      <c r="BU3568" s="1" t="str">
        <f t="shared" si="111"/>
        <v>WISCONSIN_PEPIN_OATS</v>
      </c>
      <c r="BV3568" s="28">
        <v>1989.3333333333333</v>
      </c>
      <c r="BW3568" s="29">
        <v>21.297146717813849</v>
      </c>
      <c r="BX3568" s="30">
        <v>93.408443848929736</v>
      </c>
    </row>
    <row r="3569" spans="1:76" x14ac:dyDescent="0.25">
      <c r="A3569"/>
      <c r="D3569"/>
      <c r="E3569"/>
      <c r="F3569"/>
      <c r="G3569"/>
      <c r="H3569"/>
      <c r="I3569"/>
      <c r="J3569"/>
      <c r="K3569"/>
      <c r="L3569"/>
      <c r="M3569"/>
      <c r="N3569"/>
      <c r="O3569"/>
      <c r="P3569"/>
      <c r="Q3569"/>
      <c r="R3569"/>
      <c r="S3569"/>
      <c r="T3569"/>
      <c r="U3569"/>
      <c r="V3569"/>
      <c r="W3569"/>
      <c r="X3569"/>
      <c r="Y3569"/>
      <c r="Z3569"/>
      <c r="AA3569"/>
      <c r="AB3569"/>
      <c r="AC3569"/>
      <c r="AD3569"/>
      <c r="AE3569"/>
      <c r="AF3569"/>
      <c r="BL3569"/>
      <c r="BN3569"/>
      <c r="BP3569" t="s">
        <v>3264</v>
      </c>
      <c r="BQ3569" t="s">
        <v>3223</v>
      </c>
      <c r="BR3569" t="s">
        <v>3384</v>
      </c>
      <c r="BS3569" s="1" t="str">
        <f t="shared" si="110"/>
        <v>WISCONSIN_PIERCE</v>
      </c>
      <c r="BT3569" t="s">
        <v>2586</v>
      </c>
      <c r="BU3569" s="1" t="str">
        <f t="shared" si="111"/>
        <v>WISCONSIN_PIERCE_CORN</v>
      </c>
      <c r="BV3569" s="28">
        <v>9368.7999999999993</v>
      </c>
      <c r="BW3569" s="29">
        <v>112.65594208659742</v>
      </c>
      <c r="BX3569" s="30">
        <v>83.162945748554506</v>
      </c>
    </row>
    <row r="3570" spans="1:76" x14ac:dyDescent="0.25">
      <c r="A3570"/>
      <c r="D3570"/>
      <c r="E3570"/>
      <c r="F3570"/>
      <c r="G3570"/>
      <c r="H3570"/>
      <c r="I3570"/>
      <c r="J3570"/>
      <c r="K3570"/>
      <c r="L3570"/>
      <c r="M3570"/>
      <c r="N3570"/>
      <c r="O3570"/>
      <c r="P3570"/>
      <c r="Q3570"/>
      <c r="R3570"/>
      <c r="S3570"/>
      <c r="T3570"/>
      <c r="U3570"/>
      <c r="V3570"/>
      <c r="W3570"/>
      <c r="X3570"/>
      <c r="Y3570"/>
      <c r="Z3570"/>
      <c r="AA3570"/>
      <c r="AB3570"/>
      <c r="AC3570"/>
      <c r="AD3570"/>
      <c r="AE3570"/>
      <c r="AF3570"/>
      <c r="BL3570"/>
      <c r="BN3570"/>
      <c r="BP3570" t="s">
        <v>3264</v>
      </c>
      <c r="BQ3570" t="s">
        <v>3223</v>
      </c>
      <c r="BR3570" t="s">
        <v>3384</v>
      </c>
      <c r="BS3570" s="1" t="str">
        <f t="shared" si="110"/>
        <v>WISCONSIN_PIERCE</v>
      </c>
      <c r="BT3570" t="s">
        <v>2395</v>
      </c>
      <c r="BU3570" s="1" t="str">
        <f t="shared" si="111"/>
        <v>WISCONSIN_PIERCE_OATS</v>
      </c>
      <c r="BV3570" s="28">
        <v>1801.6</v>
      </c>
      <c r="BW3570" s="29">
        <v>28.780639897378354</v>
      </c>
      <c r="BX3570" s="30">
        <v>62.597635300113978</v>
      </c>
    </row>
    <row r="3571" spans="1:76" x14ac:dyDescent="0.25">
      <c r="A3571"/>
      <c r="D3571"/>
      <c r="E3571"/>
      <c r="F3571"/>
      <c r="G3571"/>
      <c r="H3571"/>
      <c r="I3571"/>
      <c r="J3571"/>
      <c r="K3571"/>
      <c r="L3571"/>
      <c r="M3571"/>
      <c r="N3571"/>
      <c r="O3571"/>
      <c r="P3571"/>
      <c r="Q3571"/>
      <c r="R3571"/>
      <c r="S3571"/>
      <c r="T3571"/>
      <c r="U3571"/>
      <c r="V3571"/>
      <c r="W3571"/>
      <c r="X3571"/>
      <c r="Y3571"/>
      <c r="Z3571"/>
      <c r="AA3571"/>
      <c r="AB3571"/>
      <c r="AC3571"/>
      <c r="AD3571"/>
      <c r="AE3571"/>
      <c r="AF3571"/>
      <c r="BL3571"/>
      <c r="BN3571"/>
      <c r="BP3571" t="s">
        <v>3264</v>
      </c>
      <c r="BQ3571" t="s">
        <v>3223</v>
      </c>
      <c r="BR3571" t="s">
        <v>3323</v>
      </c>
      <c r="BS3571" s="1" t="str">
        <f t="shared" si="110"/>
        <v>WISCONSIN_POLK</v>
      </c>
      <c r="BT3571" t="s">
        <v>2586</v>
      </c>
      <c r="BU3571" s="1" t="str">
        <f t="shared" si="111"/>
        <v>WISCONSIN_POLK_CORN</v>
      </c>
      <c r="BV3571" s="28">
        <v>8584.7999999999993</v>
      </c>
      <c r="BW3571" s="29">
        <v>133.81718603694071</v>
      </c>
      <c r="BX3571" s="30">
        <v>64.153194774474898</v>
      </c>
    </row>
    <row r="3572" spans="1:76" x14ac:dyDescent="0.25">
      <c r="A3572"/>
      <c r="D3572"/>
      <c r="E3572"/>
      <c r="F3572"/>
      <c r="G3572"/>
      <c r="H3572"/>
      <c r="I3572"/>
      <c r="J3572"/>
      <c r="K3572"/>
      <c r="L3572"/>
      <c r="M3572"/>
      <c r="N3572"/>
      <c r="O3572"/>
      <c r="P3572"/>
      <c r="Q3572"/>
      <c r="R3572"/>
      <c r="S3572"/>
      <c r="T3572"/>
      <c r="U3572"/>
      <c r="V3572"/>
      <c r="W3572"/>
      <c r="X3572"/>
      <c r="Y3572"/>
      <c r="Z3572"/>
      <c r="AA3572"/>
      <c r="AB3572"/>
      <c r="AC3572"/>
      <c r="AD3572"/>
      <c r="AE3572"/>
      <c r="AF3572"/>
      <c r="BL3572"/>
      <c r="BN3572"/>
      <c r="BP3572" t="s">
        <v>3264</v>
      </c>
      <c r="BQ3572" t="s">
        <v>3223</v>
      </c>
      <c r="BR3572" t="s">
        <v>3323</v>
      </c>
      <c r="BS3572" s="1" t="str">
        <f t="shared" si="110"/>
        <v>WISCONSIN_POLK</v>
      </c>
      <c r="BT3572" t="s">
        <v>2395</v>
      </c>
      <c r="BU3572" s="1" t="str">
        <f t="shared" si="111"/>
        <v>WISCONSIN_POLK_OATS</v>
      </c>
      <c r="BV3572" s="28">
        <v>1942.4</v>
      </c>
      <c r="BW3572" s="29">
        <v>35.794990953461614</v>
      </c>
      <c r="BX3572" s="30">
        <v>54.264575804066716</v>
      </c>
    </row>
    <row r="3573" spans="1:76" x14ac:dyDescent="0.25">
      <c r="A3573"/>
      <c r="D3573"/>
      <c r="E3573"/>
      <c r="F3573"/>
      <c r="G3573"/>
      <c r="H3573"/>
      <c r="I3573"/>
      <c r="J3573"/>
      <c r="K3573"/>
      <c r="L3573"/>
      <c r="M3573"/>
      <c r="N3573"/>
      <c r="O3573"/>
      <c r="P3573"/>
      <c r="Q3573"/>
      <c r="R3573"/>
      <c r="S3573"/>
      <c r="T3573"/>
      <c r="U3573"/>
      <c r="V3573"/>
      <c r="W3573"/>
      <c r="X3573"/>
      <c r="Y3573"/>
      <c r="Z3573"/>
      <c r="AA3573"/>
      <c r="AB3573"/>
      <c r="AC3573"/>
      <c r="AD3573"/>
      <c r="AE3573"/>
      <c r="AF3573"/>
      <c r="BL3573"/>
      <c r="BN3573"/>
      <c r="BP3573" t="s">
        <v>3264</v>
      </c>
      <c r="BQ3573" t="s">
        <v>3223</v>
      </c>
      <c r="BR3573" t="s">
        <v>4064</v>
      </c>
      <c r="BS3573" s="1" t="str">
        <f t="shared" si="110"/>
        <v>WISCONSIN_PORTAGE</v>
      </c>
      <c r="BT3573" t="s">
        <v>2586</v>
      </c>
      <c r="BU3573" s="1" t="str">
        <f t="shared" si="111"/>
        <v>WISCONSIN_PORTAGE_CORN</v>
      </c>
      <c r="BV3573" s="28">
        <v>7966.9333333333325</v>
      </c>
      <c r="BW3573" s="29">
        <v>133.14252188289802</v>
      </c>
      <c r="BX3573" s="30">
        <v>59.837632791276384</v>
      </c>
    </row>
    <row r="3574" spans="1:76" x14ac:dyDescent="0.25">
      <c r="A3574"/>
      <c r="D3574"/>
      <c r="E3574"/>
      <c r="F3574"/>
      <c r="G3574"/>
      <c r="H3574"/>
      <c r="I3574"/>
      <c r="J3574"/>
      <c r="K3574"/>
      <c r="L3574"/>
      <c r="M3574"/>
      <c r="N3574"/>
      <c r="O3574"/>
      <c r="P3574"/>
      <c r="Q3574"/>
      <c r="R3574"/>
      <c r="S3574"/>
      <c r="T3574"/>
      <c r="U3574"/>
      <c r="V3574"/>
      <c r="W3574"/>
      <c r="X3574"/>
      <c r="Y3574"/>
      <c r="Z3574"/>
      <c r="AA3574"/>
      <c r="AB3574"/>
      <c r="AC3574"/>
      <c r="AD3574"/>
      <c r="AE3574"/>
      <c r="AF3574"/>
      <c r="BL3574"/>
      <c r="BN3574"/>
      <c r="BP3574" t="s">
        <v>3264</v>
      </c>
      <c r="BQ3574" t="s">
        <v>3223</v>
      </c>
      <c r="BR3574" t="s">
        <v>4064</v>
      </c>
      <c r="BS3574" s="1" t="str">
        <f t="shared" si="110"/>
        <v>WISCONSIN_PORTAGE</v>
      </c>
      <c r="BT3574" t="s">
        <v>2395</v>
      </c>
      <c r="BU3574" s="1" t="str">
        <f t="shared" si="111"/>
        <v>WISCONSIN_PORTAGE_OATS</v>
      </c>
      <c r="BV3574" s="28">
        <v>1393.0666666666666</v>
      </c>
      <c r="BW3574" s="29">
        <v>33.614230683677292</v>
      </c>
      <c r="BX3574" s="30">
        <v>41.442765112667736</v>
      </c>
    </row>
    <row r="3575" spans="1:76" x14ac:dyDescent="0.25">
      <c r="A3575"/>
      <c r="D3575"/>
      <c r="E3575"/>
      <c r="F3575"/>
      <c r="G3575"/>
      <c r="H3575"/>
      <c r="I3575"/>
      <c r="J3575"/>
      <c r="K3575"/>
      <c r="L3575"/>
      <c r="M3575"/>
      <c r="N3575"/>
      <c r="O3575"/>
      <c r="P3575"/>
      <c r="Q3575"/>
      <c r="R3575"/>
      <c r="S3575"/>
      <c r="T3575"/>
      <c r="U3575"/>
      <c r="V3575"/>
      <c r="W3575"/>
      <c r="X3575"/>
      <c r="Y3575"/>
      <c r="Z3575"/>
      <c r="AA3575"/>
      <c r="AB3575"/>
      <c r="AC3575"/>
      <c r="AD3575"/>
      <c r="AE3575"/>
      <c r="AF3575"/>
      <c r="BL3575"/>
      <c r="BN3575"/>
      <c r="BP3575" t="s">
        <v>3264</v>
      </c>
      <c r="BQ3575" t="s">
        <v>3223</v>
      </c>
      <c r="BR3575" t="s">
        <v>4209</v>
      </c>
      <c r="BS3575" s="1" t="str">
        <f t="shared" si="110"/>
        <v>WISCONSIN_PRICE</v>
      </c>
      <c r="BT3575" t="s">
        <v>2586</v>
      </c>
      <c r="BU3575" s="1" t="str">
        <f t="shared" si="111"/>
        <v>WISCONSIN_PRICE_CORN</v>
      </c>
      <c r="BV3575" s="28">
        <v>6428.8</v>
      </c>
      <c r="BW3575" s="29">
        <v>94.893152408705362</v>
      </c>
      <c r="BX3575" s="30">
        <v>67.747775648880548</v>
      </c>
    </row>
    <row r="3576" spans="1:76" x14ac:dyDescent="0.25">
      <c r="A3576"/>
      <c r="D3576"/>
      <c r="E3576"/>
      <c r="F3576"/>
      <c r="G3576"/>
      <c r="H3576"/>
      <c r="I3576"/>
      <c r="J3576"/>
      <c r="K3576"/>
      <c r="L3576"/>
      <c r="M3576"/>
      <c r="N3576"/>
      <c r="O3576"/>
      <c r="P3576"/>
      <c r="Q3576"/>
      <c r="R3576"/>
      <c r="S3576"/>
      <c r="T3576"/>
      <c r="U3576"/>
      <c r="V3576"/>
      <c r="W3576"/>
      <c r="X3576"/>
      <c r="Y3576"/>
      <c r="Z3576"/>
      <c r="AA3576"/>
      <c r="AB3576"/>
      <c r="AC3576"/>
      <c r="AD3576"/>
      <c r="AE3576"/>
      <c r="AF3576"/>
      <c r="BL3576"/>
      <c r="BN3576"/>
      <c r="BP3576" t="s">
        <v>3264</v>
      </c>
      <c r="BQ3576" t="s">
        <v>3223</v>
      </c>
      <c r="BR3576" t="s">
        <v>4209</v>
      </c>
      <c r="BS3576" s="1" t="str">
        <f t="shared" si="110"/>
        <v>WISCONSIN_PRICE</v>
      </c>
      <c r="BT3576" t="s">
        <v>2395</v>
      </c>
      <c r="BU3576" s="1" t="str">
        <f t="shared" si="111"/>
        <v>WISCONSIN_PRICE_OATS</v>
      </c>
      <c r="BV3576" s="28">
        <v>1496.5333333333335</v>
      </c>
      <c r="BW3576" s="29">
        <v>23.804627409359941</v>
      </c>
      <c r="BX3576" s="30">
        <v>62.86732859111666</v>
      </c>
    </row>
    <row r="3577" spans="1:76" x14ac:dyDescent="0.25">
      <c r="A3577"/>
      <c r="D3577"/>
      <c r="E3577"/>
      <c r="F3577"/>
      <c r="G3577"/>
      <c r="H3577"/>
      <c r="I3577"/>
      <c r="J3577"/>
      <c r="K3577"/>
      <c r="L3577"/>
      <c r="M3577"/>
      <c r="N3577"/>
      <c r="O3577"/>
      <c r="P3577"/>
      <c r="Q3577"/>
      <c r="R3577"/>
      <c r="S3577"/>
      <c r="T3577"/>
      <c r="U3577"/>
      <c r="V3577"/>
      <c r="W3577"/>
      <c r="X3577"/>
      <c r="Y3577"/>
      <c r="Z3577"/>
      <c r="AA3577"/>
      <c r="AB3577"/>
      <c r="AC3577"/>
      <c r="AD3577"/>
      <c r="AE3577"/>
      <c r="AF3577"/>
      <c r="BL3577"/>
      <c r="BN3577"/>
      <c r="BP3577" t="s">
        <v>3264</v>
      </c>
      <c r="BQ3577" t="s">
        <v>3223</v>
      </c>
      <c r="BR3577" t="s">
        <v>4235</v>
      </c>
      <c r="BS3577" s="1" t="str">
        <f t="shared" si="110"/>
        <v>WISCONSIN_RACINE</v>
      </c>
      <c r="BT3577" t="s">
        <v>2586</v>
      </c>
      <c r="BU3577" s="1" t="str">
        <f t="shared" si="111"/>
        <v>WISCONSIN_RACINE_CORN</v>
      </c>
      <c r="BV3577" s="28">
        <v>8258.1333333333332</v>
      </c>
      <c r="BW3577" s="29">
        <v>127.6981786762334</v>
      </c>
      <c r="BX3577" s="30">
        <v>64.669155182479514</v>
      </c>
    </row>
    <row r="3578" spans="1:76" x14ac:dyDescent="0.25">
      <c r="A3578"/>
      <c r="D3578"/>
      <c r="E3578"/>
      <c r="F3578"/>
      <c r="G3578"/>
      <c r="H3578"/>
      <c r="I3578"/>
      <c r="J3578"/>
      <c r="K3578"/>
      <c r="L3578"/>
      <c r="M3578"/>
      <c r="N3578"/>
      <c r="O3578"/>
      <c r="P3578"/>
      <c r="Q3578"/>
      <c r="R3578"/>
      <c r="S3578"/>
      <c r="T3578"/>
      <c r="U3578"/>
      <c r="V3578"/>
      <c r="W3578"/>
      <c r="X3578"/>
      <c r="Y3578"/>
      <c r="Z3578"/>
      <c r="AA3578"/>
      <c r="AB3578"/>
      <c r="AC3578"/>
      <c r="AD3578"/>
      <c r="AE3578"/>
      <c r="AF3578"/>
      <c r="BL3578"/>
      <c r="BN3578"/>
      <c r="BP3578" t="s">
        <v>3264</v>
      </c>
      <c r="BQ3578" t="s">
        <v>3223</v>
      </c>
      <c r="BR3578" t="s">
        <v>3354</v>
      </c>
      <c r="BS3578" s="1" t="str">
        <f t="shared" si="110"/>
        <v>WISCONSIN_RICHLAND</v>
      </c>
      <c r="BT3578" t="s">
        <v>2586</v>
      </c>
      <c r="BU3578" s="1" t="str">
        <f t="shared" si="111"/>
        <v>WISCONSIN_RICHLAND_CORN</v>
      </c>
      <c r="BV3578" s="28">
        <v>7462.9333333333343</v>
      </c>
      <c r="BW3578" s="29">
        <v>89.881094905300884</v>
      </c>
      <c r="BX3578" s="30">
        <v>83.031179595623684</v>
      </c>
    </row>
    <row r="3579" spans="1:76" x14ac:dyDescent="0.25">
      <c r="A3579"/>
      <c r="D3579"/>
      <c r="E3579"/>
      <c r="F3579"/>
      <c r="G3579"/>
      <c r="H3579"/>
      <c r="I3579"/>
      <c r="J3579"/>
      <c r="K3579"/>
      <c r="L3579"/>
      <c r="M3579"/>
      <c r="N3579"/>
      <c r="O3579"/>
      <c r="P3579"/>
      <c r="Q3579"/>
      <c r="R3579"/>
      <c r="S3579"/>
      <c r="T3579"/>
      <c r="U3579"/>
      <c r="V3579"/>
      <c r="W3579"/>
      <c r="X3579"/>
      <c r="Y3579"/>
      <c r="Z3579"/>
      <c r="AA3579"/>
      <c r="AB3579"/>
      <c r="AC3579"/>
      <c r="AD3579"/>
      <c r="AE3579"/>
      <c r="AF3579"/>
      <c r="BL3579"/>
      <c r="BN3579"/>
      <c r="BP3579" t="s">
        <v>3264</v>
      </c>
      <c r="BQ3579" t="s">
        <v>3223</v>
      </c>
      <c r="BR3579" t="s">
        <v>3354</v>
      </c>
      <c r="BS3579" s="1" t="str">
        <f t="shared" si="110"/>
        <v>WISCONSIN_RICHLAND</v>
      </c>
      <c r="BT3579" t="s">
        <v>2395</v>
      </c>
      <c r="BU3579" s="1" t="str">
        <f t="shared" si="111"/>
        <v>WISCONSIN_RICHLAND_OATS</v>
      </c>
      <c r="BV3579" s="28">
        <v>1652.8</v>
      </c>
      <c r="BW3579" s="29">
        <v>22.651478670691716</v>
      </c>
      <c r="BX3579" s="30">
        <v>72.966538919091576</v>
      </c>
    </row>
    <row r="3580" spans="1:76" x14ac:dyDescent="0.25">
      <c r="A3580"/>
      <c r="D3580"/>
      <c r="E3580"/>
      <c r="F3580"/>
      <c r="G3580"/>
      <c r="H3580"/>
      <c r="I3580"/>
      <c r="J3580"/>
      <c r="K3580"/>
      <c r="L3580"/>
      <c r="M3580"/>
      <c r="N3580"/>
      <c r="O3580"/>
      <c r="P3580"/>
      <c r="Q3580"/>
      <c r="R3580"/>
      <c r="S3580"/>
      <c r="T3580"/>
      <c r="U3580"/>
      <c r="V3580"/>
      <c r="W3580"/>
      <c r="X3580"/>
      <c r="Y3580"/>
      <c r="Z3580"/>
      <c r="AA3580"/>
      <c r="AB3580"/>
      <c r="AC3580"/>
      <c r="AD3580"/>
      <c r="AE3580"/>
      <c r="AF3580"/>
      <c r="BL3580"/>
      <c r="BN3580"/>
      <c r="BP3580" t="s">
        <v>3264</v>
      </c>
      <c r="BQ3580" t="s">
        <v>3223</v>
      </c>
      <c r="BR3580" t="s">
        <v>3891</v>
      </c>
      <c r="BS3580" s="1" t="str">
        <f t="shared" si="110"/>
        <v>WISCONSIN_ROCK</v>
      </c>
      <c r="BT3580" t="s">
        <v>2586</v>
      </c>
      <c r="BU3580" s="1" t="str">
        <f t="shared" si="111"/>
        <v>WISCONSIN_ROCK_CORN</v>
      </c>
      <c r="BV3580" s="28">
        <v>8136.8000000000011</v>
      </c>
      <c r="BW3580" s="29">
        <v>113.97685329173437</v>
      </c>
      <c r="BX3580" s="30">
        <v>71.389933701478</v>
      </c>
    </row>
    <row r="3581" spans="1:76" x14ac:dyDescent="0.25">
      <c r="A3581"/>
      <c r="D3581"/>
      <c r="E3581"/>
      <c r="F3581"/>
      <c r="G3581"/>
      <c r="H3581"/>
      <c r="I3581"/>
      <c r="J3581"/>
      <c r="K3581"/>
      <c r="L3581"/>
      <c r="M3581"/>
      <c r="N3581"/>
      <c r="O3581"/>
      <c r="P3581"/>
      <c r="Q3581"/>
      <c r="R3581"/>
      <c r="S3581"/>
      <c r="T3581"/>
      <c r="U3581"/>
      <c r="V3581"/>
      <c r="W3581"/>
      <c r="X3581"/>
      <c r="Y3581"/>
      <c r="Z3581"/>
      <c r="AA3581"/>
      <c r="AB3581"/>
      <c r="AC3581"/>
      <c r="AD3581"/>
      <c r="AE3581"/>
      <c r="AF3581"/>
      <c r="BL3581"/>
      <c r="BN3581"/>
      <c r="BP3581" t="s">
        <v>3264</v>
      </c>
      <c r="BQ3581" t="s">
        <v>3223</v>
      </c>
      <c r="BR3581" t="s">
        <v>3891</v>
      </c>
      <c r="BS3581" s="1" t="str">
        <f t="shared" si="110"/>
        <v>WISCONSIN_ROCK</v>
      </c>
      <c r="BT3581" t="s">
        <v>2395</v>
      </c>
      <c r="BU3581" s="1" t="str">
        <f t="shared" si="111"/>
        <v>WISCONSIN_ROCK_OATS</v>
      </c>
      <c r="BV3581" s="28">
        <v>1553.6</v>
      </c>
      <c r="BW3581" s="29">
        <v>28.549829690572778</v>
      </c>
      <c r="BX3581" s="30">
        <v>54.417137224219672</v>
      </c>
    </row>
    <row r="3582" spans="1:76" x14ac:dyDescent="0.25">
      <c r="A3582"/>
      <c r="D3582"/>
      <c r="E3582"/>
      <c r="F3582"/>
      <c r="G3582"/>
      <c r="H3582"/>
      <c r="I3582"/>
      <c r="J3582"/>
      <c r="K3582"/>
      <c r="L3582"/>
      <c r="M3582"/>
      <c r="N3582"/>
      <c r="O3582"/>
      <c r="P3582"/>
      <c r="Q3582"/>
      <c r="R3582"/>
      <c r="S3582"/>
      <c r="T3582"/>
      <c r="U3582"/>
      <c r="V3582"/>
      <c r="W3582"/>
      <c r="X3582"/>
      <c r="Y3582"/>
      <c r="Z3582"/>
      <c r="AA3582"/>
      <c r="AB3582"/>
      <c r="AC3582"/>
      <c r="AD3582"/>
      <c r="AE3582"/>
      <c r="AF3582"/>
      <c r="BL3582"/>
      <c r="BN3582"/>
      <c r="BP3582" t="s">
        <v>3264</v>
      </c>
      <c r="BQ3582" t="s">
        <v>3223</v>
      </c>
      <c r="BR3582" t="s">
        <v>4205</v>
      </c>
      <c r="BS3582" s="1" t="str">
        <f t="shared" si="110"/>
        <v>WISCONSIN_RUSK</v>
      </c>
      <c r="BT3582" t="s">
        <v>2586</v>
      </c>
      <c r="BU3582" s="1" t="str">
        <f t="shared" si="111"/>
        <v>WISCONSIN_RUSK_CORN</v>
      </c>
      <c r="BV3582" s="28">
        <v>6977.6</v>
      </c>
      <c r="BW3582" s="29">
        <v>71.757588379194416</v>
      </c>
      <c r="BX3582" s="30">
        <v>97.23849640999228</v>
      </c>
    </row>
    <row r="3583" spans="1:76" x14ac:dyDescent="0.25">
      <c r="A3583"/>
      <c r="D3583"/>
      <c r="E3583"/>
      <c r="F3583"/>
      <c r="G3583"/>
      <c r="H3583"/>
      <c r="I3583"/>
      <c r="J3583"/>
      <c r="K3583"/>
      <c r="L3583"/>
      <c r="M3583"/>
      <c r="N3583"/>
      <c r="O3583"/>
      <c r="P3583"/>
      <c r="Q3583"/>
      <c r="R3583"/>
      <c r="S3583"/>
      <c r="T3583"/>
      <c r="U3583"/>
      <c r="V3583"/>
      <c r="W3583"/>
      <c r="X3583"/>
      <c r="Y3583"/>
      <c r="Z3583"/>
      <c r="AA3583"/>
      <c r="AB3583"/>
      <c r="AC3583"/>
      <c r="AD3583"/>
      <c r="AE3583"/>
      <c r="AF3583"/>
      <c r="BL3583"/>
      <c r="BN3583"/>
      <c r="BP3583" t="s">
        <v>3264</v>
      </c>
      <c r="BQ3583" t="s">
        <v>3223</v>
      </c>
      <c r="BR3583" t="s">
        <v>4205</v>
      </c>
      <c r="BS3583" s="1" t="str">
        <f t="shared" si="110"/>
        <v>WISCONSIN_RUSK</v>
      </c>
      <c r="BT3583" t="s">
        <v>2395</v>
      </c>
      <c r="BU3583" s="1" t="str">
        <f t="shared" si="111"/>
        <v>WISCONSIN_RUSK_OATS</v>
      </c>
      <c r="BV3583" s="28">
        <v>1530.6666666666667</v>
      </c>
      <c r="BW3583" s="29">
        <v>17.992921082053808</v>
      </c>
      <c r="BX3583" s="30">
        <v>85.070492983674455</v>
      </c>
    </row>
    <row r="3584" spans="1:76" x14ac:dyDescent="0.25">
      <c r="A3584"/>
      <c r="D3584"/>
      <c r="E3584"/>
      <c r="F3584"/>
      <c r="G3584"/>
      <c r="H3584"/>
      <c r="I3584"/>
      <c r="J3584"/>
      <c r="K3584"/>
      <c r="L3584"/>
      <c r="M3584"/>
      <c r="N3584"/>
      <c r="O3584"/>
      <c r="P3584"/>
      <c r="Q3584"/>
      <c r="R3584"/>
      <c r="S3584"/>
      <c r="T3584"/>
      <c r="U3584"/>
      <c r="V3584"/>
      <c r="W3584"/>
      <c r="X3584"/>
      <c r="Y3584"/>
      <c r="Z3584"/>
      <c r="AA3584"/>
      <c r="AB3584"/>
      <c r="AC3584"/>
      <c r="AD3584"/>
      <c r="AE3584"/>
      <c r="AF3584"/>
      <c r="BL3584"/>
      <c r="BN3584"/>
      <c r="BP3584" t="s">
        <v>3264</v>
      </c>
      <c r="BQ3584" t="s">
        <v>3223</v>
      </c>
      <c r="BR3584" t="s">
        <v>4230</v>
      </c>
      <c r="BS3584" s="1" t="str">
        <f t="shared" si="110"/>
        <v>WISCONSIN_SAUK</v>
      </c>
      <c r="BT3584" t="s">
        <v>2586</v>
      </c>
      <c r="BU3584" s="1" t="str">
        <f t="shared" si="111"/>
        <v>WISCONSIN_SAUK_CORN</v>
      </c>
      <c r="BV3584" s="28">
        <v>7761.5999999999995</v>
      </c>
      <c r="BW3584" s="29">
        <v>86.901579740832332</v>
      </c>
      <c r="BX3584" s="30">
        <v>89.314832056534712</v>
      </c>
    </row>
    <row r="3585" spans="1:76" x14ac:dyDescent="0.25">
      <c r="A3585"/>
      <c r="D3585"/>
      <c r="E3585"/>
      <c r="F3585"/>
      <c r="G3585"/>
      <c r="H3585"/>
      <c r="I3585"/>
      <c r="J3585"/>
      <c r="K3585"/>
      <c r="L3585"/>
      <c r="M3585"/>
      <c r="N3585"/>
      <c r="O3585"/>
      <c r="P3585"/>
      <c r="Q3585"/>
      <c r="R3585"/>
      <c r="S3585"/>
      <c r="T3585"/>
      <c r="U3585"/>
      <c r="V3585"/>
      <c r="W3585"/>
      <c r="X3585"/>
      <c r="Y3585"/>
      <c r="Z3585"/>
      <c r="AA3585"/>
      <c r="AB3585"/>
      <c r="AC3585"/>
      <c r="AD3585"/>
      <c r="AE3585"/>
      <c r="AF3585"/>
      <c r="BL3585"/>
      <c r="BN3585"/>
      <c r="BP3585" t="s">
        <v>3264</v>
      </c>
      <c r="BQ3585" t="s">
        <v>3223</v>
      </c>
      <c r="BR3585" t="s">
        <v>4230</v>
      </c>
      <c r="BS3585" s="1" t="str">
        <f t="shared" si="110"/>
        <v>WISCONSIN_SAUK</v>
      </c>
      <c r="BT3585" t="s">
        <v>2395</v>
      </c>
      <c r="BU3585" s="1" t="str">
        <f t="shared" si="111"/>
        <v>WISCONSIN_SAUK_OATS</v>
      </c>
      <c r="BV3585" s="28">
        <v>1500.8000000000002</v>
      </c>
      <c r="BW3585" s="29">
        <v>21.980354300604294</v>
      </c>
      <c r="BX3585" s="30">
        <v>68.279154169900693</v>
      </c>
    </row>
    <row r="3586" spans="1:76" x14ac:dyDescent="0.25">
      <c r="A3586"/>
      <c r="D3586"/>
      <c r="E3586"/>
      <c r="F3586"/>
      <c r="G3586"/>
      <c r="H3586"/>
      <c r="I3586"/>
      <c r="J3586"/>
      <c r="K3586"/>
      <c r="L3586"/>
      <c r="M3586"/>
      <c r="N3586"/>
      <c r="O3586"/>
      <c r="P3586"/>
      <c r="Q3586"/>
      <c r="R3586"/>
      <c r="S3586"/>
      <c r="T3586"/>
      <c r="U3586"/>
      <c r="V3586"/>
      <c r="W3586"/>
      <c r="X3586"/>
      <c r="Y3586"/>
      <c r="Z3586"/>
      <c r="AA3586"/>
      <c r="AB3586"/>
      <c r="AC3586"/>
      <c r="AD3586"/>
      <c r="AE3586"/>
      <c r="AF3586"/>
      <c r="BL3586"/>
      <c r="BN3586"/>
      <c r="BP3586" t="s">
        <v>3264</v>
      </c>
      <c r="BQ3586" t="s">
        <v>3223</v>
      </c>
      <c r="BR3586" t="s">
        <v>4206</v>
      </c>
      <c r="BS3586" s="1" t="str">
        <f t="shared" si="110"/>
        <v>WISCONSIN_SAWYER</v>
      </c>
      <c r="BT3586" t="s">
        <v>2586</v>
      </c>
      <c r="BU3586" s="1" t="str">
        <f t="shared" si="111"/>
        <v>WISCONSIN_SAWYER_CORN</v>
      </c>
      <c r="BV3586" s="28">
        <v>8034.1333333333332</v>
      </c>
      <c r="BW3586" s="29">
        <v>83.701282140033342</v>
      </c>
      <c r="BX3586" s="30">
        <v>95.985785736138695</v>
      </c>
    </row>
    <row r="3587" spans="1:76" x14ac:dyDescent="0.25">
      <c r="A3587"/>
      <c r="D3587"/>
      <c r="E3587"/>
      <c r="F3587"/>
      <c r="G3587"/>
      <c r="H3587"/>
      <c r="I3587"/>
      <c r="J3587"/>
      <c r="K3587"/>
      <c r="L3587"/>
      <c r="M3587"/>
      <c r="N3587"/>
      <c r="O3587"/>
      <c r="P3587"/>
      <c r="Q3587"/>
      <c r="R3587"/>
      <c r="S3587"/>
      <c r="T3587"/>
      <c r="U3587"/>
      <c r="V3587"/>
      <c r="W3587"/>
      <c r="X3587"/>
      <c r="Y3587"/>
      <c r="Z3587"/>
      <c r="AA3587"/>
      <c r="AB3587"/>
      <c r="AC3587"/>
      <c r="AD3587"/>
      <c r="AE3587"/>
      <c r="AF3587"/>
      <c r="BL3587"/>
      <c r="BN3587"/>
      <c r="BP3587" t="s">
        <v>3264</v>
      </c>
      <c r="BQ3587" t="s">
        <v>3223</v>
      </c>
      <c r="BR3587" t="s">
        <v>4213</v>
      </c>
      <c r="BS3587" s="1" t="str">
        <f t="shared" ref="BS3587:BS3621" si="112">BP3587&amp;"_"&amp;BR3587</f>
        <v>WISCONSIN_SHAWANO</v>
      </c>
      <c r="BT3587" t="s">
        <v>2586</v>
      </c>
      <c r="BU3587" s="1" t="str">
        <f t="shared" ref="BU3587:BU3621" si="113">BP3587&amp;"_"&amp;BR3587&amp;"_"&amp;BT3587</f>
        <v>WISCONSIN_SHAWANO_CORN</v>
      </c>
      <c r="BV3587" s="28">
        <v>8252.5333333333328</v>
      </c>
      <c r="BW3587" s="29">
        <v>78.972333049556923</v>
      </c>
      <c r="BX3587" s="30">
        <v>104.49904434448811</v>
      </c>
    </row>
    <row r="3588" spans="1:76" x14ac:dyDescent="0.25">
      <c r="A3588"/>
      <c r="D3588"/>
      <c r="E3588"/>
      <c r="F3588"/>
      <c r="G3588"/>
      <c r="H3588"/>
      <c r="I3588"/>
      <c r="J3588"/>
      <c r="K3588"/>
      <c r="L3588"/>
      <c r="M3588"/>
      <c r="N3588"/>
      <c r="O3588"/>
      <c r="P3588"/>
      <c r="Q3588"/>
      <c r="R3588"/>
      <c r="S3588"/>
      <c r="T3588"/>
      <c r="U3588"/>
      <c r="V3588"/>
      <c r="W3588"/>
      <c r="X3588"/>
      <c r="Y3588"/>
      <c r="Z3588"/>
      <c r="AA3588"/>
      <c r="AB3588"/>
      <c r="AC3588"/>
      <c r="AD3588"/>
      <c r="AE3588"/>
      <c r="AF3588"/>
      <c r="BL3588"/>
      <c r="BN3588"/>
      <c r="BP3588" t="s">
        <v>3264</v>
      </c>
      <c r="BQ3588" t="s">
        <v>3223</v>
      </c>
      <c r="BR3588" t="s">
        <v>4213</v>
      </c>
      <c r="BS3588" s="1" t="str">
        <f t="shared" si="112"/>
        <v>WISCONSIN_SHAWANO</v>
      </c>
      <c r="BT3588" t="s">
        <v>2395</v>
      </c>
      <c r="BU3588" s="1" t="str">
        <f t="shared" si="113"/>
        <v>WISCONSIN_SHAWANO_OATS</v>
      </c>
      <c r="BV3588" s="28">
        <v>1965.8666666666668</v>
      </c>
      <c r="BW3588" s="29">
        <v>19.850072189151778</v>
      </c>
      <c r="BX3588" s="30">
        <v>99.035743947622947</v>
      </c>
    </row>
    <row r="3589" spans="1:76" x14ac:dyDescent="0.25">
      <c r="A3589"/>
      <c r="D3589"/>
      <c r="E3589"/>
      <c r="F3589"/>
      <c r="G3589"/>
      <c r="H3589"/>
      <c r="I3589"/>
      <c r="J3589"/>
      <c r="K3589"/>
      <c r="L3589"/>
      <c r="M3589"/>
      <c r="N3589"/>
      <c r="O3589"/>
      <c r="P3589"/>
      <c r="Q3589"/>
      <c r="R3589"/>
      <c r="S3589"/>
      <c r="T3589"/>
      <c r="U3589"/>
      <c r="V3589"/>
      <c r="W3589"/>
      <c r="X3589"/>
      <c r="Y3589"/>
      <c r="Z3589"/>
      <c r="AA3589"/>
      <c r="AB3589"/>
      <c r="AC3589"/>
      <c r="AD3589"/>
      <c r="AE3589"/>
      <c r="AF3589"/>
      <c r="BL3589"/>
      <c r="BN3589"/>
      <c r="BP3589" t="s">
        <v>3264</v>
      </c>
      <c r="BQ3589" t="s">
        <v>3223</v>
      </c>
      <c r="BR3589" t="s">
        <v>4229</v>
      </c>
      <c r="BS3589" s="1" t="str">
        <f t="shared" si="112"/>
        <v>WISCONSIN_SHEBOYGAN</v>
      </c>
      <c r="BT3589" t="s">
        <v>2586</v>
      </c>
      <c r="BU3589" s="1" t="str">
        <f t="shared" si="113"/>
        <v>WISCONSIN_SHEBOYGAN_CORN</v>
      </c>
      <c r="BV3589" s="28">
        <v>8202.1333333333332</v>
      </c>
      <c r="BW3589" s="29">
        <v>86.35563418935358</v>
      </c>
      <c r="BX3589" s="30">
        <v>94.98087079469957</v>
      </c>
    </row>
    <row r="3590" spans="1:76" x14ac:dyDescent="0.25">
      <c r="A3590"/>
      <c r="D3590"/>
      <c r="E3590"/>
      <c r="F3590"/>
      <c r="G3590"/>
      <c r="H3590"/>
      <c r="I3590"/>
      <c r="J3590"/>
      <c r="K3590"/>
      <c r="L3590"/>
      <c r="M3590"/>
      <c r="N3590"/>
      <c r="O3590"/>
      <c r="P3590"/>
      <c r="Q3590"/>
      <c r="R3590"/>
      <c r="S3590"/>
      <c r="T3590"/>
      <c r="U3590"/>
      <c r="V3590"/>
      <c r="W3590"/>
      <c r="X3590"/>
      <c r="Y3590"/>
      <c r="Z3590"/>
      <c r="AA3590"/>
      <c r="AB3590"/>
      <c r="AC3590"/>
      <c r="AD3590"/>
      <c r="AE3590"/>
      <c r="AF3590"/>
      <c r="BL3590"/>
      <c r="BN3590"/>
      <c r="BP3590" t="s">
        <v>3264</v>
      </c>
      <c r="BQ3590" t="s">
        <v>3223</v>
      </c>
      <c r="BR3590" t="s">
        <v>4229</v>
      </c>
      <c r="BS3590" s="1" t="str">
        <f t="shared" si="112"/>
        <v>WISCONSIN_SHEBOYGAN</v>
      </c>
      <c r="BT3590" t="s">
        <v>2395</v>
      </c>
      <c r="BU3590" s="1" t="str">
        <f t="shared" si="113"/>
        <v>WISCONSIN_SHEBOYGAN_OATS</v>
      </c>
      <c r="BV3590" s="28">
        <v>1862.4000000000003</v>
      </c>
      <c r="BW3590" s="29">
        <v>21.791765911544918</v>
      </c>
      <c r="BX3590" s="30">
        <v>85.463473109966344</v>
      </c>
    </row>
    <row r="3591" spans="1:76" x14ac:dyDescent="0.25">
      <c r="A3591"/>
      <c r="D3591"/>
      <c r="E3591"/>
      <c r="F3591"/>
      <c r="G3591"/>
      <c r="H3591"/>
      <c r="I3591"/>
      <c r="J3591"/>
      <c r="K3591"/>
      <c r="L3591"/>
      <c r="M3591"/>
      <c r="N3591"/>
      <c r="O3591"/>
      <c r="P3591"/>
      <c r="Q3591"/>
      <c r="R3591"/>
      <c r="S3591"/>
      <c r="T3591"/>
      <c r="U3591"/>
      <c r="V3591"/>
      <c r="W3591"/>
      <c r="X3591"/>
      <c r="Y3591"/>
      <c r="Z3591"/>
      <c r="AA3591"/>
      <c r="AB3591"/>
      <c r="AC3591"/>
      <c r="AD3591"/>
      <c r="AE3591"/>
      <c r="AF3591"/>
      <c r="BL3591"/>
      <c r="BN3591"/>
      <c r="BP3591" t="s">
        <v>3264</v>
      </c>
      <c r="BQ3591" t="s">
        <v>3223</v>
      </c>
      <c r="BR3591" t="s">
        <v>3504</v>
      </c>
      <c r="BS3591" s="1" t="str">
        <f t="shared" si="112"/>
        <v>WISCONSIN_TAYLOR</v>
      </c>
      <c r="BT3591" t="s">
        <v>2586</v>
      </c>
      <c r="BU3591" s="1" t="str">
        <f t="shared" si="113"/>
        <v>WISCONSIN_TAYLOR_CORN</v>
      </c>
      <c r="BV3591" s="28">
        <v>7042.9333333333334</v>
      </c>
      <c r="BW3591" s="29">
        <v>73.100301351978629</v>
      </c>
      <c r="BX3591" s="30">
        <v>96.346160044150082</v>
      </c>
    </row>
    <row r="3592" spans="1:76" x14ac:dyDescent="0.25">
      <c r="A3592"/>
      <c r="D3592"/>
      <c r="E3592"/>
      <c r="F3592"/>
      <c r="G3592"/>
      <c r="H3592"/>
      <c r="I3592"/>
      <c r="J3592"/>
      <c r="K3592"/>
      <c r="L3592"/>
      <c r="M3592"/>
      <c r="N3592"/>
      <c r="O3592"/>
      <c r="P3592"/>
      <c r="Q3592"/>
      <c r="R3592"/>
      <c r="S3592"/>
      <c r="T3592"/>
      <c r="U3592"/>
      <c r="V3592"/>
      <c r="W3592"/>
      <c r="X3592"/>
      <c r="Y3592"/>
      <c r="Z3592"/>
      <c r="AA3592"/>
      <c r="AB3592"/>
      <c r="AC3592"/>
      <c r="AD3592"/>
      <c r="AE3592"/>
      <c r="AF3592"/>
      <c r="BL3592"/>
      <c r="BN3592"/>
      <c r="BP3592" t="s">
        <v>3264</v>
      </c>
      <c r="BQ3592" t="s">
        <v>3223</v>
      </c>
      <c r="BR3592" t="s">
        <v>3504</v>
      </c>
      <c r="BS3592" s="1" t="str">
        <f t="shared" si="112"/>
        <v>WISCONSIN_TAYLOR</v>
      </c>
      <c r="BT3592" t="s">
        <v>2395</v>
      </c>
      <c r="BU3592" s="1" t="str">
        <f t="shared" si="113"/>
        <v>WISCONSIN_TAYLOR_OATS</v>
      </c>
      <c r="BV3592" s="28">
        <v>1776</v>
      </c>
      <c r="BW3592" s="29">
        <v>18.404991981406365</v>
      </c>
      <c r="BX3592" s="30">
        <v>96.495559563090453</v>
      </c>
    </row>
    <row r="3593" spans="1:76" x14ac:dyDescent="0.25">
      <c r="A3593"/>
      <c r="D3593"/>
      <c r="E3593"/>
      <c r="F3593"/>
      <c r="G3593"/>
      <c r="H3593"/>
      <c r="I3593"/>
      <c r="J3593"/>
      <c r="K3593"/>
      <c r="L3593"/>
      <c r="M3593"/>
      <c r="N3593"/>
      <c r="O3593"/>
      <c r="P3593"/>
      <c r="Q3593"/>
      <c r="R3593"/>
      <c r="S3593"/>
      <c r="T3593"/>
      <c r="U3593"/>
      <c r="V3593"/>
      <c r="W3593"/>
      <c r="X3593"/>
      <c r="Y3593"/>
      <c r="Z3593"/>
      <c r="AA3593"/>
      <c r="AB3593"/>
      <c r="AC3593"/>
      <c r="AD3593"/>
      <c r="AE3593"/>
      <c r="AF3593"/>
      <c r="BL3593"/>
      <c r="BN3593"/>
      <c r="BP3593" t="s">
        <v>3264</v>
      </c>
      <c r="BQ3593" t="s">
        <v>3223</v>
      </c>
      <c r="BR3593" t="s">
        <v>4217</v>
      </c>
      <c r="BS3593" s="1" t="str">
        <f t="shared" si="112"/>
        <v>WISCONSIN_TREMPEALEAU</v>
      </c>
      <c r="BT3593" t="s">
        <v>2586</v>
      </c>
      <c r="BU3593" s="1" t="str">
        <f t="shared" si="113"/>
        <v>WISCONSIN_TREMPEALEAU_CORN</v>
      </c>
      <c r="BV3593" s="28">
        <v>8222.6666666666679</v>
      </c>
      <c r="BW3593" s="29">
        <v>84.850503194195838</v>
      </c>
      <c r="BX3593" s="30">
        <v>96.907694794073251</v>
      </c>
    </row>
    <row r="3594" spans="1:76" x14ac:dyDescent="0.25">
      <c r="A3594"/>
      <c r="D3594"/>
      <c r="E3594"/>
      <c r="F3594"/>
      <c r="G3594"/>
      <c r="H3594"/>
      <c r="I3594"/>
      <c r="J3594"/>
      <c r="K3594"/>
      <c r="L3594"/>
      <c r="M3594"/>
      <c r="N3594"/>
      <c r="O3594"/>
      <c r="P3594"/>
      <c r="Q3594"/>
      <c r="R3594"/>
      <c r="S3594"/>
      <c r="T3594"/>
      <c r="U3594"/>
      <c r="V3594"/>
      <c r="W3594"/>
      <c r="X3594"/>
      <c r="Y3594"/>
      <c r="Z3594"/>
      <c r="AA3594"/>
      <c r="AB3594"/>
      <c r="AC3594"/>
      <c r="AD3594"/>
      <c r="AE3594"/>
      <c r="AF3594"/>
      <c r="BL3594"/>
      <c r="BN3594"/>
      <c r="BP3594" t="s">
        <v>3264</v>
      </c>
      <c r="BQ3594" t="s">
        <v>3223</v>
      </c>
      <c r="BR3594" t="s">
        <v>4217</v>
      </c>
      <c r="BS3594" s="1" t="str">
        <f t="shared" si="112"/>
        <v>WISCONSIN_TREMPEALEAU</v>
      </c>
      <c r="BT3594" t="s">
        <v>2395</v>
      </c>
      <c r="BU3594" s="1" t="str">
        <f t="shared" si="113"/>
        <v>WISCONSIN_TREMPEALEAU_OATS</v>
      </c>
      <c r="BV3594" s="28">
        <v>1548.8</v>
      </c>
      <c r="BW3594" s="29">
        <v>21.533156089532081</v>
      </c>
      <c r="BX3594" s="30">
        <v>71.926288629511149</v>
      </c>
    </row>
    <row r="3595" spans="1:76" x14ac:dyDescent="0.25">
      <c r="A3595"/>
      <c r="D3595"/>
      <c r="E3595"/>
      <c r="F3595"/>
      <c r="G3595"/>
      <c r="H3595"/>
      <c r="I3595"/>
      <c r="J3595"/>
      <c r="K3595"/>
      <c r="L3595"/>
      <c r="M3595"/>
      <c r="N3595"/>
      <c r="O3595"/>
      <c r="P3595"/>
      <c r="Q3595"/>
      <c r="R3595"/>
      <c r="S3595"/>
      <c r="T3595"/>
      <c r="U3595"/>
      <c r="V3595"/>
      <c r="W3595"/>
      <c r="X3595"/>
      <c r="Y3595"/>
      <c r="Z3595"/>
      <c r="AA3595"/>
      <c r="AB3595"/>
      <c r="AC3595"/>
      <c r="AD3595"/>
      <c r="AE3595"/>
      <c r="AF3595"/>
      <c r="BL3595"/>
      <c r="BN3595"/>
      <c r="BP3595" t="s">
        <v>3264</v>
      </c>
      <c r="BQ3595" t="s">
        <v>3223</v>
      </c>
      <c r="BR3595" t="s">
        <v>3912</v>
      </c>
      <c r="BS3595" s="1" t="str">
        <f t="shared" si="112"/>
        <v>WISCONSIN_VERNON</v>
      </c>
      <c r="BT3595" t="s">
        <v>2586</v>
      </c>
      <c r="BU3595" s="1" t="str">
        <f t="shared" si="113"/>
        <v>WISCONSIN_VERNON_CORN</v>
      </c>
      <c r="BV3595" s="28">
        <v>8183.4666666666662</v>
      </c>
      <c r="BW3595" s="29">
        <v>93.439715712891839</v>
      </c>
      <c r="BX3595" s="30">
        <v>87.580175134646694</v>
      </c>
    </row>
    <row r="3596" spans="1:76" x14ac:dyDescent="0.25">
      <c r="A3596"/>
      <c r="D3596"/>
      <c r="E3596"/>
      <c r="F3596"/>
      <c r="G3596"/>
      <c r="H3596"/>
      <c r="I3596"/>
      <c r="J3596"/>
      <c r="K3596"/>
      <c r="L3596"/>
      <c r="M3596"/>
      <c r="N3596"/>
      <c r="O3596"/>
      <c r="P3596"/>
      <c r="Q3596"/>
      <c r="R3596"/>
      <c r="S3596"/>
      <c r="T3596"/>
      <c r="U3596"/>
      <c r="V3596"/>
      <c r="W3596"/>
      <c r="X3596"/>
      <c r="Y3596"/>
      <c r="Z3596"/>
      <c r="AA3596"/>
      <c r="AB3596"/>
      <c r="AC3596"/>
      <c r="AD3596"/>
      <c r="AE3596"/>
      <c r="AF3596"/>
      <c r="BL3596"/>
      <c r="BN3596"/>
      <c r="BP3596" t="s">
        <v>3264</v>
      </c>
      <c r="BQ3596" t="s">
        <v>3223</v>
      </c>
      <c r="BR3596" t="s">
        <v>3912</v>
      </c>
      <c r="BS3596" s="1" t="str">
        <f t="shared" si="112"/>
        <v>WISCONSIN_VERNON</v>
      </c>
      <c r="BT3596" t="s">
        <v>2395</v>
      </c>
      <c r="BU3596" s="1" t="str">
        <f t="shared" si="113"/>
        <v>WISCONSIN_VERNON_OATS</v>
      </c>
      <c r="BV3596" s="28">
        <v>1793.0666666666666</v>
      </c>
      <c r="BW3596" s="29">
        <v>23.563349248696415</v>
      </c>
      <c r="BX3596" s="30">
        <v>76.095577404636728</v>
      </c>
    </row>
    <row r="3597" spans="1:76" x14ac:dyDescent="0.25">
      <c r="A3597"/>
      <c r="D3597"/>
      <c r="E3597"/>
      <c r="F3597"/>
      <c r="G3597"/>
      <c r="H3597"/>
      <c r="I3597"/>
      <c r="J3597"/>
      <c r="K3597"/>
      <c r="L3597"/>
      <c r="M3597"/>
      <c r="N3597"/>
      <c r="O3597"/>
      <c r="P3597"/>
      <c r="Q3597"/>
      <c r="R3597"/>
      <c r="S3597"/>
      <c r="T3597"/>
      <c r="U3597"/>
      <c r="V3597"/>
      <c r="W3597"/>
      <c r="X3597"/>
      <c r="Y3597"/>
      <c r="Z3597"/>
      <c r="AA3597"/>
      <c r="AB3597"/>
      <c r="AC3597"/>
      <c r="AD3597"/>
      <c r="AE3597"/>
      <c r="AF3597"/>
      <c r="BL3597"/>
      <c r="BN3597"/>
      <c r="BP3597" t="s">
        <v>3264</v>
      </c>
      <c r="BQ3597" t="s">
        <v>3223</v>
      </c>
      <c r="BR3597" t="s">
        <v>4111</v>
      </c>
      <c r="BS3597" s="1" t="str">
        <f t="shared" si="112"/>
        <v>WISCONSIN_WALWORTH</v>
      </c>
      <c r="BT3597" t="s">
        <v>2586</v>
      </c>
      <c r="BU3597" s="1" t="str">
        <f t="shared" si="113"/>
        <v>WISCONSIN_WALWORTH_CORN</v>
      </c>
      <c r="BV3597" s="28">
        <v>8144.2666666666664</v>
      </c>
      <c r="BW3597" s="29">
        <v>102.07635623661916</v>
      </c>
      <c r="BX3597" s="30">
        <v>79.786024569565981</v>
      </c>
    </row>
    <row r="3598" spans="1:76" x14ac:dyDescent="0.25">
      <c r="A3598"/>
      <c r="D3598"/>
      <c r="E3598"/>
      <c r="F3598"/>
      <c r="G3598"/>
      <c r="H3598"/>
      <c r="I3598"/>
      <c r="J3598"/>
      <c r="K3598"/>
      <c r="L3598"/>
      <c r="M3598"/>
      <c r="N3598"/>
      <c r="O3598"/>
      <c r="P3598"/>
      <c r="Q3598"/>
      <c r="R3598"/>
      <c r="S3598"/>
      <c r="T3598"/>
      <c r="U3598"/>
      <c r="V3598"/>
      <c r="W3598"/>
      <c r="X3598"/>
      <c r="Y3598"/>
      <c r="Z3598"/>
      <c r="AA3598"/>
      <c r="AB3598"/>
      <c r="AC3598"/>
      <c r="AD3598"/>
      <c r="AE3598"/>
      <c r="AF3598"/>
      <c r="BL3598"/>
      <c r="BN3598"/>
      <c r="BP3598" t="s">
        <v>3264</v>
      </c>
      <c r="BQ3598" t="s">
        <v>3223</v>
      </c>
      <c r="BR3598" t="s">
        <v>4111</v>
      </c>
      <c r="BS3598" s="1" t="str">
        <f t="shared" si="112"/>
        <v>WISCONSIN_WALWORTH</v>
      </c>
      <c r="BT3598" t="s">
        <v>2395</v>
      </c>
      <c r="BU3598" s="1" t="str">
        <f t="shared" si="113"/>
        <v>WISCONSIN_WALWORTH_OATS</v>
      </c>
      <c r="BV3598" s="28">
        <v>1881.6</v>
      </c>
      <c r="BW3598" s="29">
        <v>25.568267793440878</v>
      </c>
      <c r="BX3598" s="30">
        <v>73.591219209722681</v>
      </c>
    </row>
    <row r="3599" spans="1:76" x14ac:dyDescent="0.25">
      <c r="A3599"/>
      <c r="D3599"/>
      <c r="E3599"/>
      <c r="F3599"/>
      <c r="G3599"/>
      <c r="H3599"/>
      <c r="I3599"/>
      <c r="J3599"/>
      <c r="K3599"/>
      <c r="L3599"/>
      <c r="M3599"/>
      <c r="N3599"/>
      <c r="O3599"/>
      <c r="P3599"/>
      <c r="Q3599"/>
      <c r="R3599"/>
      <c r="S3599"/>
      <c r="T3599"/>
      <c r="U3599"/>
      <c r="V3599"/>
      <c r="W3599"/>
      <c r="X3599"/>
      <c r="Y3599"/>
      <c r="Z3599"/>
      <c r="AA3599"/>
      <c r="AB3599"/>
      <c r="AC3599"/>
      <c r="AD3599"/>
      <c r="AE3599"/>
      <c r="AF3599"/>
      <c r="BL3599"/>
      <c r="BN3599"/>
      <c r="BP3599" t="s">
        <v>3264</v>
      </c>
      <c r="BQ3599" t="s">
        <v>3223</v>
      </c>
      <c r="BR3599" t="s">
        <v>4207</v>
      </c>
      <c r="BS3599" s="1" t="str">
        <f t="shared" si="112"/>
        <v>WISCONSIN_WASHBURN</v>
      </c>
      <c r="BT3599" t="s">
        <v>2586</v>
      </c>
      <c r="BU3599" s="1" t="str">
        <f t="shared" si="113"/>
        <v>WISCONSIN_WASHBURN_CORN</v>
      </c>
      <c r="BV3599" s="28">
        <v>7705.5999999999995</v>
      </c>
      <c r="BW3599" s="29">
        <v>87.233971375112546</v>
      </c>
      <c r="BX3599" s="30">
        <v>88.332559879285427</v>
      </c>
    </row>
    <row r="3600" spans="1:76" x14ac:dyDescent="0.25">
      <c r="A3600"/>
      <c r="D3600"/>
      <c r="E3600"/>
      <c r="F3600"/>
      <c r="G3600"/>
      <c r="H3600"/>
      <c r="I3600"/>
      <c r="J3600"/>
      <c r="K3600"/>
      <c r="L3600"/>
      <c r="M3600"/>
      <c r="N3600"/>
      <c r="O3600"/>
      <c r="P3600"/>
      <c r="Q3600"/>
      <c r="R3600"/>
      <c r="S3600"/>
      <c r="T3600"/>
      <c r="U3600"/>
      <c r="V3600"/>
      <c r="W3600"/>
      <c r="X3600"/>
      <c r="Y3600"/>
      <c r="Z3600"/>
      <c r="AA3600"/>
      <c r="AB3600"/>
      <c r="AC3600"/>
      <c r="AD3600"/>
      <c r="AE3600"/>
      <c r="AF3600"/>
      <c r="BL3600"/>
      <c r="BN3600"/>
      <c r="BP3600" t="s">
        <v>3264</v>
      </c>
      <c r="BQ3600" t="s">
        <v>3223</v>
      </c>
      <c r="BR3600" t="s">
        <v>4207</v>
      </c>
      <c r="BS3600" s="1" t="str">
        <f t="shared" si="112"/>
        <v>WISCONSIN_WASHBURN</v>
      </c>
      <c r="BT3600" t="s">
        <v>2395</v>
      </c>
      <c r="BU3600" s="1" t="str">
        <f t="shared" si="113"/>
        <v>WISCONSIN_WASHBURN_OATS</v>
      </c>
      <c r="BV3600" s="28">
        <v>1686.4</v>
      </c>
      <c r="BW3600" s="29">
        <v>21.810096000148548</v>
      </c>
      <c r="BX3600" s="30">
        <v>77.321988861879106</v>
      </c>
    </row>
    <row r="3601" spans="1:76" x14ac:dyDescent="0.25">
      <c r="A3601"/>
      <c r="D3601"/>
      <c r="E3601"/>
      <c r="F3601"/>
      <c r="G3601"/>
      <c r="H3601"/>
      <c r="I3601"/>
      <c r="J3601"/>
      <c r="K3601"/>
      <c r="L3601"/>
      <c r="M3601"/>
      <c r="N3601"/>
      <c r="O3601"/>
      <c r="P3601"/>
      <c r="Q3601"/>
      <c r="R3601"/>
      <c r="S3601"/>
      <c r="T3601"/>
      <c r="U3601"/>
      <c r="V3601"/>
      <c r="W3601"/>
      <c r="X3601"/>
      <c r="Y3601"/>
      <c r="Z3601"/>
      <c r="AA3601"/>
      <c r="AB3601"/>
      <c r="AC3601"/>
      <c r="AD3601"/>
      <c r="AE3601"/>
      <c r="AF3601"/>
      <c r="BL3601"/>
      <c r="BN3601"/>
      <c r="BP3601" t="s">
        <v>3264</v>
      </c>
      <c r="BQ3601" t="s">
        <v>3223</v>
      </c>
      <c r="BR3601" t="s">
        <v>3262</v>
      </c>
      <c r="BS3601" s="1" t="str">
        <f t="shared" si="112"/>
        <v>WISCONSIN_WASHINGTON</v>
      </c>
      <c r="BT3601" t="s">
        <v>2586</v>
      </c>
      <c r="BU3601" s="1" t="str">
        <f t="shared" si="113"/>
        <v>WISCONSIN_WASHINGTON_CORN</v>
      </c>
      <c r="BV3601" s="28">
        <v>7627.1999999999989</v>
      </c>
      <c r="BW3601" s="29">
        <v>87.117225848893668</v>
      </c>
      <c r="BX3601" s="30">
        <v>87.55099724168798</v>
      </c>
    </row>
    <row r="3602" spans="1:76" x14ac:dyDescent="0.25">
      <c r="A3602"/>
      <c r="D3602"/>
      <c r="E3602"/>
      <c r="F3602"/>
      <c r="G3602"/>
      <c r="H3602"/>
      <c r="I3602"/>
      <c r="J3602"/>
      <c r="K3602"/>
      <c r="L3602"/>
      <c r="M3602"/>
      <c r="N3602"/>
      <c r="O3602"/>
      <c r="P3602"/>
      <c r="Q3602"/>
      <c r="R3602"/>
      <c r="S3602"/>
      <c r="T3602"/>
      <c r="U3602"/>
      <c r="V3602"/>
      <c r="W3602"/>
      <c r="X3602"/>
      <c r="Y3602"/>
      <c r="Z3602"/>
      <c r="AA3602"/>
      <c r="AB3602"/>
      <c r="AC3602"/>
      <c r="AD3602"/>
      <c r="AE3602"/>
      <c r="AF3602"/>
      <c r="BL3602"/>
      <c r="BN3602"/>
      <c r="BP3602" t="s">
        <v>3264</v>
      </c>
      <c r="BQ3602" t="s">
        <v>3223</v>
      </c>
      <c r="BR3602" t="s">
        <v>3262</v>
      </c>
      <c r="BS3602" s="1" t="str">
        <f t="shared" si="112"/>
        <v>WISCONSIN_WASHINGTON</v>
      </c>
      <c r="BT3602" t="s">
        <v>2395</v>
      </c>
      <c r="BU3602" s="1" t="str">
        <f t="shared" si="113"/>
        <v>WISCONSIN_WASHINGTON_OATS</v>
      </c>
      <c r="BV3602" s="28">
        <v>2045.8666666666668</v>
      </c>
      <c r="BW3602" s="29">
        <v>22.032552249880677</v>
      </c>
      <c r="BX3602" s="30">
        <v>92.85654441953028</v>
      </c>
    </row>
    <row r="3603" spans="1:76" x14ac:dyDescent="0.25">
      <c r="A3603"/>
      <c r="D3603"/>
      <c r="E3603"/>
      <c r="F3603"/>
      <c r="G3603"/>
      <c r="H3603"/>
      <c r="I3603"/>
      <c r="J3603"/>
      <c r="K3603"/>
      <c r="L3603"/>
      <c r="M3603"/>
      <c r="N3603"/>
      <c r="O3603"/>
      <c r="P3603"/>
      <c r="Q3603"/>
      <c r="R3603"/>
      <c r="S3603"/>
      <c r="T3603"/>
      <c r="U3603"/>
      <c r="V3603"/>
      <c r="W3603"/>
      <c r="X3603"/>
      <c r="Y3603"/>
      <c r="Z3603"/>
      <c r="AA3603"/>
      <c r="AB3603"/>
      <c r="AC3603"/>
      <c r="AD3603"/>
      <c r="AE3603"/>
      <c r="AF3603"/>
      <c r="BL3603"/>
      <c r="BN3603"/>
      <c r="BP3603" t="s">
        <v>3264</v>
      </c>
      <c r="BQ3603" t="s">
        <v>3223</v>
      </c>
      <c r="BR3603" t="s">
        <v>4236</v>
      </c>
      <c r="BS3603" s="1" t="str">
        <f t="shared" si="112"/>
        <v>WISCONSIN_WAUKESHA</v>
      </c>
      <c r="BT3603" t="s">
        <v>2586</v>
      </c>
      <c r="BU3603" s="1" t="str">
        <f t="shared" si="113"/>
        <v>WISCONSIN_WAUKESHA_CORN</v>
      </c>
      <c r="BV3603" s="28">
        <v>7405.0666666666657</v>
      </c>
      <c r="BW3603" s="29">
        <v>112.55918045223859</v>
      </c>
      <c r="BX3603" s="30">
        <v>65.78820702953503</v>
      </c>
    </row>
    <row r="3604" spans="1:76" x14ac:dyDescent="0.25">
      <c r="A3604"/>
      <c r="D3604"/>
      <c r="E3604"/>
      <c r="F3604"/>
      <c r="G3604"/>
      <c r="H3604"/>
      <c r="I3604"/>
      <c r="J3604"/>
      <c r="K3604"/>
      <c r="L3604"/>
      <c r="M3604"/>
      <c r="N3604"/>
      <c r="O3604"/>
      <c r="P3604"/>
      <c r="Q3604"/>
      <c r="R3604"/>
      <c r="S3604"/>
      <c r="T3604"/>
      <c r="U3604"/>
      <c r="V3604"/>
      <c r="W3604"/>
      <c r="X3604"/>
      <c r="Y3604"/>
      <c r="Z3604"/>
      <c r="AA3604"/>
      <c r="AB3604"/>
      <c r="AC3604"/>
      <c r="AD3604"/>
      <c r="AE3604"/>
      <c r="AF3604"/>
      <c r="BL3604"/>
      <c r="BN3604"/>
      <c r="BP3604" t="s">
        <v>3264</v>
      </c>
      <c r="BQ3604" t="s">
        <v>3223</v>
      </c>
      <c r="BR3604" t="s">
        <v>4236</v>
      </c>
      <c r="BS3604" s="1" t="str">
        <f t="shared" si="112"/>
        <v>WISCONSIN_WAUKESHA</v>
      </c>
      <c r="BT3604" t="s">
        <v>2395</v>
      </c>
      <c r="BU3604" s="1" t="str">
        <f t="shared" si="113"/>
        <v>WISCONSIN_WAUKESHA_OATS</v>
      </c>
      <c r="BV3604" s="28">
        <v>1600</v>
      </c>
      <c r="BW3604" s="29">
        <v>28.374207778617659</v>
      </c>
      <c r="BX3604" s="30">
        <v>56.389239568680892</v>
      </c>
    </row>
    <row r="3605" spans="1:76" x14ac:dyDescent="0.25">
      <c r="A3605"/>
      <c r="D3605"/>
      <c r="E3605"/>
      <c r="F3605"/>
      <c r="G3605"/>
      <c r="H3605"/>
      <c r="I3605"/>
      <c r="J3605"/>
      <c r="K3605"/>
      <c r="L3605"/>
      <c r="M3605"/>
      <c r="N3605"/>
      <c r="O3605"/>
      <c r="P3605"/>
      <c r="Q3605"/>
      <c r="R3605"/>
      <c r="S3605"/>
      <c r="T3605"/>
      <c r="U3605"/>
      <c r="V3605"/>
      <c r="W3605"/>
      <c r="X3605"/>
      <c r="Y3605"/>
      <c r="Z3605"/>
      <c r="AA3605"/>
      <c r="AB3605"/>
      <c r="AC3605"/>
      <c r="AD3605"/>
      <c r="AE3605"/>
      <c r="AF3605"/>
      <c r="BL3605"/>
      <c r="BN3605"/>
      <c r="BP3605" t="s">
        <v>3264</v>
      </c>
      <c r="BQ3605" t="s">
        <v>3223</v>
      </c>
      <c r="BR3605" t="s">
        <v>4221</v>
      </c>
      <c r="BS3605" s="1" t="str">
        <f t="shared" si="112"/>
        <v>WISCONSIN_WAUPACA</v>
      </c>
      <c r="BT3605" t="s">
        <v>2586</v>
      </c>
      <c r="BU3605" s="1" t="str">
        <f t="shared" si="113"/>
        <v>WISCONSIN_WAUPACA_CORN</v>
      </c>
      <c r="BV3605" s="28">
        <v>7778.4000000000005</v>
      </c>
      <c r="BW3605" s="29">
        <v>105.46687949137696</v>
      </c>
      <c r="BX3605" s="30">
        <v>73.752063562627427</v>
      </c>
    </row>
    <row r="3606" spans="1:76" x14ac:dyDescent="0.25">
      <c r="A3606"/>
      <c r="D3606"/>
      <c r="E3606"/>
      <c r="F3606"/>
      <c r="G3606"/>
      <c r="H3606"/>
      <c r="I3606"/>
      <c r="J3606"/>
      <c r="K3606"/>
      <c r="L3606"/>
      <c r="M3606"/>
      <c r="N3606"/>
      <c r="O3606"/>
      <c r="P3606"/>
      <c r="Q3606"/>
      <c r="R3606"/>
      <c r="S3606"/>
      <c r="T3606"/>
      <c r="U3606"/>
      <c r="V3606"/>
      <c r="W3606"/>
      <c r="X3606"/>
      <c r="Y3606"/>
      <c r="Z3606"/>
      <c r="AA3606"/>
      <c r="AB3606"/>
      <c r="AC3606"/>
      <c r="AD3606"/>
      <c r="AE3606"/>
      <c r="AF3606"/>
      <c r="BL3606"/>
      <c r="BN3606"/>
      <c r="BP3606" t="s">
        <v>3264</v>
      </c>
      <c r="BQ3606" t="s">
        <v>3223</v>
      </c>
      <c r="BR3606" t="s">
        <v>4221</v>
      </c>
      <c r="BS3606" s="1" t="str">
        <f t="shared" si="112"/>
        <v>WISCONSIN_WAUPACA</v>
      </c>
      <c r="BT3606" t="s">
        <v>2395</v>
      </c>
      <c r="BU3606" s="1" t="str">
        <f t="shared" si="113"/>
        <v>WISCONSIN_WAUPACA_OATS</v>
      </c>
      <c r="BV3606" s="28">
        <v>1544</v>
      </c>
      <c r="BW3606" s="29">
        <v>26.471280480261996</v>
      </c>
      <c r="BX3606" s="30">
        <v>58.327363542208161</v>
      </c>
    </row>
    <row r="3607" spans="1:76" x14ac:dyDescent="0.25">
      <c r="A3607"/>
      <c r="D3607"/>
      <c r="E3607"/>
      <c r="F3607"/>
      <c r="G3607"/>
      <c r="H3607"/>
      <c r="I3607"/>
      <c r="J3607"/>
      <c r="K3607"/>
      <c r="L3607"/>
      <c r="M3607"/>
      <c r="N3607"/>
      <c r="O3607"/>
      <c r="P3607"/>
      <c r="Q3607"/>
      <c r="R3607"/>
      <c r="S3607"/>
      <c r="T3607"/>
      <c r="U3607"/>
      <c r="V3607"/>
      <c r="W3607"/>
      <c r="X3607"/>
      <c r="Y3607"/>
      <c r="Z3607"/>
      <c r="AA3607"/>
      <c r="AB3607"/>
      <c r="AC3607"/>
      <c r="AD3607"/>
      <c r="AE3607"/>
      <c r="AF3607"/>
      <c r="BL3607"/>
      <c r="BN3607"/>
      <c r="BP3607" t="s">
        <v>3264</v>
      </c>
      <c r="BQ3607" t="s">
        <v>3223</v>
      </c>
      <c r="BR3607" t="s">
        <v>4222</v>
      </c>
      <c r="BS3607" s="1" t="str">
        <f t="shared" si="112"/>
        <v>WISCONSIN_WAUSHARA</v>
      </c>
      <c r="BT3607" t="s">
        <v>2586</v>
      </c>
      <c r="BU3607" s="1" t="str">
        <f t="shared" si="113"/>
        <v>WISCONSIN_WAUSHARA_CORN</v>
      </c>
      <c r="BV3607" s="28">
        <v>8142.4000000000005</v>
      </c>
      <c r="BW3607" s="29">
        <v>136.07670095533027</v>
      </c>
      <c r="BX3607" s="30">
        <v>59.83684159621783</v>
      </c>
    </row>
    <row r="3608" spans="1:76" x14ac:dyDescent="0.25">
      <c r="A3608"/>
      <c r="D3608"/>
      <c r="E3608"/>
      <c r="F3608"/>
      <c r="G3608"/>
      <c r="H3608"/>
      <c r="I3608"/>
      <c r="J3608"/>
      <c r="K3608"/>
      <c r="L3608"/>
      <c r="M3608"/>
      <c r="N3608"/>
      <c r="O3608"/>
      <c r="P3608"/>
      <c r="Q3608"/>
      <c r="R3608"/>
      <c r="S3608"/>
      <c r="T3608"/>
      <c r="U3608"/>
      <c r="V3608"/>
      <c r="W3608"/>
      <c r="X3608"/>
      <c r="Y3608"/>
      <c r="Z3608"/>
      <c r="AA3608"/>
      <c r="AB3608"/>
      <c r="AC3608"/>
      <c r="AD3608"/>
      <c r="AE3608"/>
      <c r="AF3608"/>
      <c r="BL3608"/>
      <c r="BN3608"/>
      <c r="BP3608" t="s">
        <v>3264</v>
      </c>
      <c r="BQ3608" t="s">
        <v>3223</v>
      </c>
      <c r="BR3608" t="s">
        <v>4222</v>
      </c>
      <c r="BS3608" s="1" t="str">
        <f t="shared" si="112"/>
        <v>WISCONSIN_WAUSHARA</v>
      </c>
      <c r="BT3608" t="s">
        <v>2395</v>
      </c>
      <c r="BU3608" s="1" t="str">
        <f t="shared" si="113"/>
        <v>WISCONSIN_WAUSHARA_OATS</v>
      </c>
      <c r="BV3608" s="28">
        <v>1760</v>
      </c>
      <c r="BW3608" s="29">
        <v>34.407148885509713</v>
      </c>
      <c r="BX3608" s="30">
        <v>51.152160437833011</v>
      </c>
    </row>
    <row r="3609" spans="1:76" x14ac:dyDescent="0.25">
      <c r="A3609"/>
      <c r="D3609"/>
      <c r="E3609"/>
      <c r="F3609"/>
      <c r="G3609"/>
      <c r="H3609"/>
      <c r="I3609"/>
      <c r="J3609"/>
      <c r="K3609"/>
      <c r="L3609"/>
      <c r="M3609"/>
      <c r="N3609"/>
      <c r="O3609"/>
      <c r="P3609"/>
      <c r="Q3609"/>
      <c r="R3609"/>
      <c r="S3609"/>
      <c r="T3609"/>
      <c r="U3609"/>
      <c r="V3609"/>
      <c r="W3609"/>
      <c r="X3609"/>
      <c r="Y3609"/>
      <c r="Z3609"/>
      <c r="AA3609"/>
      <c r="AB3609"/>
      <c r="AC3609"/>
      <c r="AD3609"/>
      <c r="AE3609"/>
      <c r="AF3609"/>
      <c r="BL3609"/>
      <c r="BN3609"/>
      <c r="BP3609" t="s">
        <v>3264</v>
      </c>
      <c r="BQ3609" t="s">
        <v>3223</v>
      </c>
      <c r="BR3609" t="s">
        <v>3569</v>
      </c>
      <c r="BS3609" s="1" t="str">
        <f t="shared" si="112"/>
        <v>WISCONSIN_WINNEBAGO</v>
      </c>
      <c r="BT3609" t="s">
        <v>2586</v>
      </c>
      <c r="BU3609" s="1" t="str">
        <f t="shared" si="113"/>
        <v>WISCONSIN_WINNEBAGO_CORN</v>
      </c>
      <c r="BV3609" s="28">
        <v>7393.8666666666668</v>
      </c>
      <c r="BW3609" s="29">
        <v>98.712775091814308</v>
      </c>
      <c r="BX3609" s="30">
        <v>74.902834610712901</v>
      </c>
    </row>
    <row r="3610" spans="1:76" x14ac:dyDescent="0.25">
      <c r="A3610"/>
      <c r="D3610"/>
      <c r="E3610"/>
      <c r="F3610"/>
      <c r="G3610"/>
      <c r="H3610"/>
      <c r="I3610"/>
      <c r="J3610"/>
      <c r="K3610"/>
      <c r="L3610"/>
      <c r="M3610"/>
      <c r="N3610"/>
      <c r="O3610"/>
      <c r="P3610"/>
      <c r="Q3610"/>
      <c r="R3610"/>
      <c r="S3610"/>
      <c r="T3610"/>
      <c r="U3610"/>
      <c r="V3610"/>
      <c r="W3610"/>
      <c r="X3610"/>
      <c r="Y3610"/>
      <c r="Z3610"/>
      <c r="AA3610"/>
      <c r="AB3610"/>
      <c r="AC3610"/>
      <c r="AD3610"/>
      <c r="AE3610"/>
      <c r="AF3610"/>
      <c r="BL3610"/>
      <c r="BN3610"/>
      <c r="BP3610" t="s">
        <v>3264</v>
      </c>
      <c r="BQ3610" t="s">
        <v>3223</v>
      </c>
      <c r="BR3610" t="s">
        <v>3569</v>
      </c>
      <c r="BS3610" s="1" t="str">
        <f t="shared" si="112"/>
        <v>WISCONSIN_WINNEBAGO</v>
      </c>
      <c r="BT3610" t="s">
        <v>2395</v>
      </c>
      <c r="BU3610" s="1" t="str">
        <f t="shared" si="113"/>
        <v>WISCONSIN_WINNEBAGO_OATS</v>
      </c>
      <c r="BV3610" s="28">
        <v>2086.4</v>
      </c>
      <c r="BW3610" s="29">
        <v>24.86449472061091</v>
      </c>
      <c r="BX3610" s="30">
        <v>83.910814333601635</v>
      </c>
    </row>
    <row r="3611" spans="1:76" x14ac:dyDescent="0.25">
      <c r="A3611"/>
      <c r="D3611"/>
      <c r="E3611"/>
      <c r="F3611"/>
      <c r="G3611"/>
      <c r="H3611"/>
      <c r="I3611"/>
      <c r="J3611"/>
      <c r="K3611"/>
      <c r="L3611"/>
      <c r="M3611"/>
      <c r="N3611"/>
      <c r="O3611"/>
      <c r="P3611"/>
      <c r="Q3611"/>
      <c r="R3611"/>
      <c r="S3611"/>
      <c r="T3611"/>
      <c r="U3611"/>
      <c r="V3611"/>
      <c r="W3611"/>
      <c r="X3611"/>
      <c r="Y3611"/>
      <c r="Z3611"/>
      <c r="AA3611"/>
      <c r="AB3611"/>
      <c r="AC3611"/>
      <c r="AD3611"/>
      <c r="AE3611"/>
      <c r="AF3611"/>
      <c r="BL3611"/>
      <c r="BN3611"/>
      <c r="BP3611" t="s">
        <v>3264</v>
      </c>
      <c r="BQ3611" t="s">
        <v>3223</v>
      </c>
      <c r="BR3611" t="s">
        <v>4054</v>
      </c>
      <c r="BS3611" s="1" t="str">
        <f t="shared" si="112"/>
        <v>WISCONSIN_WOOD</v>
      </c>
      <c r="BT3611" t="s">
        <v>2586</v>
      </c>
      <c r="BU3611" s="1" t="str">
        <f t="shared" si="113"/>
        <v>WISCONSIN_WOOD_CORN</v>
      </c>
      <c r="BV3611" s="28">
        <v>7321.0666666666675</v>
      </c>
      <c r="BW3611" s="29">
        <v>109.31195701069545</v>
      </c>
      <c r="BX3611" s="30">
        <v>66.974070054846337</v>
      </c>
    </row>
    <row r="3612" spans="1:76" x14ac:dyDescent="0.25">
      <c r="A3612"/>
      <c r="D3612"/>
      <c r="E3612"/>
      <c r="F3612"/>
      <c r="G3612"/>
      <c r="H3612"/>
      <c r="I3612"/>
      <c r="J3612"/>
      <c r="K3612"/>
      <c r="L3612"/>
      <c r="M3612"/>
      <c r="N3612"/>
      <c r="O3612"/>
      <c r="P3612"/>
      <c r="Q3612"/>
      <c r="R3612"/>
      <c r="S3612"/>
      <c r="T3612"/>
      <c r="U3612"/>
      <c r="V3612"/>
      <c r="W3612"/>
      <c r="X3612"/>
      <c r="Y3612"/>
      <c r="Z3612"/>
      <c r="AA3612"/>
      <c r="AB3612"/>
      <c r="AC3612"/>
      <c r="AD3612"/>
      <c r="AE3612"/>
      <c r="AF3612"/>
      <c r="BL3612"/>
      <c r="BN3612"/>
      <c r="BP3612" t="s">
        <v>3264</v>
      </c>
      <c r="BQ3612" t="s">
        <v>3223</v>
      </c>
      <c r="BR3612" t="s">
        <v>4054</v>
      </c>
      <c r="BS3612" s="1" t="str">
        <f t="shared" si="112"/>
        <v>WISCONSIN_WOOD</v>
      </c>
      <c r="BT3612" t="s">
        <v>2395</v>
      </c>
      <c r="BU3612" s="1" t="str">
        <f t="shared" si="113"/>
        <v>WISCONSIN_WOOD_OATS</v>
      </c>
      <c r="BV3612" s="28">
        <v>1634.1333333333332</v>
      </c>
      <c r="BW3612" s="29">
        <v>27.672294659422089</v>
      </c>
      <c r="BX3612" s="30">
        <v>59.053047585879554</v>
      </c>
    </row>
    <row r="3613" spans="1:76" x14ac:dyDescent="0.25">
      <c r="A3613"/>
      <c r="D3613"/>
      <c r="E3613"/>
      <c r="F3613"/>
      <c r="G3613"/>
      <c r="H3613"/>
      <c r="I3613"/>
      <c r="J3613"/>
      <c r="K3613"/>
      <c r="L3613"/>
      <c r="M3613"/>
      <c r="N3613"/>
      <c r="O3613"/>
      <c r="P3613"/>
      <c r="Q3613"/>
      <c r="R3613"/>
      <c r="S3613"/>
      <c r="T3613"/>
      <c r="U3613"/>
      <c r="V3613"/>
      <c r="W3613"/>
      <c r="X3613"/>
      <c r="Y3613"/>
      <c r="Z3613"/>
      <c r="AA3613"/>
      <c r="AB3613"/>
      <c r="AC3613"/>
      <c r="AD3613"/>
      <c r="AE3613"/>
      <c r="AF3613"/>
      <c r="BL3613"/>
      <c r="BN3613"/>
      <c r="BP3613" t="s">
        <v>3263</v>
      </c>
      <c r="BQ3613" t="s">
        <v>3207</v>
      </c>
      <c r="BR3613" t="s">
        <v>3368</v>
      </c>
      <c r="BS3613" s="1" t="str">
        <f t="shared" si="112"/>
        <v>WYOMING_BIG HORN</v>
      </c>
      <c r="BT3613" t="s">
        <v>3101</v>
      </c>
      <c r="BU3613" s="1" t="str">
        <f t="shared" si="113"/>
        <v>WYOMING_BIG HORN_BARLEY</v>
      </c>
      <c r="BV3613" s="28">
        <v>4688</v>
      </c>
      <c r="BW3613" s="29">
        <v>133.35216232318587</v>
      </c>
      <c r="BX3613" s="30">
        <v>35.155035496450289</v>
      </c>
    </row>
    <row r="3614" spans="1:76" x14ac:dyDescent="0.25">
      <c r="A3614"/>
      <c r="D3614"/>
      <c r="E3614"/>
      <c r="F3614"/>
      <c r="G3614"/>
      <c r="H3614"/>
      <c r="I3614"/>
      <c r="J3614"/>
      <c r="K3614"/>
      <c r="L3614"/>
      <c r="M3614"/>
      <c r="N3614"/>
      <c r="O3614"/>
      <c r="P3614"/>
      <c r="Q3614"/>
      <c r="R3614"/>
      <c r="S3614"/>
      <c r="T3614"/>
      <c r="U3614"/>
      <c r="V3614"/>
      <c r="W3614"/>
      <c r="X3614"/>
      <c r="Y3614"/>
      <c r="Z3614"/>
      <c r="AA3614"/>
      <c r="AB3614"/>
      <c r="AC3614"/>
      <c r="AD3614"/>
      <c r="AE3614"/>
      <c r="AF3614"/>
      <c r="BL3614"/>
      <c r="BN3614"/>
      <c r="BP3614" t="s">
        <v>3263</v>
      </c>
      <c r="BQ3614" t="s">
        <v>3207</v>
      </c>
      <c r="BR3614" t="s">
        <v>3311</v>
      </c>
      <c r="BS3614" s="1" t="str">
        <f t="shared" si="112"/>
        <v>WYOMING_FREMONT</v>
      </c>
      <c r="BT3614" t="s">
        <v>3101</v>
      </c>
      <c r="BU3614" s="1" t="str">
        <f t="shared" si="113"/>
        <v>WYOMING_FREMONT_BARLEY</v>
      </c>
      <c r="BV3614" s="28">
        <v>4010.3999999999996</v>
      </c>
      <c r="BW3614" s="29">
        <v>91.685492191521533</v>
      </c>
      <c r="BX3614" s="30">
        <v>43.740835154406845</v>
      </c>
    </row>
    <row r="3615" spans="1:76" x14ac:dyDescent="0.25">
      <c r="A3615"/>
      <c r="D3615"/>
      <c r="E3615"/>
      <c r="F3615"/>
      <c r="G3615"/>
      <c r="H3615"/>
      <c r="I3615"/>
      <c r="J3615"/>
      <c r="K3615"/>
      <c r="L3615"/>
      <c r="M3615"/>
      <c r="N3615"/>
      <c r="O3615"/>
      <c r="P3615"/>
      <c r="Q3615"/>
      <c r="R3615"/>
      <c r="S3615"/>
      <c r="T3615"/>
      <c r="U3615"/>
      <c r="V3615"/>
      <c r="W3615"/>
      <c r="X3615"/>
      <c r="Y3615"/>
      <c r="Z3615"/>
      <c r="AA3615"/>
      <c r="AB3615"/>
      <c r="AC3615"/>
      <c r="AD3615"/>
      <c r="AE3615"/>
      <c r="AF3615"/>
      <c r="BL3615"/>
      <c r="BN3615"/>
      <c r="BP3615" t="s">
        <v>3263</v>
      </c>
      <c r="BQ3615" t="s">
        <v>3207</v>
      </c>
      <c r="BR3615" t="s">
        <v>3482</v>
      </c>
      <c r="BS3615" s="1" t="str">
        <f t="shared" si="112"/>
        <v>WYOMING_GOSHEN</v>
      </c>
      <c r="BT3615" t="s">
        <v>3101</v>
      </c>
      <c r="BU3615" s="1" t="str">
        <f t="shared" si="113"/>
        <v>WYOMING_GOSHEN_BARLEY</v>
      </c>
      <c r="BV3615" s="28">
        <v>1862.3999999999999</v>
      </c>
      <c r="BW3615" s="29">
        <v>84.1193411850427</v>
      </c>
      <c r="BX3615" s="30">
        <v>22.139973682189918</v>
      </c>
    </row>
    <row r="3616" spans="1:76" x14ac:dyDescent="0.25">
      <c r="A3616"/>
      <c r="D3616"/>
      <c r="E3616"/>
      <c r="F3616"/>
      <c r="G3616"/>
      <c r="H3616"/>
      <c r="I3616"/>
      <c r="J3616"/>
      <c r="K3616"/>
      <c r="L3616"/>
      <c r="M3616"/>
      <c r="N3616"/>
      <c r="O3616"/>
      <c r="P3616"/>
      <c r="Q3616"/>
      <c r="R3616"/>
      <c r="S3616"/>
      <c r="T3616"/>
      <c r="U3616"/>
      <c r="V3616"/>
      <c r="W3616"/>
      <c r="X3616"/>
      <c r="Y3616"/>
      <c r="Z3616"/>
      <c r="AA3616"/>
      <c r="AB3616"/>
      <c r="AC3616"/>
      <c r="AD3616"/>
      <c r="AE3616"/>
      <c r="AF3616"/>
      <c r="BL3616"/>
      <c r="BN3616"/>
      <c r="BP3616" t="s">
        <v>3263</v>
      </c>
      <c r="BQ3616" t="s">
        <v>3207</v>
      </c>
      <c r="BR3616" t="s">
        <v>3480</v>
      </c>
      <c r="BS3616" s="1" t="str">
        <f t="shared" si="112"/>
        <v>WYOMING_HOT SPRINGS</v>
      </c>
      <c r="BT3616" t="s">
        <v>3101</v>
      </c>
      <c r="BU3616" s="1" t="str">
        <f t="shared" si="113"/>
        <v>WYOMING_HOT SPRINGS_BARLEY</v>
      </c>
      <c r="BV3616" s="28">
        <v>4627.2000000000007</v>
      </c>
      <c r="BW3616" s="29">
        <v>239.21709749058709</v>
      </c>
      <c r="BX3616" s="30">
        <v>19.343099003122365</v>
      </c>
    </row>
    <row r="3617" spans="1:76" x14ac:dyDescent="0.25">
      <c r="A3617"/>
      <c r="D3617"/>
      <c r="E3617"/>
      <c r="F3617"/>
      <c r="G3617"/>
      <c r="H3617"/>
      <c r="I3617"/>
      <c r="J3617"/>
      <c r="K3617"/>
      <c r="L3617"/>
      <c r="M3617"/>
      <c r="N3617"/>
      <c r="O3617"/>
      <c r="P3617"/>
      <c r="Q3617"/>
      <c r="R3617"/>
      <c r="S3617"/>
      <c r="T3617"/>
      <c r="U3617"/>
      <c r="V3617"/>
      <c r="W3617"/>
      <c r="X3617"/>
      <c r="Y3617"/>
      <c r="Z3617"/>
      <c r="AA3617"/>
      <c r="AB3617"/>
      <c r="AC3617"/>
      <c r="AD3617"/>
      <c r="AE3617"/>
      <c r="AF3617"/>
      <c r="BL3617"/>
      <c r="BN3617"/>
      <c r="BP3617" t="s">
        <v>3263</v>
      </c>
      <c r="BQ3617" t="s">
        <v>3207</v>
      </c>
      <c r="BR3617" t="s">
        <v>3300</v>
      </c>
      <c r="BS3617" s="1" t="str">
        <f t="shared" si="112"/>
        <v>WYOMING_LINCOLN</v>
      </c>
      <c r="BT3617" t="s">
        <v>3101</v>
      </c>
      <c r="BU3617" s="1" t="str">
        <f t="shared" si="113"/>
        <v>WYOMING_LINCOLN_BARLEY</v>
      </c>
      <c r="BV3617" s="28">
        <v>2462.3999999999996</v>
      </c>
      <c r="BW3617" s="29">
        <v>56.657251414378074</v>
      </c>
      <c r="BX3617" s="30">
        <v>43.461338814171796</v>
      </c>
    </row>
    <row r="3618" spans="1:76" x14ac:dyDescent="0.25">
      <c r="A3618"/>
      <c r="D3618"/>
      <c r="E3618"/>
      <c r="F3618"/>
      <c r="G3618"/>
      <c r="H3618"/>
      <c r="I3618"/>
      <c r="J3618"/>
      <c r="K3618"/>
      <c r="L3618"/>
      <c r="M3618"/>
      <c r="N3618"/>
      <c r="O3618"/>
      <c r="P3618"/>
      <c r="Q3618"/>
      <c r="R3618"/>
      <c r="S3618"/>
      <c r="T3618"/>
      <c r="U3618"/>
      <c r="V3618"/>
      <c r="W3618"/>
      <c r="X3618"/>
      <c r="Y3618"/>
      <c r="Z3618"/>
      <c r="AA3618"/>
      <c r="AB3618"/>
      <c r="AC3618"/>
      <c r="AD3618"/>
      <c r="AE3618"/>
      <c r="AF3618"/>
      <c r="BL3618"/>
      <c r="BN3618"/>
      <c r="BP3618" t="s">
        <v>3263</v>
      </c>
      <c r="BQ3618" t="s">
        <v>3207</v>
      </c>
      <c r="BR3618" t="s">
        <v>3370</v>
      </c>
      <c r="BS3618" s="1" t="str">
        <f t="shared" si="112"/>
        <v>WYOMING_PARK</v>
      </c>
      <c r="BT3618" t="s">
        <v>3101</v>
      </c>
      <c r="BU3618" s="1" t="str">
        <f t="shared" si="113"/>
        <v>WYOMING_PARK_BARLEY</v>
      </c>
      <c r="BV3618" s="28">
        <v>5340.8</v>
      </c>
      <c r="BW3618" s="29">
        <v>135.2630652125757</v>
      </c>
      <c r="BX3618" s="30">
        <v>39.48454067343917</v>
      </c>
    </row>
    <row r="3619" spans="1:76" x14ac:dyDescent="0.25">
      <c r="A3619"/>
      <c r="D3619"/>
      <c r="E3619"/>
      <c r="F3619"/>
      <c r="G3619"/>
      <c r="H3619"/>
      <c r="I3619"/>
      <c r="J3619"/>
      <c r="K3619"/>
      <c r="L3619"/>
      <c r="M3619"/>
      <c r="N3619"/>
      <c r="O3619"/>
      <c r="P3619"/>
      <c r="Q3619"/>
      <c r="R3619"/>
      <c r="S3619"/>
      <c r="T3619"/>
      <c r="U3619"/>
      <c r="V3619"/>
      <c r="W3619"/>
      <c r="X3619"/>
      <c r="Y3619"/>
      <c r="Z3619"/>
      <c r="AA3619"/>
      <c r="AB3619"/>
      <c r="AC3619"/>
      <c r="AD3619"/>
      <c r="AE3619"/>
      <c r="AF3619"/>
      <c r="BL3619"/>
      <c r="BN3619"/>
      <c r="BP3619" t="s">
        <v>3263</v>
      </c>
      <c r="BQ3619" t="s">
        <v>3207</v>
      </c>
      <c r="BR3619" t="s">
        <v>3483</v>
      </c>
      <c r="BS3619" s="1" t="str">
        <f t="shared" si="112"/>
        <v>WYOMING_PLATTE</v>
      </c>
      <c r="BT3619" t="s">
        <v>3101</v>
      </c>
      <c r="BU3619" s="1" t="str">
        <f t="shared" si="113"/>
        <v>WYOMING_PLATTE_BARLEY</v>
      </c>
      <c r="BV3619" s="28">
        <v>5088</v>
      </c>
      <c r="BW3619" s="29">
        <v>62.482931838540516</v>
      </c>
      <c r="BX3619" s="30">
        <v>81.430237831151786</v>
      </c>
    </row>
    <row r="3620" spans="1:76" x14ac:dyDescent="0.25">
      <c r="A3620"/>
      <c r="D3620"/>
      <c r="E3620"/>
      <c r="F3620"/>
      <c r="G3620"/>
      <c r="H3620"/>
      <c r="I3620"/>
      <c r="J3620"/>
      <c r="K3620"/>
      <c r="L3620"/>
      <c r="M3620"/>
      <c r="N3620"/>
      <c r="O3620"/>
      <c r="P3620"/>
      <c r="Q3620"/>
      <c r="R3620"/>
      <c r="S3620"/>
      <c r="T3620"/>
      <c r="U3620"/>
      <c r="V3620"/>
      <c r="W3620"/>
      <c r="X3620"/>
      <c r="Y3620"/>
      <c r="Z3620"/>
      <c r="AA3620"/>
      <c r="AB3620"/>
      <c r="AC3620"/>
      <c r="AD3620"/>
      <c r="AE3620"/>
      <c r="AF3620"/>
      <c r="BL3620"/>
      <c r="BN3620"/>
      <c r="BP3620" t="s">
        <v>3263</v>
      </c>
      <c r="BQ3620" t="s">
        <v>3207</v>
      </c>
      <c r="BR3620" t="s">
        <v>3356</v>
      </c>
      <c r="BS3620" s="1" t="str">
        <f t="shared" si="112"/>
        <v>WYOMING_SHERIDAN</v>
      </c>
      <c r="BT3620" t="s">
        <v>3101</v>
      </c>
      <c r="BU3620" s="1" t="str">
        <f t="shared" si="113"/>
        <v>WYOMING_SHERIDAN_BARLEY</v>
      </c>
      <c r="BV3620" s="28">
        <v>2966.3999999999996</v>
      </c>
      <c r="BW3620" s="29">
        <v>120.65928978683263</v>
      </c>
      <c r="BX3620" s="30">
        <v>24.584928398308197</v>
      </c>
    </row>
    <row r="3621" spans="1:76" x14ac:dyDescent="0.25">
      <c r="A3621"/>
      <c r="D3621"/>
      <c r="E3621"/>
      <c r="F3621"/>
      <c r="G3621"/>
      <c r="H3621"/>
      <c r="I3621"/>
      <c r="J3621"/>
      <c r="K3621"/>
      <c r="L3621"/>
      <c r="M3621"/>
      <c r="N3621"/>
      <c r="O3621"/>
      <c r="P3621"/>
      <c r="Q3621"/>
      <c r="R3621"/>
      <c r="S3621"/>
      <c r="T3621"/>
      <c r="U3621"/>
      <c r="V3621"/>
      <c r="W3621"/>
      <c r="X3621"/>
      <c r="Y3621"/>
      <c r="Z3621"/>
      <c r="AA3621"/>
      <c r="AB3621"/>
      <c r="AC3621"/>
      <c r="AD3621"/>
      <c r="AE3621"/>
      <c r="AF3621"/>
      <c r="BL3621"/>
      <c r="BN3621"/>
      <c r="BP3621" t="s">
        <v>3263</v>
      </c>
      <c r="BQ3621" t="s">
        <v>3207</v>
      </c>
      <c r="BR3621" t="s">
        <v>3481</v>
      </c>
      <c r="BS3621" s="1" t="str">
        <f t="shared" si="112"/>
        <v>WYOMING_WASHAKIE</v>
      </c>
      <c r="BT3621" t="s">
        <v>3101</v>
      </c>
      <c r="BU3621" s="1" t="str">
        <f t="shared" si="113"/>
        <v>WYOMING_WASHAKIE_BARLEY</v>
      </c>
      <c r="BV3621" s="28">
        <v>5348.8</v>
      </c>
      <c r="BW3621" s="29">
        <v>146.8869764044106</v>
      </c>
      <c r="BX3621" s="30">
        <v>36.414392418791671</v>
      </c>
    </row>
  </sheetData>
  <sortState ref="BH2:BH3629">
    <sortCondition ref="BH2:BH362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DA2D-B534-4EA4-8E3D-82FCE2B5034D}">
  <dimension ref="A1:L3621"/>
  <sheetViews>
    <sheetView workbookViewId="0">
      <selection activeCell="E14" sqref="E14"/>
    </sheetView>
  </sheetViews>
  <sheetFormatPr defaultRowHeight="15" x14ac:dyDescent="0.25"/>
  <cols>
    <col min="1" max="1" width="14.85546875" bestFit="1" customWidth="1"/>
    <col min="2" max="2" width="32" bestFit="1" customWidth="1"/>
    <col min="3" max="3" width="16.5703125" bestFit="1" customWidth="1"/>
    <col min="4" max="4" width="17" bestFit="1" customWidth="1"/>
    <col min="5" max="5" width="9.42578125" bestFit="1" customWidth="1"/>
    <col min="6" max="6" width="20.5703125" bestFit="1" customWidth="1"/>
    <col min="7" max="7" width="20.5703125" style="1" customWidth="1"/>
    <col min="8" max="8" width="14.85546875" bestFit="1" customWidth="1"/>
    <col min="9" max="9" width="28.140625" bestFit="1" customWidth="1"/>
    <col min="10" max="10" width="20.5703125" bestFit="1" customWidth="1"/>
    <col min="11" max="11" width="24.28515625" bestFit="1" customWidth="1"/>
    <col min="12" max="12" width="12" bestFit="1" customWidth="1"/>
  </cols>
  <sheetData>
    <row r="1" spans="1:12" x14ac:dyDescent="0.25">
      <c r="A1" t="s">
        <v>3195</v>
      </c>
      <c r="B1" t="s">
        <v>3194</v>
      </c>
      <c r="C1" t="s">
        <v>3193</v>
      </c>
      <c r="D1" t="s">
        <v>3232</v>
      </c>
      <c r="E1" t="s">
        <v>3233</v>
      </c>
      <c r="F1" t="s">
        <v>3192</v>
      </c>
      <c r="G1" s="1" t="s">
        <v>3265</v>
      </c>
      <c r="H1" t="s">
        <v>3191</v>
      </c>
      <c r="I1" t="s">
        <v>3190</v>
      </c>
      <c r="J1" t="s">
        <v>3189</v>
      </c>
      <c r="K1" t="s">
        <v>3188</v>
      </c>
      <c r="L1" t="s">
        <v>3196</v>
      </c>
    </row>
    <row r="2" spans="1:12" x14ac:dyDescent="0.25">
      <c r="A2" t="s">
        <v>3182</v>
      </c>
      <c r="B2" t="s">
        <v>23</v>
      </c>
      <c r="C2" t="s">
        <v>88</v>
      </c>
      <c r="D2" t="s">
        <v>3234</v>
      </c>
      <c r="E2" t="s">
        <v>3208</v>
      </c>
      <c r="F2" t="s">
        <v>2091</v>
      </c>
      <c r="G2" s="1" t="s">
        <v>3266</v>
      </c>
      <c r="H2" t="s">
        <v>3187</v>
      </c>
      <c r="I2" t="s">
        <v>3101</v>
      </c>
      <c r="J2" s="2">
        <v>4012.7999999999997</v>
      </c>
      <c r="K2" s="2">
        <v>92.660515710543379</v>
      </c>
      <c r="L2" s="2">
        <v>43.306471685689132</v>
      </c>
    </row>
    <row r="3" spans="1:12" x14ac:dyDescent="0.25">
      <c r="A3" t="s">
        <v>3182</v>
      </c>
      <c r="B3" t="s">
        <v>23</v>
      </c>
      <c r="C3" t="s">
        <v>194</v>
      </c>
      <c r="D3" t="s">
        <v>3234</v>
      </c>
      <c r="E3" t="s">
        <v>3208</v>
      </c>
      <c r="F3" t="s">
        <v>3186</v>
      </c>
      <c r="G3" s="1" t="s">
        <v>3267</v>
      </c>
      <c r="H3" t="s">
        <v>3185</v>
      </c>
      <c r="I3" t="s">
        <v>3101</v>
      </c>
      <c r="J3" s="2">
        <v>6000</v>
      </c>
      <c r="K3" s="2">
        <v>86.178371346928145</v>
      </c>
      <c r="L3" s="2">
        <v>69.623037732354078</v>
      </c>
    </row>
    <row r="4" spans="1:12" x14ac:dyDescent="0.25">
      <c r="A4" t="s">
        <v>3182</v>
      </c>
      <c r="B4" t="s">
        <v>23</v>
      </c>
      <c r="C4" t="s">
        <v>38</v>
      </c>
      <c r="D4" t="s">
        <v>3234</v>
      </c>
      <c r="E4" t="s">
        <v>3208</v>
      </c>
      <c r="F4" t="s">
        <v>3184</v>
      </c>
      <c r="G4" s="1" t="s">
        <v>3268</v>
      </c>
      <c r="H4" t="s">
        <v>3183</v>
      </c>
      <c r="I4" t="s">
        <v>3101</v>
      </c>
      <c r="J4" s="2">
        <v>6600</v>
      </c>
      <c r="K4" s="2">
        <v>67.895552990902033</v>
      </c>
      <c r="L4" s="2">
        <v>97.20813380641286</v>
      </c>
    </row>
    <row r="5" spans="1:12" x14ac:dyDescent="0.25">
      <c r="A5" t="s">
        <v>3182</v>
      </c>
      <c r="B5" t="s">
        <v>23</v>
      </c>
      <c r="C5" t="s">
        <v>32</v>
      </c>
      <c r="D5" t="s">
        <v>3234</v>
      </c>
      <c r="E5" t="s">
        <v>3208</v>
      </c>
      <c r="F5" t="s">
        <v>2279</v>
      </c>
      <c r="G5" s="1" t="s">
        <v>3269</v>
      </c>
      <c r="H5" t="s">
        <v>3181</v>
      </c>
      <c r="I5" t="s">
        <v>3101</v>
      </c>
      <c r="J5" s="2">
        <v>4320</v>
      </c>
      <c r="K5" s="2">
        <v>244.59135178405873</v>
      </c>
      <c r="L5" s="2">
        <v>17.662112615551425</v>
      </c>
    </row>
    <row r="6" spans="1:12" x14ac:dyDescent="0.25">
      <c r="A6" t="s">
        <v>1189</v>
      </c>
      <c r="B6" t="s">
        <v>160</v>
      </c>
      <c r="C6" t="s">
        <v>16</v>
      </c>
      <c r="D6" t="s">
        <v>3235</v>
      </c>
      <c r="E6" t="s">
        <v>3199</v>
      </c>
      <c r="F6" t="s">
        <v>3180</v>
      </c>
      <c r="G6" s="1" t="s">
        <v>3270</v>
      </c>
      <c r="H6" t="s">
        <v>3179</v>
      </c>
      <c r="I6" t="s">
        <v>3101</v>
      </c>
      <c r="J6" s="2">
        <v>2880</v>
      </c>
      <c r="K6" s="2">
        <v>126.59410663886291</v>
      </c>
      <c r="L6" s="2">
        <v>22.749874196085788</v>
      </c>
    </row>
    <row r="7" spans="1:12" x14ac:dyDescent="0.25">
      <c r="A7" t="s">
        <v>1189</v>
      </c>
      <c r="B7" t="s">
        <v>160</v>
      </c>
      <c r="C7" t="s">
        <v>121</v>
      </c>
      <c r="D7" t="s">
        <v>3235</v>
      </c>
      <c r="E7" t="s">
        <v>3199</v>
      </c>
      <c r="F7" t="s">
        <v>3178</v>
      </c>
      <c r="G7" s="1" t="s">
        <v>3271</v>
      </c>
      <c r="H7" t="s">
        <v>3177</v>
      </c>
      <c r="I7" t="s">
        <v>3101</v>
      </c>
      <c r="J7" s="2">
        <v>3676.7999999999997</v>
      </c>
      <c r="K7" s="2">
        <v>29.116765256187421</v>
      </c>
      <c r="L7" s="2">
        <v>126.27776360626687</v>
      </c>
    </row>
    <row r="8" spans="1:12" x14ac:dyDescent="0.25">
      <c r="A8" t="s">
        <v>1189</v>
      </c>
      <c r="B8" t="s">
        <v>117</v>
      </c>
      <c r="C8" t="s">
        <v>246</v>
      </c>
      <c r="D8" t="s">
        <v>3235</v>
      </c>
      <c r="E8" t="s">
        <v>3199</v>
      </c>
      <c r="F8" t="s">
        <v>3176</v>
      </c>
      <c r="G8" s="1" t="s">
        <v>3272</v>
      </c>
      <c r="H8" t="s">
        <v>3175</v>
      </c>
      <c r="I8" t="s">
        <v>3101</v>
      </c>
      <c r="J8" s="2">
        <v>1886.3999999999999</v>
      </c>
      <c r="K8" s="2">
        <v>52.391632421904944</v>
      </c>
      <c r="L8" s="2">
        <v>36.005749635915066</v>
      </c>
    </row>
    <row r="9" spans="1:12" x14ac:dyDescent="0.25">
      <c r="A9" t="s">
        <v>1189</v>
      </c>
      <c r="B9" t="s">
        <v>92</v>
      </c>
      <c r="C9" t="s">
        <v>185</v>
      </c>
      <c r="D9" t="s">
        <v>3235</v>
      </c>
      <c r="E9" t="s">
        <v>3199</v>
      </c>
      <c r="F9" t="s">
        <v>1207</v>
      </c>
      <c r="G9" s="1" t="s">
        <v>3273</v>
      </c>
      <c r="H9" t="s">
        <v>1206</v>
      </c>
      <c r="I9" t="s">
        <v>3101</v>
      </c>
      <c r="J9" s="2">
        <v>2592</v>
      </c>
      <c r="K9" s="2">
        <v>77.882134111764131</v>
      </c>
      <c r="L9" s="2">
        <v>33.281060278604734</v>
      </c>
    </row>
    <row r="10" spans="1:12" x14ac:dyDescent="0.25">
      <c r="A10" t="s">
        <v>1189</v>
      </c>
      <c r="B10" t="s">
        <v>92</v>
      </c>
      <c r="C10" t="s">
        <v>179</v>
      </c>
      <c r="D10" t="s">
        <v>3235</v>
      </c>
      <c r="E10" t="s">
        <v>3199</v>
      </c>
      <c r="F10" t="s">
        <v>1203</v>
      </c>
      <c r="G10" s="1" t="s">
        <v>3274</v>
      </c>
      <c r="H10" t="s">
        <v>1202</v>
      </c>
      <c r="I10" t="s">
        <v>3101</v>
      </c>
      <c r="J10" s="2">
        <v>3528</v>
      </c>
      <c r="K10" s="2">
        <v>60.109552743479014</v>
      </c>
      <c r="L10" s="2">
        <v>58.692833983575682</v>
      </c>
    </row>
    <row r="11" spans="1:12" x14ac:dyDescent="0.25">
      <c r="A11" t="s">
        <v>1189</v>
      </c>
      <c r="B11" t="s">
        <v>1188</v>
      </c>
      <c r="C11" t="s">
        <v>172</v>
      </c>
      <c r="D11" t="s">
        <v>3235</v>
      </c>
      <c r="E11" t="s">
        <v>3199</v>
      </c>
      <c r="F11" t="s">
        <v>1201</v>
      </c>
      <c r="G11" s="1" t="s">
        <v>3275</v>
      </c>
      <c r="H11" t="s">
        <v>1200</v>
      </c>
      <c r="I11" t="s">
        <v>3101</v>
      </c>
      <c r="J11" s="2">
        <v>3441.6000000000004</v>
      </c>
      <c r="K11" s="2">
        <v>38.152091486435751</v>
      </c>
      <c r="L11" s="2">
        <v>90.207374377459644</v>
      </c>
    </row>
    <row r="12" spans="1:12" x14ac:dyDescent="0.25">
      <c r="A12" t="s">
        <v>1189</v>
      </c>
      <c r="B12" t="s">
        <v>1188</v>
      </c>
      <c r="C12" t="s">
        <v>82</v>
      </c>
      <c r="D12" t="s">
        <v>3235</v>
      </c>
      <c r="E12" t="s">
        <v>3199</v>
      </c>
      <c r="F12" t="s">
        <v>1199</v>
      </c>
      <c r="G12" s="1" t="s">
        <v>3276</v>
      </c>
      <c r="H12" t="s">
        <v>1198</v>
      </c>
      <c r="I12" t="s">
        <v>3101</v>
      </c>
      <c r="J12" s="2">
        <v>1766.3999999999999</v>
      </c>
      <c r="K12" s="2">
        <v>67.616146897968008</v>
      </c>
      <c r="L12" s="2">
        <v>26.123937565763356</v>
      </c>
    </row>
    <row r="13" spans="1:12" x14ac:dyDescent="0.25">
      <c r="A13" t="s">
        <v>1189</v>
      </c>
      <c r="B13" t="s">
        <v>1188</v>
      </c>
      <c r="C13" t="s">
        <v>188</v>
      </c>
      <c r="D13" t="s">
        <v>3235</v>
      </c>
      <c r="E13" t="s">
        <v>3199</v>
      </c>
      <c r="F13" t="s">
        <v>1197</v>
      </c>
      <c r="G13" s="1" t="s">
        <v>3277</v>
      </c>
      <c r="H13" t="s">
        <v>1196</v>
      </c>
      <c r="I13" t="s">
        <v>3101</v>
      </c>
      <c r="J13" s="2">
        <v>3201.6000000000004</v>
      </c>
      <c r="K13" s="2">
        <v>52.471346768581839</v>
      </c>
      <c r="L13" s="2">
        <v>61.016158287688853</v>
      </c>
    </row>
    <row r="14" spans="1:12" x14ac:dyDescent="0.25">
      <c r="A14" t="s">
        <v>1189</v>
      </c>
      <c r="B14" t="s">
        <v>1188</v>
      </c>
      <c r="C14" t="s">
        <v>110</v>
      </c>
      <c r="D14" t="s">
        <v>3235</v>
      </c>
      <c r="E14" t="s">
        <v>3199</v>
      </c>
      <c r="F14" t="s">
        <v>1193</v>
      </c>
      <c r="G14" s="1" t="s">
        <v>3278</v>
      </c>
      <c r="H14" t="s">
        <v>1192</v>
      </c>
      <c r="I14" t="s">
        <v>3101</v>
      </c>
      <c r="J14" s="2">
        <v>2904</v>
      </c>
      <c r="K14" s="2">
        <v>30.062977497433593</v>
      </c>
      <c r="L14" s="2">
        <v>96.597218297752036</v>
      </c>
    </row>
    <row r="15" spans="1:12" x14ac:dyDescent="0.25">
      <c r="A15" t="s">
        <v>1189</v>
      </c>
      <c r="B15" t="s">
        <v>1188</v>
      </c>
      <c r="C15" t="s">
        <v>104</v>
      </c>
      <c r="D15" t="s">
        <v>3235</v>
      </c>
      <c r="E15" t="s">
        <v>3199</v>
      </c>
      <c r="F15" t="s">
        <v>1191</v>
      </c>
      <c r="G15" s="1" t="s">
        <v>3279</v>
      </c>
      <c r="H15" t="s">
        <v>1190</v>
      </c>
      <c r="I15" t="s">
        <v>3101</v>
      </c>
      <c r="J15" s="2">
        <v>4800</v>
      </c>
      <c r="K15" s="2">
        <v>292.76956645047693</v>
      </c>
      <c r="L15" s="2">
        <v>16.395146729883681</v>
      </c>
    </row>
    <row r="16" spans="1:12" x14ac:dyDescent="0.25">
      <c r="A16" t="s">
        <v>2266</v>
      </c>
      <c r="B16" t="s">
        <v>160</v>
      </c>
      <c r="C16" t="s">
        <v>194</v>
      </c>
      <c r="D16" t="s">
        <v>3236</v>
      </c>
      <c r="E16" t="s">
        <v>3204</v>
      </c>
      <c r="F16" t="s">
        <v>2298</v>
      </c>
      <c r="G16" s="1" t="s">
        <v>3280</v>
      </c>
      <c r="H16" t="s">
        <v>2297</v>
      </c>
      <c r="I16" t="s">
        <v>3101</v>
      </c>
      <c r="J16" s="2">
        <v>4401.6000000000004</v>
      </c>
      <c r="K16" s="2">
        <v>198.96456780546725</v>
      </c>
      <c r="L16" s="2">
        <v>22.122531908814825</v>
      </c>
    </row>
    <row r="17" spans="1:12" x14ac:dyDescent="0.25">
      <c r="A17" t="s">
        <v>2266</v>
      </c>
      <c r="B17" t="s">
        <v>160</v>
      </c>
      <c r="C17" t="s">
        <v>169</v>
      </c>
      <c r="D17" t="s">
        <v>3236</v>
      </c>
      <c r="E17" t="s">
        <v>3204</v>
      </c>
      <c r="F17" t="s">
        <v>2296</v>
      </c>
      <c r="G17" s="1" t="s">
        <v>3281</v>
      </c>
      <c r="H17" t="s">
        <v>2295</v>
      </c>
      <c r="I17" t="s">
        <v>3101</v>
      </c>
      <c r="J17" s="2">
        <v>4772.8</v>
      </c>
      <c r="K17" s="2">
        <v>173.24312791222658</v>
      </c>
      <c r="L17" s="2">
        <v>27.549721928468838</v>
      </c>
    </row>
    <row r="18" spans="1:12" x14ac:dyDescent="0.25">
      <c r="A18" t="s">
        <v>2266</v>
      </c>
      <c r="B18" t="s">
        <v>160</v>
      </c>
      <c r="C18" t="s">
        <v>41</v>
      </c>
      <c r="D18" t="s">
        <v>3236</v>
      </c>
      <c r="E18" t="s">
        <v>3204</v>
      </c>
      <c r="F18" t="s">
        <v>2291</v>
      </c>
      <c r="G18" s="1" t="s">
        <v>3282</v>
      </c>
      <c r="H18" t="s">
        <v>2290</v>
      </c>
      <c r="I18" t="s">
        <v>3101</v>
      </c>
      <c r="J18" s="2">
        <v>4432</v>
      </c>
      <c r="K18" s="2">
        <v>166.5274084725846</v>
      </c>
      <c r="L18" s="2">
        <v>26.614237503909994</v>
      </c>
    </row>
    <row r="19" spans="1:12" x14ac:dyDescent="0.25">
      <c r="A19" t="s">
        <v>2266</v>
      </c>
      <c r="B19" t="s">
        <v>23</v>
      </c>
      <c r="C19" t="s">
        <v>239</v>
      </c>
      <c r="D19" t="s">
        <v>3236</v>
      </c>
      <c r="E19" t="s">
        <v>3204</v>
      </c>
      <c r="F19" t="s">
        <v>3174</v>
      </c>
      <c r="G19" s="1" t="s">
        <v>3283</v>
      </c>
      <c r="H19" t="s">
        <v>3173</v>
      </c>
      <c r="I19" t="s">
        <v>3101</v>
      </c>
      <c r="J19" s="2">
        <v>6358.4</v>
      </c>
      <c r="K19" s="2">
        <v>361.94669747747707</v>
      </c>
      <c r="L19" s="2">
        <v>17.567227562272937</v>
      </c>
    </row>
    <row r="20" spans="1:12" x14ac:dyDescent="0.25">
      <c r="A20" t="s">
        <v>2266</v>
      </c>
      <c r="B20" t="s">
        <v>23</v>
      </c>
      <c r="C20" t="s">
        <v>38</v>
      </c>
      <c r="D20" t="s">
        <v>3236</v>
      </c>
      <c r="E20" t="s">
        <v>3204</v>
      </c>
      <c r="F20" t="s">
        <v>3172</v>
      </c>
      <c r="G20" s="1" t="s">
        <v>3284</v>
      </c>
      <c r="H20" t="s">
        <v>3171</v>
      </c>
      <c r="I20" t="s">
        <v>3101</v>
      </c>
      <c r="J20" s="2">
        <v>6348</v>
      </c>
      <c r="K20" s="2">
        <v>255.23811694323351</v>
      </c>
      <c r="L20" s="2">
        <v>24.870893407397428</v>
      </c>
    </row>
    <row r="21" spans="1:12" x14ac:dyDescent="0.25">
      <c r="A21" t="s">
        <v>2266</v>
      </c>
      <c r="B21" t="s">
        <v>23</v>
      </c>
      <c r="C21" t="s">
        <v>60</v>
      </c>
      <c r="D21" t="s">
        <v>3236</v>
      </c>
      <c r="E21" t="s">
        <v>3204</v>
      </c>
      <c r="F21" t="s">
        <v>3170</v>
      </c>
      <c r="G21" s="1" t="s">
        <v>3285</v>
      </c>
      <c r="H21" t="s">
        <v>3169</v>
      </c>
      <c r="I21" t="s">
        <v>3101</v>
      </c>
      <c r="J21" s="2">
        <v>6062.4</v>
      </c>
      <c r="K21" s="2">
        <v>335.28053206865098</v>
      </c>
      <c r="L21" s="2">
        <v>18.081574741591862</v>
      </c>
    </row>
    <row r="22" spans="1:12" x14ac:dyDescent="0.25">
      <c r="A22" t="s">
        <v>2266</v>
      </c>
      <c r="B22" t="s">
        <v>23</v>
      </c>
      <c r="C22" t="s">
        <v>22</v>
      </c>
      <c r="D22" t="s">
        <v>3236</v>
      </c>
      <c r="E22" t="s">
        <v>3204</v>
      </c>
      <c r="F22" t="s">
        <v>3168</v>
      </c>
      <c r="G22" s="1" t="s">
        <v>3286</v>
      </c>
      <c r="H22" t="s">
        <v>3167</v>
      </c>
      <c r="I22" t="s">
        <v>3101</v>
      </c>
      <c r="J22" s="2">
        <v>7140.7999999999993</v>
      </c>
      <c r="K22" s="2">
        <v>281.38883851022399</v>
      </c>
      <c r="L22" s="2">
        <v>25.376983812883342</v>
      </c>
    </row>
    <row r="23" spans="1:12" x14ac:dyDescent="0.25">
      <c r="A23" t="s">
        <v>2212</v>
      </c>
      <c r="B23" t="s">
        <v>176</v>
      </c>
      <c r="C23" t="s">
        <v>88</v>
      </c>
      <c r="D23" t="s">
        <v>3237</v>
      </c>
      <c r="E23" t="s">
        <v>3205</v>
      </c>
      <c r="F23" t="s">
        <v>2263</v>
      </c>
      <c r="G23" s="1" t="s">
        <v>3287</v>
      </c>
      <c r="H23" t="s">
        <v>2262</v>
      </c>
      <c r="I23" t="s">
        <v>3101</v>
      </c>
      <c r="J23" s="2">
        <v>2990.3999999999996</v>
      </c>
      <c r="K23" s="2">
        <v>59.249628081762019</v>
      </c>
      <c r="L23" s="2">
        <v>50.471202888790664</v>
      </c>
    </row>
    <row r="24" spans="1:12" x14ac:dyDescent="0.25">
      <c r="A24" t="s">
        <v>2212</v>
      </c>
      <c r="B24" t="s">
        <v>176</v>
      </c>
      <c r="C24" t="s">
        <v>38</v>
      </c>
      <c r="D24" t="s">
        <v>3237</v>
      </c>
      <c r="E24" t="s">
        <v>3205</v>
      </c>
      <c r="F24" t="s">
        <v>2261</v>
      </c>
      <c r="G24" s="1" t="s">
        <v>3288</v>
      </c>
      <c r="H24" t="s">
        <v>2260</v>
      </c>
      <c r="I24" t="s">
        <v>3101</v>
      </c>
      <c r="J24" s="2">
        <v>4125.5999999999995</v>
      </c>
      <c r="K24" s="2">
        <v>68.756557037999258</v>
      </c>
      <c r="L24" s="2">
        <v>60.003004480284403</v>
      </c>
    </row>
    <row r="25" spans="1:12" x14ac:dyDescent="0.25">
      <c r="A25" t="s">
        <v>2212</v>
      </c>
      <c r="B25" t="s">
        <v>176</v>
      </c>
      <c r="C25" t="s">
        <v>54</v>
      </c>
      <c r="D25" t="s">
        <v>3237</v>
      </c>
      <c r="E25" t="s">
        <v>3205</v>
      </c>
      <c r="F25" t="s">
        <v>2258</v>
      </c>
      <c r="G25" s="1" t="s">
        <v>3237</v>
      </c>
      <c r="H25" t="s">
        <v>2257</v>
      </c>
      <c r="I25" t="s">
        <v>3101</v>
      </c>
      <c r="J25" s="2">
        <v>2940.8</v>
      </c>
      <c r="K25" s="2">
        <v>66.724403524848796</v>
      </c>
      <c r="L25" s="2">
        <v>44.073829733147313</v>
      </c>
    </row>
    <row r="26" spans="1:12" x14ac:dyDescent="0.25">
      <c r="A26" t="s">
        <v>2212</v>
      </c>
      <c r="B26" t="s">
        <v>176</v>
      </c>
      <c r="C26" t="s">
        <v>107</v>
      </c>
      <c r="D26" t="s">
        <v>3237</v>
      </c>
      <c r="E26" t="s">
        <v>3205</v>
      </c>
      <c r="F26" t="s">
        <v>2256</v>
      </c>
      <c r="G26" s="1" t="s">
        <v>3289</v>
      </c>
      <c r="H26" t="s">
        <v>2255</v>
      </c>
      <c r="I26" t="s">
        <v>3101</v>
      </c>
      <c r="J26" s="2">
        <v>3198.3999999999996</v>
      </c>
      <c r="K26" s="2">
        <v>63.657275233672806</v>
      </c>
      <c r="L26" s="2">
        <v>50.244060686847327</v>
      </c>
    </row>
    <row r="27" spans="1:12" x14ac:dyDescent="0.25">
      <c r="A27" t="s">
        <v>2212</v>
      </c>
      <c r="B27" t="s">
        <v>176</v>
      </c>
      <c r="C27" t="s">
        <v>76</v>
      </c>
      <c r="D27" t="s">
        <v>3237</v>
      </c>
      <c r="E27" t="s">
        <v>3205</v>
      </c>
      <c r="F27" t="s">
        <v>454</v>
      </c>
      <c r="G27" s="1" t="s">
        <v>3290</v>
      </c>
      <c r="H27" t="s">
        <v>2254</v>
      </c>
      <c r="I27" t="s">
        <v>3101</v>
      </c>
      <c r="J27" s="2">
        <v>3382.3999999999996</v>
      </c>
      <c r="K27" s="2">
        <v>78.761128545790484</v>
      </c>
      <c r="L27" s="2">
        <v>42.945042338157016</v>
      </c>
    </row>
    <row r="28" spans="1:12" x14ac:dyDescent="0.25">
      <c r="A28" t="s">
        <v>2212</v>
      </c>
      <c r="B28" t="s">
        <v>176</v>
      </c>
      <c r="C28" t="s">
        <v>169</v>
      </c>
      <c r="D28" t="s">
        <v>3237</v>
      </c>
      <c r="E28" t="s">
        <v>3205</v>
      </c>
      <c r="F28" t="s">
        <v>2253</v>
      </c>
      <c r="G28" s="1" t="s">
        <v>3291</v>
      </c>
      <c r="H28" t="s">
        <v>2252</v>
      </c>
      <c r="I28" t="s">
        <v>3101</v>
      </c>
      <c r="J28" s="2">
        <v>2992</v>
      </c>
      <c r="K28" s="2">
        <v>62.882458664940366</v>
      </c>
      <c r="L28" s="2">
        <v>47.58083674721464</v>
      </c>
    </row>
    <row r="29" spans="1:12" x14ac:dyDescent="0.25">
      <c r="A29" t="s">
        <v>2212</v>
      </c>
      <c r="B29" t="s">
        <v>42</v>
      </c>
      <c r="C29" t="s">
        <v>113</v>
      </c>
      <c r="D29" t="s">
        <v>3237</v>
      </c>
      <c r="E29" t="s">
        <v>3205</v>
      </c>
      <c r="F29" t="s">
        <v>2251</v>
      </c>
      <c r="G29" s="1" t="s">
        <v>3292</v>
      </c>
      <c r="H29" t="s">
        <v>2250</v>
      </c>
      <c r="I29" t="s">
        <v>3101</v>
      </c>
      <c r="J29" s="2">
        <v>5690.4</v>
      </c>
      <c r="K29" s="2">
        <v>95.781522462437167</v>
      </c>
      <c r="L29" s="2">
        <v>59.410206203723845</v>
      </c>
    </row>
    <row r="30" spans="1:12" x14ac:dyDescent="0.25">
      <c r="A30" t="s">
        <v>2212</v>
      </c>
      <c r="B30" t="s">
        <v>42</v>
      </c>
      <c r="C30" t="s">
        <v>32</v>
      </c>
      <c r="D30" t="s">
        <v>3237</v>
      </c>
      <c r="E30" t="s">
        <v>3205</v>
      </c>
      <c r="F30" t="s">
        <v>2249</v>
      </c>
      <c r="G30" s="1" t="s">
        <v>3293</v>
      </c>
      <c r="H30" t="s">
        <v>2248</v>
      </c>
      <c r="I30" t="s">
        <v>3101</v>
      </c>
      <c r="J30" s="2">
        <v>5528</v>
      </c>
      <c r="K30" s="2">
        <v>122.6589766088681</v>
      </c>
      <c r="L30" s="2">
        <v>45.068042737936331</v>
      </c>
    </row>
    <row r="31" spans="1:12" x14ac:dyDescent="0.25">
      <c r="A31" t="s">
        <v>2212</v>
      </c>
      <c r="B31" t="s">
        <v>42</v>
      </c>
      <c r="C31" t="s">
        <v>29</v>
      </c>
      <c r="D31" t="s">
        <v>3237</v>
      </c>
      <c r="E31" t="s">
        <v>3205</v>
      </c>
      <c r="F31" t="s">
        <v>2245</v>
      </c>
      <c r="G31" s="1" t="s">
        <v>3294</v>
      </c>
      <c r="H31" t="s">
        <v>2244</v>
      </c>
      <c r="I31" t="s">
        <v>3101</v>
      </c>
      <c r="J31" s="2">
        <v>3499.2000000000003</v>
      </c>
      <c r="K31" s="2">
        <v>110.85333425177514</v>
      </c>
      <c r="L31" s="2">
        <v>31.566032935486252</v>
      </c>
    </row>
    <row r="32" spans="1:12" x14ac:dyDescent="0.25">
      <c r="A32" t="s">
        <v>2212</v>
      </c>
      <c r="B32" t="s">
        <v>42</v>
      </c>
      <c r="C32" t="s">
        <v>166</v>
      </c>
      <c r="D32" t="s">
        <v>3237</v>
      </c>
      <c r="E32" t="s">
        <v>3205</v>
      </c>
      <c r="F32" t="s">
        <v>2243</v>
      </c>
      <c r="G32" s="1" t="s">
        <v>3295</v>
      </c>
      <c r="H32" t="s">
        <v>2242</v>
      </c>
      <c r="I32" t="s">
        <v>3101</v>
      </c>
      <c r="J32" s="2">
        <v>5011.2000000000007</v>
      </c>
      <c r="K32" s="2">
        <v>125.94732970115417</v>
      </c>
      <c r="L32" s="2">
        <v>39.788060706729524</v>
      </c>
    </row>
    <row r="33" spans="1:12" x14ac:dyDescent="0.25">
      <c r="A33" t="s">
        <v>2212</v>
      </c>
      <c r="B33" t="s">
        <v>42</v>
      </c>
      <c r="C33" t="s">
        <v>70</v>
      </c>
      <c r="D33" t="s">
        <v>3237</v>
      </c>
      <c r="E33" t="s">
        <v>3205</v>
      </c>
      <c r="F33" t="s">
        <v>6</v>
      </c>
      <c r="G33" s="1" t="s">
        <v>3262</v>
      </c>
      <c r="H33" t="s">
        <v>2239</v>
      </c>
      <c r="I33" t="s">
        <v>3101</v>
      </c>
      <c r="J33" s="2">
        <v>3787.2</v>
      </c>
      <c r="K33" s="2">
        <v>78.915669079550995</v>
      </c>
      <c r="L33" s="2">
        <v>47.990469372847997</v>
      </c>
    </row>
    <row r="34" spans="1:12" x14ac:dyDescent="0.25">
      <c r="A34" t="s">
        <v>2212</v>
      </c>
      <c r="B34" t="s">
        <v>23</v>
      </c>
      <c r="C34" t="s">
        <v>35</v>
      </c>
      <c r="D34" t="s">
        <v>3237</v>
      </c>
      <c r="E34" t="s">
        <v>3205</v>
      </c>
      <c r="F34" t="s">
        <v>3166</v>
      </c>
      <c r="G34" s="1" t="s">
        <v>3296</v>
      </c>
      <c r="H34" t="s">
        <v>3165</v>
      </c>
      <c r="I34" t="s">
        <v>3101</v>
      </c>
      <c r="J34" s="2">
        <v>1249.5999999999999</v>
      </c>
      <c r="K34" s="2">
        <v>40.63939661600844</v>
      </c>
      <c r="L34" s="2">
        <v>30.748488020310926</v>
      </c>
    </row>
    <row r="35" spans="1:12" x14ac:dyDescent="0.25">
      <c r="A35" t="s">
        <v>2212</v>
      </c>
      <c r="B35" t="s">
        <v>23</v>
      </c>
      <c r="C35" t="s">
        <v>188</v>
      </c>
      <c r="D35" t="s">
        <v>3237</v>
      </c>
      <c r="E35" t="s">
        <v>3205</v>
      </c>
      <c r="F35" t="s">
        <v>2238</v>
      </c>
      <c r="G35" s="1" t="s">
        <v>3297</v>
      </c>
      <c r="H35" t="s">
        <v>2237</v>
      </c>
      <c r="I35" t="s">
        <v>3101</v>
      </c>
      <c r="J35" s="2">
        <v>5955.2</v>
      </c>
      <c r="K35" s="2">
        <v>129.85426162728382</v>
      </c>
      <c r="L35" s="2">
        <v>45.860643504277157</v>
      </c>
    </row>
    <row r="36" spans="1:12" x14ac:dyDescent="0.25">
      <c r="A36" t="s">
        <v>2212</v>
      </c>
      <c r="B36" t="s">
        <v>23</v>
      </c>
      <c r="C36" t="s">
        <v>110</v>
      </c>
      <c r="D36" t="s">
        <v>3237</v>
      </c>
      <c r="E36" t="s">
        <v>3205</v>
      </c>
      <c r="F36" t="s">
        <v>2236</v>
      </c>
      <c r="G36" s="1" t="s">
        <v>3298</v>
      </c>
      <c r="H36" t="s">
        <v>2235</v>
      </c>
      <c r="I36" t="s">
        <v>3101</v>
      </c>
      <c r="J36" s="2">
        <v>5128.7999999999993</v>
      </c>
      <c r="K36" s="2">
        <v>94.584736590809086</v>
      </c>
      <c r="L36" s="2">
        <v>54.224393753805423</v>
      </c>
    </row>
    <row r="37" spans="1:12" x14ac:dyDescent="0.25">
      <c r="A37" t="s">
        <v>2212</v>
      </c>
      <c r="B37" t="s">
        <v>23</v>
      </c>
      <c r="C37" t="s">
        <v>133</v>
      </c>
      <c r="D37" t="s">
        <v>3237</v>
      </c>
      <c r="E37" t="s">
        <v>3205</v>
      </c>
      <c r="F37" t="s">
        <v>2234</v>
      </c>
      <c r="G37" s="1" t="s">
        <v>3299</v>
      </c>
      <c r="H37" t="s">
        <v>2233</v>
      </c>
      <c r="I37" t="s">
        <v>3101</v>
      </c>
      <c r="J37" s="2">
        <v>6360</v>
      </c>
      <c r="K37" s="2">
        <v>99.242257109959851</v>
      </c>
      <c r="L37" s="2">
        <v>64.08560410867274</v>
      </c>
    </row>
    <row r="38" spans="1:12" x14ac:dyDescent="0.25">
      <c r="A38" t="s">
        <v>2212</v>
      </c>
      <c r="B38" t="s">
        <v>23</v>
      </c>
      <c r="C38" t="s">
        <v>130</v>
      </c>
      <c r="D38" t="s">
        <v>3237</v>
      </c>
      <c r="E38" t="s">
        <v>3205</v>
      </c>
      <c r="F38" t="s">
        <v>168</v>
      </c>
      <c r="G38" s="1" t="s">
        <v>3300</v>
      </c>
      <c r="H38" t="s">
        <v>3164</v>
      </c>
      <c r="I38" t="s">
        <v>3101</v>
      </c>
      <c r="J38" s="2">
        <v>6112.7999999999993</v>
      </c>
      <c r="K38" s="2">
        <v>106.6661492200556</v>
      </c>
      <c r="L38" s="2">
        <v>57.307778003582953</v>
      </c>
    </row>
    <row r="39" spans="1:12" x14ac:dyDescent="0.25">
      <c r="A39" t="s">
        <v>2212</v>
      </c>
      <c r="B39" t="s">
        <v>23</v>
      </c>
      <c r="C39" t="s">
        <v>155</v>
      </c>
      <c r="D39" t="s">
        <v>3237</v>
      </c>
      <c r="E39" t="s">
        <v>3205</v>
      </c>
      <c r="F39" t="s">
        <v>2232</v>
      </c>
      <c r="G39" s="1" t="s">
        <v>3301</v>
      </c>
      <c r="H39" t="s">
        <v>2231</v>
      </c>
      <c r="I39" t="s">
        <v>3101</v>
      </c>
      <c r="J39" s="2">
        <v>6134.4</v>
      </c>
      <c r="K39" s="2">
        <v>133.19643895474039</v>
      </c>
      <c r="L39" s="2">
        <v>46.055285322488572</v>
      </c>
    </row>
    <row r="40" spans="1:12" x14ac:dyDescent="0.25">
      <c r="A40" t="s">
        <v>2212</v>
      </c>
      <c r="B40" t="s">
        <v>23</v>
      </c>
      <c r="C40" t="s">
        <v>149</v>
      </c>
      <c r="D40" t="s">
        <v>3237</v>
      </c>
      <c r="E40" t="s">
        <v>3205</v>
      </c>
      <c r="F40" t="s">
        <v>2230</v>
      </c>
      <c r="G40" s="1" t="s">
        <v>3302</v>
      </c>
      <c r="H40" t="s">
        <v>2229</v>
      </c>
      <c r="I40" t="s">
        <v>3101</v>
      </c>
      <c r="J40" s="2">
        <v>6268.7999999999993</v>
      </c>
      <c r="K40" s="2">
        <v>85.778089457590497</v>
      </c>
      <c r="L40" s="2">
        <v>73.081599737650407</v>
      </c>
    </row>
    <row r="41" spans="1:12" x14ac:dyDescent="0.25">
      <c r="A41" t="s">
        <v>2212</v>
      </c>
      <c r="B41" t="s">
        <v>3</v>
      </c>
      <c r="C41" t="s">
        <v>200</v>
      </c>
      <c r="D41" t="s">
        <v>3237</v>
      </c>
      <c r="E41" t="s">
        <v>3205</v>
      </c>
      <c r="F41" t="s">
        <v>2228</v>
      </c>
      <c r="G41" s="1" t="s">
        <v>3303</v>
      </c>
      <c r="H41" t="s">
        <v>2227</v>
      </c>
      <c r="I41" t="s">
        <v>3101</v>
      </c>
      <c r="J41" s="2">
        <v>2385.6</v>
      </c>
      <c r="K41" s="2">
        <v>95.475863057729825</v>
      </c>
      <c r="L41" s="2">
        <v>24.986419851031233</v>
      </c>
    </row>
    <row r="42" spans="1:12" x14ac:dyDescent="0.25">
      <c r="A42" t="s">
        <v>2212</v>
      </c>
      <c r="B42" t="s">
        <v>3</v>
      </c>
      <c r="C42" t="s">
        <v>197</v>
      </c>
      <c r="D42" t="s">
        <v>3237</v>
      </c>
      <c r="E42" t="s">
        <v>3205</v>
      </c>
      <c r="F42" t="s">
        <v>3163</v>
      </c>
      <c r="G42" s="1" t="s">
        <v>3304</v>
      </c>
      <c r="H42" t="s">
        <v>3162</v>
      </c>
      <c r="I42" t="s">
        <v>3101</v>
      </c>
      <c r="J42" s="2">
        <v>2935.2</v>
      </c>
      <c r="K42" s="2">
        <v>50.419112781781394</v>
      </c>
      <c r="L42" s="2">
        <v>58.216018451253163</v>
      </c>
    </row>
    <row r="43" spans="1:12" x14ac:dyDescent="0.25">
      <c r="A43" t="s">
        <v>2212</v>
      </c>
      <c r="B43" t="s">
        <v>3</v>
      </c>
      <c r="C43" t="s">
        <v>142</v>
      </c>
      <c r="D43" t="s">
        <v>3237</v>
      </c>
      <c r="E43" t="s">
        <v>3205</v>
      </c>
      <c r="F43" t="s">
        <v>2226</v>
      </c>
      <c r="G43" s="1" t="s">
        <v>3305</v>
      </c>
      <c r="H43" t="s">
        <v>2225</v>
      </c>
      <c r="I43" t="s">
        <v>3101</v>
      </c>
      <c r="J43" s="2">
        <v>4920</v>
      </c>
      <c r="K43" s="2">
        <v>112.46830622521782</v>
      </c>
      <c r="L43" s="2">
        <v>43.745657466804012</v>
      </c>
    </row>
    <row r="44" spans="1:12" x14ac:dyDescent="0.25">
      <c r="A44" t="s">
        <v>2212</v>
      </c>
      <c r="B44" t="s">
        <v>3</v>
      </c>
      <c r="C44" t="s">
        <v>172</v>
      </c>
      <c r="D44" t="s">
        <v>3237</v>
      </c>
      <c r="E44" t="s">
        <v>3205</v>
      </c>
      <c r="F44" t="s">
        <v>2224</v>
      </c>
      <c r="G44" s="1" t="s">
        <v>3306</v>
      </c>
      <c r="H44" t="s">
        <v>2223</v>
      </c>
      <c r="I44" t="s">
        <v>3101</v>
      </c>
      <c r="J44" s="2">
        <v>4888</v>
      </c>
      <c r="K44" s="2">
        <v>116.90867632549789</v>
      </c>
      <c r="L44" s="2">
        <v>41.810412653983001</v>
      </c>
    </row>
    <row r="45" spans="1:12" x14ac:dyDescent="0.25">
      <c r="A45" t="s">
        <v>2212</v>
      </c>
      <c r="B45" t="s">
        <v>3</v>
      </c>
      <c r="C45" t="s">
        <v>60</v>
      </c>
      <c r="D45" t="s">
        <v>3237</v>
      </c>
      <c r="E45" t="s">
        <v>3205</v>
      </c>
      <c r="F45" t="s">
        <v>2325</v>
      </c>
      <c r="G45" s="1" t="s">
        <v>3307</v>
      </c>
      <c r="H45" t="s">
        <v>3161</v>
      </c>
      <c r="I45" t="s">
        <v>3101</v>
      </c>
      <c r="J45" s="2">
        <v>4668.7999999999993</v>
      </c>
      <c r="K45" s="2">
        <v>55.987966718641673</v>
      </c>
      <c r="L45" s="2">
        <v>83.389347276393991</v>
      </c>
    </row>
    <row r="46" spans="1:12" x14ac:dyDescent="0.25">
      <c r="A46" t="s">
        <v>2212</v>
      </c>
      <c r="B46" t="s">
        <v>3</v>
      </c>
      <c r="C46" t="s">
        <v>82</v>
      </c>
      <c r="D46" t="s">
        <v>3237</v>
      </c>
      <c r="E46" t="s">
        <v>3205</v>
      </c>
      <c r="F46" t="s">
        <v>2222</v>
      </c>
      <c r="G46" s="1" t="s">
        <v>3308</v>
      </c>
      <c r="H46" t="s">
        <v>2221</v>
      </c>
      <c r="I46" t="s">
        <v>3101</v>
      </c>
      <c r="J46" s="2">
        <v>3025.6000000000004</v>
      </c>
      <c r="K46" s="2">
        <v>51.644230677344275</v>
      </c>
      <c r="L46" s="2">
        <v>58.585440431922166</v>
      </c>
    </row>
    <row r="47" spans="1:12" x14ac:dyDescent="0.25">
      <c r="A47" t="s">
        <v>2212</v>
      </c>
      <c r="B47" t="s">
        <v>3</v>
      </c>
      <c r="C47" t="s">
        <v>156</v>
      </c>
      <c r="D47" t="s">
        <v>3237</v>
      </c>
      <c r="E47" t="s">
        <v>3205</v>
      </c>
      <c r="F47" t="s">
        <v>1360</v>
      </c>
      <c r="G47" s="1" t="s">
        <v>3309</v>
      </c>
      <c r="H47" t="s">
        <v>3160</v>
      </c>
      <c r="I47" t="s">
        <v>3101</v>
      </c>
      <c r="J47" s="2">
        <v>3652.7999999999997</v>
      </c>
      <c r="K47" s="2">
        <v>34.713743126983495</v>
      </c>
      <c r="L47" s="2">
        <v>105.22633605480088</v>
      </c>
    </row>
    <row r="48" spans="1:12" x14ac:dyDescent="0.25">
      <c r="A48" t="s">
        <v>2212</v>
      </c>
      <c r="B48" t="s">
        <v>3</v>
      </c>
      <c r="C48" t="s">
        <v>222</v>
      </c>
      <c r="D48" t="s">
        <v>3237</v>
      </c>
      <c r="E48" t="s">
        <v>3205</v>
      </c>
      <c r="F48" t="s">
        <v>219</v>
      </c>
      <c r="G48" s="1" t="s">
        <v>3310</v>
      </c>
      <c r="H48" t="s">
        <v>2220</v>
      </c>
      <c r="I48" t="s">
        <v>3101</v>
      </c>
      <c r="J48" s="2">
        <v>3422.3999999999996</v>
      </c>
      <c r="K48" s="2">
        <v>35.750461078945172</v>
      </c>
      <c r="L48" s="2">
        <v>95.730233868664229</v>
      </c>
    </row>
    <row r="49" spans="1:12" x14ac:dyDescent="0.25">
      <c r="A49" t="s">
        <v>2212</v>
      </c>
      <c r="B49" t="s">
        <v>3</v>
      </c>
      <c r="C49" t="s">
        <v>57</v>
      </c>
      <c r="D49" t="s">
        <v>3237</v>
      </c>
      <c r="E49" t="s">
        <v>3205</v>
      </c>
      <c r="F49" t="s">
        <v>2219</v>
      </c>
      <c r="G49" s="1" t="s">
        <v>3311</v>
      </c>
      <c r="H49" t="s">
        <v>2218</v>
      </c>
      <c r="I49" t="s">
        <v>3101</v>
      </c>
      <c r="J49" s="2">
        <v>3832</v>
      </c>
      <c r="K49" s="2">
        <v>112.19413276404454</v>
      </c>
      <c r="L49" s="2">
        <v>34.155083742739727</v>
      </c>
    </row>
    <row r="50" spans="1:12" x14ac:dyDescent="0.25">
      <c r="A50" t="s">
        <v>2212</v>
      </c>
      <c r="B50" t="s">
        <v>3</v>
      </c>
      <c r="C50" t="s">
        <v>236</v>
      </c>
      <c r="D50" t="s">
        <v>3237</v>
      </c>
      <c r="E50" t="s">
        <v>3205</v>
      </c>
      <c r="F50" t="s">
        <v>25</v>
      </c>
      <c r="G50" s="1" t="s">
        <v>3312</v>
      </c>
      <c r="H50" t="s">
        <v>2217</v>
      </c>
      <c r="I50" t="s">
        <v>3101</v>
      </c>
      <c r="J50" s="2">
        <v>4924.8</v>
      </c>
      <c r="K50" s="2">
        <v>107.01219671851972</v>
      </c>
      <c r="L50" s="2">
        <v>46.020922390313906</v>
      </c>
    </row>
    <row r="51" spans="1:12" x14ac:dyDescent="0.25">
      <c r="A51" t="s">
        <v>2212</v>
      </c>
      <c r="B51" t="s">
        <v>3</v>
      </c>
      <c r="C51" t="s">
        <v>19</v>
      </c>
      <c r="D51" t="s">
        <v>3237</v>
      </c>
      <c r="E51" t="s">
        <v>3205</v>
      </c>
      <c r="F51" t="s">
        <v>3159</v>
      </c>
      <c r="G51" s="1" t="s">
        <v>3313</v>
      </c>
      <c r="H51" t="s">
        <v>3158</v>
      </c>
      <c r="I51" t="s">
        <v>3101</v>
      </c>
      <c r="J51" s="2">
        <v>4032</v>
      </c>
      <c r="K51" s="2">
        <v>41.223421907069763</v>
      </c>
      <c r="L51" s="2">
        <v>97.808474247707153</v>
      </c>
    </row>
    <row r="52" spans="1:12" x14ac:dyDescent="0.25">
      <c r="A52" t="s">
        <v>2212</v>
      </c>
      <c r="B52" t="s">
        <v>3</v>
      </c>
      <c r="C52" t="s">
        <v>51</v>
      </c>
      <c r="D52" t="s">
        <v>3237</v>
      </c>
      <c r="E52" t="s">
        <v>3205</v>
      </c>
      <c r="F52" t="s">
        <v>424</v>
      </c>
      <c r="G52" s="1" t="s">
        <v>3314</v>
      </c>
      <c r="H52" t="s">
        <v>2216</v>
      </c>
      <c r="I52" t="s">
        <v>3101</v>
      </c>
      <c r="J52" s="2">
        <v>4134.3999999999996</v>
      </c>
      <c r="K52" s="2">
        <v>132.21857074360102</v>
      </c>
      <c r="L52" s="2">
        <v>31.269434972319061</v>
      </c>
    </row>
    <row r="53" spans="1:12" x14ac:dyDescent="0.25">
      <c r="A53" t="s">
        <v>2212</v>
      </c>
      <c r="B53" t="s">
        <v>3</v>
      </c>
      <c r="C53" t="s">
        <v>73</v>
      </c>
      <c r="D53" t="s">
        <v>3237</v>
      </c>
      <c r="E53" t="s">
        <v>3205</v>
      </c>
      <c r="F53" t="s">
        <v>422</v>
      </c>
      <c r="G53" s="1" t="s">
        <v>3315</v>
      </c>
      <c r="H53" t="s">
        <v>2215</v>
      </c>
      <c r="I53" t="s">
        <v>3101</v>
      </c>
      <c r="J53" s="2">
        <v>2695.2</v>
      </c>
      <c r="K53" s="2">
        <v>58.716160393102619</v>
      </c>
      <c r="L53" s="2">
        <v>45.902184031716843</v>
      </c>
    </row>
    <row r="54" spans="1:12" x14ac:dyDescent="0.25">
      <c r="A54" t="s">
        <v>2212</v>
      </c>
      <c r="B54" t="s">
        <v>3</v>
      </c>
      <c r="C54" t="s">
        <v>127</v>
      </c>
      <c r="D54" t="s">
        <v>3237</v>
      </c>
      <c r="E54" t="s">
        <v>3205</v>
      </c>
      <c r="F54" t="s">
        <v>1813</v>
      </c>
      <c r="G54" s="1" t="s">
        <v>3316</v>
      </c>
      <c r="H54" t="s">
        <v>2211</v>
      </c>
      <c r="I54" t="s">
        <v>3101</v>
      </c>
      <c r="J54" s="2">
        <v>3176</v>
      </c>
      <c r="K54" s="2">
        <v>97.353037998810407</v>
      </c>
      <c r="L54" s="2">
        <v>32.623532508957851</v>
      </c>
    </row>
    <row r="55" spans="1:12" x14ac:dyDescent="0.25">
      <c r="A55" t="s">
        <v>459</v>
      </c>
      <c r="B55" t="s">
        <v>176</v>
      </c>
      <c r="C55" t="s">
        <v>200</v>
      </c>
      <c r="D55" t="s">
        <v>3238</v>
      </c>
      <c r="E55" t="s">
        <v>3210</v>
      </c>
      <c r="F55" t="s">
        <v>562</v>
      </c>
      <c r="G55" s="1" t="s">
        <v>3317</v>
      </c>
      <c r="H55" t="s">
        <v>561</v>
      </c>
      <c r="I55" t="s">
        <v>3101</v>
      </c>
      <c r="J55" s="2">
        <v>2438.3999999999996</v>
      </c>
      <c r="K55" s="2">
        <v>66.132659758522323</v>
      </c>
      <c r="L55" s="2">
        <v>36.871343280364137</v>
      </c>
    </row>
    <row r="56" spans="1:12" x14ac:dyDescent="0.25">
      <c r="A56" t="s">
        <v>459</v>
      </c>
      <c r="B56" t="s">
        <v>176</v>
      </c>
      <c r="C56" t="s">
        <v>32</v>
      </c>
      <c r="D56" t="s">
        <v>3238</v>
      </c>
      <c r="E56" t="s">
        <v>3210</v>
      </c>
      <c r="F56" t="s">
        <v>560</v>
      </c>
      <c r="G56" s="1" t="s">
        <v>3318</v>
      </c>
      <c r="H56" t="s">
        <v>559</v>
      </c>
      <c r="I56" t="s">
        <v>3101</v>
      </c>
      <c r="J56" s="2">
        <v>2460</v>
      </c>
      <c r="K56" s="2">
        <v>115.55269975432945</v>
      </c>
      <c r="L56" s="2">
        <v>21.288987667359372</v>
      </c>
    </row>
    <row r="57" spans="1:12" x14ac:dyDescent="0.25">
      <c r="A57" t="s">
        <v>459</v>
      </c>
      <c r="B57" t="s">
        <v>176</v>
      </c>
      <c r="C57" t="s">
        <v>169</v>
      </c>
      <c r="D57" t="s">
        <v>3238</v>
      </c>
      <c r="E57" t="s">
        <v>3210</v>
      </c>
      <c r="F57" t="s">
        <v>556</v>
      </c>
      <c r="G57" s="1" t="s">
        <v>3319</v>
      </c>
      <c r="H57" t="s">
        <v>555</v>
      </c>
      <c r="I57" t="s">
        <v>3101</v>
      </c>
      <c r="J57" s="2">
        <v>2822.3999999999996</v>
      </c>
      <c r="K57" s="2">
        <v>86.55484007701773</v>
      </c>
      <c r="L57" s="2">
        <v>32.608228465197186</v>
      </c>
    </row>
    <row r="58" spans="1:12" x14ac:dyDescent="0.25">
      <c r="A58" t="s">
        <v>459</v>
      </c>
      <c r="B58" t="s">
        <v>176</v>
      </c>
      <c r="C58" t="s">
        <v>16</v>
      </c>
      <c r="D58" t="s">
        <v>3238</v>
      </c>
      <c r="E58" t="s">
        <v>3210</v>
      </c>
      <c r="F58" t="s">
        <v>1401</v>
      </c>
      <c r="G58" s="1" t="s">
        <v>3320</v>
      </c>
      <c r="H58" t="s">
        <v>2385</v>
      </c>
      <c r="I58" t="s">
        <v>3101</v>
      </c>
      <c r="J58" s="2">
        <v>2872</v>
      </c>
      <c r="K58" s="2">
        <v>93.32842535480377</v>
      </c>
      <c r="L58" s="2">
        <v>30.773046786995568</v>
      </c>
    </row>
    <row r="59" spans="1:12" x14ac:dyDescent="0.25">
      <c r="A59" t="s">
        <v>459</v>
      </c>
      <c r="B59" t="s">
        <v>176</v>
      </c>
      <c r="C59" t="s">
        <v>182</v>
      </c>
      <c r="D59" t="s">
        <v>3238</v>
      </c>
      <c r="E59" t="s">
        <v>3210</v>
      </c>
      <c r="F59" t="s">
        <v>2384</v>
      </c>
      <c r="G59" s="1" t="s">
        <v>3321</v>
      </c>
      <c r="H59" t="s">
        <v>2383</v>
      </c>
      <c r="I59" t="s">
        <v>3101</v>
      </c>
      <c r="J59" s="2">
        <v>1641.6000000000001</v>
      </c>
      <c r="K59" s="2">
        <v>65.435842002424863</v>
      </c>
      <c r="L59" s="2">
        <v>25.087168587807998</v>
      </c>
    </row>
    <row r="60" spans="1:12" x14ac:dyDescent="0.25">
      <c r="A60" t="s">
        <v>459</v>
      </c>
      <c r="B60" t="s">
        <v>176</v>
      </c>
      <c r="C60" t="s">
        <v>179</v>
      </c>
      <c r="D60" t="s">
        <v>3238</v>
      </c>
      <c r="E60" t="s">
        <v>3210</v>
      </c>
      <c r="F60" t="s">
        <v>1394</v>
      </c>
      <c r="G60" s="1" t="s">
        <v>3322</v>
      </c>
      <c r="H60" t="s">
        <v>2382</v>
      </c>
      <c r="I60" t="s">
        <v>3101</v>
      </c>
      <c r="J60" s="2">
        <v>2561.6</v>
      </c>
      <c r="K60" s="2">
        <v>79.667259403992702</v>
      </c>
      <c r="L60" s="2">
        <v>32.153735664611297</v>
      </c>
    </row>
    <row r="61" spans="1:12" x14ac:dyDescent="0.25">
      <c r="A61" t="s">
        <v>459</v>
      </c>
      <c r="B61" t="s">
        <v>176</v>
      </c>
      <c r="C61" t="s">
        <v>159</v>
      </c>
      <c r="D61" t="s">
        <v>3238</v>
      </c>
      <c r="E61" t="s">
        <v>3210</v>
      </c>
      <c r="F61" t="s">
        <v>184</v>
      </c>
      <c r="G61" s="1" t="s">
        <v>3323</v>
      </c>
      <c r="H61" t="s">
        <v>552</v>
      </c>
      <c r="I61" t="s">
        <v>3101</v>
      </c>
      <c r="J61" s="2">
        <v>3108</v>
      </c>
      <c r="K61" s="2">
        <v>68.096684352139121</v>
      </c>
      <c r="L61" s="2">
        <v>45.640988684970658</v>
      </c>
    </row>
    <row r="62" spans="1:12" x14ac:dyDescent="0.25">
      <c r="A62" t="s">
        <v>459</v>
      </c>
      <c r="B62" t="s">
        <v>160</v>
      </c>
      <c r="C62" t="s">
        <v>197</v>
      </c>
      <c r="D62" t="s">
        <v>3238</v>
      </c>
      <c r="E62" t="s">
        <v>3210</v>
      </c>
      <c r="F62" t="s">
        <v>2424</v>
      </c>
      <c r="G62" s="1" t="s">
        <v>3324</v>
      </c>
      <c r="H62" t="s">
        <v>2423</v>
      </c>
      <c r="I62" t="s">
        <v>3101</v>
      </c>
      <c r="J62" s="2">
        <v>2472</v>
      </c>
      <c r="K62" s="2">
        <v>54.632311335606865</v>
      </c>
      <c r="L62" s="2">
        <v>45.247948321543234</v>
      </c>
    </row>
    <row r="63" spans="1:12" x14ac:dyDescent="0.25">
      <c r="A63" t="s">
        <v>459</v>
      </c>
      <c r="B63" t="s">
        <v>117</v>
      </c>
      <c r="C63" t="s">
        <v>222</v>
      </c>
      <c r="D63" t="s">
        <v>3238</v>
      </c>
      <c r="E63" t="s">
        <v>3210</v>
      </c>
      <c r="F63" t="s">
        <v>187</v>
      </c>
      <c r="G63" s="1" t="s">
        <v>3325</v>
      </c>
      <c r="H63" t="s">
        <v>2375</v>
      </c>
      <c r="I63" t="s">
        <v>3101</v>
      </c>
      <c r="J63" s="2">
        <v>2817.6000000000004</v>
      </c>
      <c r="K63" s="2">
        <v>69.652946373967026</v>
      </c>
      <c r="L63" s="2">
        <v>40.451985833769207</v>
      </c>
    </row>
    <row r="64" spans="1:12" x14ac:dyDescent="0.25">
      <c r="A64" t="s">
        <v>459</v>
      </c>
      <c r="B64" t="s">
        <v>117</v>
      </c>
      <c r="C64" t="s">
        <v>45</v>
      </c>
      <c r="D64" t="s">
        <v>3238</v>
      </c>
      <c r="E64" t="s">
        <v>3210</v>
      </c>
      <c r="F64" t="s">
        <v>546</v>
      </c>
      <c r="G64" s="1" t="s">
        <v>3326</v>
      </c>
      <c r="H64" t="s">
        <v>545</v>
      </c>
      <c r="I64" t="s">
        <v>3101</v>
      </c>
      <c r="J64" s="2">
        <v>2593.6</v>
      </c>
      <c r="K64" s="2">
        <v>82.846881698233418</v>
      </c>
      <c r="L64" s="2">
        <v>31.305945943108494</v>
      </c>
    </row>
    <row r="65" spans="1:12" x14ac:dyDescent="0.25">
      <c r="A65" t="s">
        <v>459</v>
      </c>
      <c r="B65" t="s">
        <v>92</v>
      </c>
      <c r="C65" t="s">
        <v>88</v>
      </c>
      <c r="D65" t="s">
        <v>3238</v>
      </c>
      <c r="E65" t="s">
        <v>3210</v>
      </c>
      <c r="F65" t="s">
        <v>1239</v>
      </c>
      <c r="G65" s="1" t="s">
        <v>3327</v>
      </c>
      <c r="H65" t="s">
        <v>2365</v>
      </c>
      <c r="I65" t="s">
        <v>3101</v>
      </c>
      <c r="J65" s="2">
        <v>1828.8000000000002</v>
      </c>
      <c r="K65" s="2">
        <v>72.383167251155484</v>
      </c>
      <c r="L65" s="2">
        <v>25.265542659309457</v>
      </c>
    </row>
    <row r="66" spans="1:12" x14ac:dyDescent="0.25">
      <c r="A66" t="s">
        <v>459</v>
      </c>
      <c r="B66" t="s">
        <v>92</v>
      </c>
      <c r="C66" t="s">
        <v>121</v>
      </c>
      <c r="D66" t="s">
        <v>3238</v>
      </c>
      <c r="E66" t="s">
        <v>3210</v>
      </c>
      <c r="F66" t="s">
        <v>529</v>
      </c>
      <c r="G66" s="1" t="s">
        <v>3328</v>
      </c>
      <c r="H66" t="s">
        <v>528</v>
      </c>
      <c r="I66" t="s">
        <v>3101</v>
      </c>
      <c r="J66" s="2">
        <v>2764.8</v>
      </c>
      <c r="K66" s="2">
        <v>127.13663801287105</v>
      </c>
      <c r="L66" s="2">
        <v>21.746681705710181</v>
      </c>
    </row>
    <row r="67" spans="1:12" x14ac:dyDescent="0.25">
      <c r="A67" t="s">
        <v>459</v>
      </c>
      <c r="B67" t="s">
        <v>92</v>
      </c>
      <c r="C67" t="s">
        <v>101</v>
      </c>
      <c r="D67" t="s">
        <v>3238</v>
      </c>
      <c r="E67" t="s">
        <v>3210</v>
      </c>
      <c r="F67" t="s">
        <v>527</v>
      </c>
      <c r="G67" s="1" t="s">
        <v>3329</v>
      </c>
      <c r="H67" t="s">
        <v>526</v>
      </c>
      <c r="I67" t="s">
        <v>3101</v>
      </c>
      <c r="J67" s="2">
        <v>2563.1999999999998</v>
      </c>
      <c r="K67" s="2">
        <v>65.088525321531222</v>
      </c>
      <c r="L67" s="2">
        <v>39.380213137999853</v>
      </c>
    </row>
    <row r="68" spans="1:12" x14ac:dyDescent="0.25">
      <c r="A68" t="s">
        <v>459</v>
      </c>
      <c r="B68" t="s">
        <v>92</v>
      </c>
      <c r="C68" t="s">
        <v>956</v>
      </c>
      <c r="D68" t="s">
        <v>3238</v>
      </c>
      <c r="E68" t="s">
        <v>3210</v>
      </c>
      <c r="F68" t="s">
        <v>2363</v>
      </c>
      <c r="G68" s="1" t="s">
        <v>3330</v>
      </c>
      <c r="H68" t="s">
        <v>2362</v>
      </c>
      <c r="I68" t="s">
        <v>3101</v>
      </c>
      <c r="J68" s="2">
        <v>1627.1999999999998</v>
      </c>
      <c r="K68" s="2">
        <v>90.399310483967199</v>
      </c>
      <c r="L68" s="2">
        <v>18.000137294062576</v>
      </c>
    </row>
    <row r="69" spans="1:12" x14ac:dyDescent="0.25">
      <c r="A69" t="s">
        <v>459</v>
      </c>
      <c r="B69" t="s">
        <v>92</v>
      </c>
      <c r="C69" t="s">
        <v>521</v>
      </c>
      <c r="D69" t="s">
        <v>3238</v>
      </c>
      <c r="E69" t="s">
        <v>3210</v>
      </c>
      <c r="F69" t="s">
        <v>520</v>
      </c>
      <c r="G69" s="1" t="s">
        <v>3331</v>
      </c>
      <c r="H69" t="s">
        <v>519</v>
      </c>
      <c r="I69" t="s">
        <v>3101</v>
      </c>
      <c r="J69" s="2">
        <v>2731.2</v>
      </c>
      <c r="K69" s="2">
        <v>70.976723573409046</v>
      </c>
      <c r="L69" s="2">
        <v>38.480220873751712</v>
      </c>
    </row>
    <row r="70" spans="1:12" x14ac:dyDescent="0.25">
      <c r="A70" t="s">
        <v>459</v>
      </c>
      <c r="B70" t="s">
        <v>92</v>
      </c>
      <c r="C70" t="s">
        <v>518</v>
      </c>
      <c r="D70" t="s">
        <v>3238</v>
      </c>
      <c r="E70" t="s">
        <v>3210</v>
      </c>
      <c r="F70" t="s">
        <v>517</v>
      </c>
      <c r="G70" s="1" t="s">
        <v>3332</v>
      </c>
      <c r="H70" t="s">
        <v>516</v>
      </c>
      <c r="I70" t="s">
        <v>3101</v>
      </c>
      <c r="J70" s="2">
        <v>2054.3999999999996</v>
      </c>
      <c r="K70" s="2">
        <v>59.351439914844967</v>
      </c>
      <c r="L70" s="2">
        <v>34.614155999375406</v>
      </c>
    </row>
    <row r="71" spans="1:12" x14ac:dyDescent="0.25">
      <c r="A71" t="s">
        <v>459</v>
      </c>
      <c r="B71" t="s">
        <v>92</v>
      </c>
      <c r="C71" t="s">
        <v>515</v>
      </c>
      <c r="D71" t="s">
        <v>3238</v>
      </c>
      <c r="E71" t="s">
        <v>3210</v>
      </c>
      <c r="F71" t="s">
        <v>514</v>
      </c>
      <c r="G71" s="1" t="s">
        <v>3333</v>
      </c>
      <c r="H71" t="s">
        <v>513</v>
      </c>
      <c r="I71" t="s">
        <v>3101</v>
      </c>
      <c r="J71" s="2">
        <v>2177.6</v>
      </c>
      <c r="K71" s="2">
        <v>169.31040194807238</v>
      </c>
      <c r="L71" s="2">
        <v>12.861584255572621</v>
      </c>
    </row>
    <row r="72" spans="1:12" x14ac:dyDescent="0.25">
      <c r="A72" t="s">
        <v>459</v>
      </c>
      <c r="B72" t="s">
        <v>92</v>
      </c>
      <c r="C72" t="s">
        <v>1263</v>
      </c>
      <c r="D72" t="s">
        <v>3238</v>
      </c>
      <c r="E72" t="s">
        <v>3210</v>
      </c>
      <c r="F72" t="s">
        <v>2361</v>
      </c>
      <c r="G72" s="1" t="s">
        <v>3334</v>
      </c>
      <c r="H72" t="s">
        <v>2360</v>
      </c>
      <c r="I72" t="s">
        <v>3101</v>
      </c>
      <c r="J72" s="2">
        <v>2760</v>
      </c>
      <c r="K72" s="2">
        <v>102.69129579283408</v>
      </c>
      <c r="L72" s="2">
        <v>26.876669329092213</v>
      </c>
    </row>
    <row r="73" spans="1:12" x14ac:dyDescent="0.25">
      <c r="A73" t="s">
        <v>459</v>
      </c>
      <c r="B73" t="s">
        <v>64</v>
      </c>
      <c r="C73" t="s">
        <v>145</v>
      </c>
      <c r="D73" t="s">
        <v>3238</v>
      </c>
      <c r="E73" t="s">
        <v>3210</v>
      </c>
      <c r="F73" t="s">
        <v>496</v>
      </c>
      <c r="G73" s="1" t="s">
        <v>3335</v>
      </c>
      <c r="H73" t="s">
        <v>495</v>
      </c>
      <c r="I73" t="s">
        <v>3101</v>
      </c>
      <c r="J73" s="2">
        <v>2160</v>
      </c>
      <c r="K73" s="2">
        <v>55.71507163955178</v>
      </c>
      <c r="L73" s="2">
        <v>38.768683884570819</v>
      </c>
    </row>
    <row r="74" spans="1:12" x14ac:dyDescent="0.25">
      <c r="A74" t="s">
        <v>459</v>
      </c>
      <c r="B74" t="s">
        <v>42</v>
      </c>
      <c r="C74" t="s">
        <v>67</v>
      </c>
      <c r="D74" t="s">
        <v>3238</v>
      </c>
      <c r="E74" t="s">
        <v>3210</v>
      </c>
      <c r="F74" t="s">
        <v>2356</v>
      </c>
      <c r="G74" s="1" t="s">
        <v>3336</v>
      </c>
      <c r="H74" t="s">
        <v>2355</v>
      </c>
      <c r="I74" t="s">
        <v>3101</v>
      </c>
      <c r="J74" s="2">
        <v>3508.7999999999997</v>
      </c>
      <c r="K74" s="2">
        <v>116.63547518926181</v>
      </c>
      <c r="L74" s="2">
        <v>30.083471553627636</v>
      </c>
    </row>
    <row r="75" spans="1:12" x14ac:dyDescent="0.25">
      <c r="A75" t="s">
        <v>459</v>
      </c>
      <c r="B75" t="s">
        <v>3</v>
      </c>
      <c r="C75" t="s">
        <v>29</v>
      </c>
      <c r="D75" t="s">
        <v>3238</v>
      </c>
      <c r="E75" t="s">
        <v>3210</v>
      </c>
      <c r="F75" t="s">
        <v>470</v>
      </c>
      <c r="G75" s="1" t="s">
        <v>3337</v>
      </c>
      <c r="H75" t="s">
        <v>469</v>
      </c>
      <c r="I75" t="s">
        <v>3101</v>
      </c>
      <c r="J75" s="2">
        <v>2983.2</v>
      </c>
      <c r="K75" s="2">
        <v>111.1416697190898</v>
      </c>
      <c r="L75" s="2">
        <v>26.841417872702721</v>
      </c>
    </row>
    <row r="76" spans="1:12" x14ac:dyDescent="0.25">
      <c r="A76" t="s">
        <v>459</v>
      </c>
      <c r="B76" t="s">
        <v>3</v>
      </c>
      <c r="C76" t="s">
        <v>54</v>
      </c>
      <c r="D76" t="s">
        <v>3238</v>
      </c>
      <c r="E76" t="s">
        <v>3210</v>
      </c>
      <c r="F76" t="s">
        <v>468</v>
      </c>
      <c r="G76" s="1" t="s">
        <v>3338</v>
      </c>
      <c r="H76" t="s">
        <v>467</v>
      </c>
      <c r="I76" t="s">
        <v>3101</v>
      </c>
      <c r="J76" s="2">
        <v>3297.6000000000004</v>
      </c>
      <c r="K76" s="2">
        <v>116.53748344043372</v>
      </c>
      <c r="L76" s="2">
        <v>28.296475113824783</v>
      </c>
    </row>
    <row r="77" spans="1:12" x14ac:dyDescent="0.25">
      <c r="A77" t="s">
        <v>459</v>
      </c>
      <c r="B77" t="s">
        <v>3</v>
      </c>
      <c r="C77" t="s">
        <v>118</v>
      </c>
      <c r="D77" t="s">
        <v>3238</v>
      </c>
      <c r="E77" t="s">
        <v>3210</v>
      </c>
      <c r="F77" t="s">
        <v>464</v>
      </c>
      <c r="G77" s="1" t="s">
        <v>3339</v>
      </c>
      <c r="H77" t="s">
        <v>463</v>
      </c>
      <c r="I77" t="s">
        <v>3101</v>
      </c>
      <c r="J77" s="2">
        <v>3048</v>
      </c>
      <c r="K77" s="2">
        <v>103.33799696707815</v>
      </c>
      <c r="L77" s="2">
        <v>29.495443007000073</v>
      </c>
    </row>
    <row r="78" spans="1:12" x14ac:dyDescent="0.25">
      <c r="A78" t="s">
        <v>459</v>
      </c>
      <c r="B78" t="s">
        <v>3</v>
      </c>
      <c r="C78" t="s">
        <v>462</v>
      </c>
      <c r="D78" t="s">
        <v>3238</v>
      </c>
      <c r="E78" t="s">
        <v>3210</v>
      </c>
      <c r="F78" t="s">
        <v>461</v>
      </c>
      <c r="G78" s="1" t="s">
        <v>3340</v>
      </c>
      <c r="H78" t="s">
        <v>460</v>
      </c>
      <c r="I78" t="s">
        <v>3101</v>
      </c>
      <c r="J78" s="2">
        <v>3211.2000000000003</v>
      </c>
      <c r="K78" s="2">
        <v>77.808770776621429</v>
      </c>
      <c r="L78" s="2">
        <v>41.270411650878351</v>
      </c>
    </row>
    <row r="79" spans="1:12" x14ac:dyDescent="0.25">
      <c r="A79" t="s">
        <v>459</v>
      </c>
      <c r="B79" t="s">
        <v>3</v>
      </c>
      <c r="C79" t="s">
        <v>458</v>
      </c>
      <c r="D79" t="s">
        <v>3238</v>
      </c>
      <c r="E79" t="s">
        <v>3210</v>
      </c>
      <c r="F79" t="s">
        <v>457</v>
      </c>
      <c r="G79" s="1" t="s">
        <v>3341</v>
      </c>
      <c r="H79" t="s">
        <v>456</v>
      </c>
      <c r="I79" t="s">
        <v>3101</v>
      </c>
      <c r="J79" s="2">
        <v>2688</v>
      </c>
      <c r="K79" s="2">
        <v>87.745474446181504</v>
      </c>
      <c r="L79" s="2">
        <v>30.634058530832597</v>
      </c>
    </row>
    <row r="80" spans="1:12" x14ac:dyDescent="0.25">
      <c r="A80" t="s">
        <v>146</v>
      </c>
      <c r="B80" t="s">
        <v>176</v>
      </c>
      <c r="C80" t="s">
        <v>82</v>
      </c>
      <c r="D80" t="s">
        <v>3239</v>
      </c>
      <c r="E80" t="s">
        <v>3206</v>
      </c>
      <c r="F80" t="s">
        <v>1831</v>
      </c>
      <c r="G80" s="1" t="s">
        <v>3342</v>
      </c>
      <c r="H80" t="s">
        <v>1830</v>
      </c>
      <c r="I80" t="s">
        <v>3101</v>
      </c>
      <c r="J80" s="2">
        <v>3511.2000000000003</v>
      </c>
      <c r="K80" s="2">
        <v>82.958038473553671</v>
      </c>
      <c r="L80" s="2">
        <v>42.325012314742004</v>
      </c>
    </row>
    <row r="81" spans="1:12" x14ac:dyDescent="0.25">
      <c r="A81" t="s">
        <v>146</v>
      </c>
      <c r="B81" t="s">
        <v>176</v>
      </c>
      <c r="C81" t="s">
        <v>110</v>
      </c>
      <c r="D81" t="s">
        <v>3239</v>
      </c>
      <c r="E81" t="s">
        <v>3206</v>
      </c>
      <c r="F81" t="s">
        <v>914</v>
      </c>
      <c r="G81" s="1" t="s">
        <v>3343</v>
      </c>
      <c r="H81" t="s">
        <v>1829</v>
      </c>
      <c r="I81" t="s">
        <v>3101</v>
      </c>
      <c r="J81" s="2">
        <v>2942.3999999999996</v>
      </c>
      <c r="K81" s="2">
        <v>125.04309236882398</v>
      </c>
      <c r="L81" s="2">
        <v>23.531087917445053</v>
      </c>
    </row>
    <row r="82" spans="1:12" x14ac:dyDescent="0.25">
      <c r="A82" t="s">
        <v>146</v>
      </c>
      <c r="B82" t="s">
        <v>176</v>
      </c>
      <c r="C82" t="s">
        <v>130</v>
      </c>
      <c r="D82" t="s">
        <v>3239</v>
      </c>
      <c r="E82" t="s">
        <v>3206</v>
      </c>
      <c r="F82" t="s">
        <v>1828</v>
      </c>
      <c r="G82" s="1" t="s">
        <v>3344</v>
      </c>
      <c r="H82" t="s">
        <v>1827</v>
      </c>
      <c r="I82" t="s">
        <v>3101</v>
      </c>
      <c r="J82" s="2">
        <v>4080</v>
      </c>
      <c r="K82" s="2">
        <v>149.01469462259871</v>
      </c>
      <c r="L82" s="2">
        <v>27.379850090175271</v>
      </c>
    </row>
    <row r="83" spans="1:12" x14ac:dyDescent="0.25">
      <c r="A83" t="s">
        <v>146</v>
      </c>
      <c r="B83" t="s">
        <v>176</v>
      </c>
      <c r="C83" t="s">
        <v>127</v>
      </c>
      <c r="D83" t="s">
        <v>3239</v>
      </c>
      <c r="E83" t="s">
        <v>3206</v>
      </c>
      <c r="F83" t="s">
        <v>1826</v>
      </c>
      <c r="G83" s="1" t="s">
        <v>3345</v>
      </c>
      <c r="H83" t="s">
        <v>1825</v>
      </c>
      <c r="I83" t="s">
        <v>3101</v>
      </c>
      <c r="J83" s="2">
        <v>4320</v>
      </c>
      <c r="K83" s="2">
        <v>73.514875816767173</v>
      </c>
      <c r="L83" s="2">
        <v>58.763616914315733</v>
      </c>
    </row>
    <row r="84" spans="1:12" x14ac:dyDescent="0.25">
      <c r="A84" t="s">
        <v>146</v>
      </c>
      <c r="B84" t="s">
        <v>160</v>
      </c>
      <c r="C84" t="s">
        <v>200</v>
      </c>
      <c r="D84" t="s">
        <v>3239</v>
      </c>
      <c r="E84" t="s">
        <v>3206</v>
      </c>
      <c r="F84" t="s">
        <v>1547</v>
      </c>
      <c r="G84" s="1" t="s">
        <v>3346</v>
      </c>
      <c r="H84" t="s">
        <v>1824</v>
      </c>
      <c r="I84" t="s">
        <v>3101</v>
      </c>
      <c r="J84" s="2">
        <v>2177.6</v>
      </c>
      <c r="K84" s="2">
        <v>34.457797518871104</v>
      </c>
      <c r="L84" s="2">
        <v>63.196145917550851</v>
      </c>
    </row>
    <row r="85" spans="1:12" x14ac:dyDescent="0.25">
      <c r="A85" t="s">
        <v>146</v>
      </c>
      <c r="B85" t="s">
        <v>160</v>
      </c>
      <c r="C85" t="s">
        <v>85</v>
      </c>
      <c r="D85" t="s">
        <v>3239</v>
      </c>
      <c r="E85" t="s">
        <v>3206</v>
      </c>
      <c r="F85" t="s">
        <v>1823</v>
      </c>
      <c r="G85" s="1" t="s">
        <v>3347</v>
      </c>
      <c r="H85" t="s">
        <v>1822</v>
      </c>
      <c r="I85" t="s">
        <v>3101</v>
      </c>
      <c r="J85" s="2">
        <v>1908.8</v>
      </c>
      <c r="K85" s="2">
        <v>56.765517195653992</v>
      </c>
      <c r="L85" s="2">
        <v>33.626047894902982</v>
      </c>
    </row>
    <row r="86" spans="1:12" x14ac:dyDescent="0.25">
      <c r="A86" t="s">
        <v>146</v>
      </c>
      <c r="B86" t="s">
        <v>160</v>
      </c>
      <c r="C86" t="s">
        <v>136</v>
      </c>
      <c r="D86" t="s">
        <v>3239</v>
      </c>
      <c r="E86" t="s">
        <v>3206</v>
      </c>
      <c r="F86" t="s">
        <v>1821</v>
      </c>
      <c r="G86" s="1" t="s">
        <v>3348</v>
      </c>
      <c r="H86" t="s">
        <v>1820</v>
      </c>
      <c r="I86" t="s">
        <v>3101</v>
      </c>
      <c r="J86" s="2">
        <v>2137.6</v>
      </c>
      <c r="K86" s="2">
        <v>39.937504056689811</v>
      </c>
      <c r="L86" s="2">
        <v>53.523625236212951</v>
      </c>
    </row>
    <row r="87" spans="1:12" x14ac:dyDescent="0.25">
      <c r="A87" t="s">
        <v>146</v>
      </c>
      <c r="B87" t="s">
        <v>160</v>
      </c>
      <c r="C87" t="s">
        <v>222</v>
      </c>
      <c r="D87" t="s">
        <v>3239</v>
      </c>
      <c r="E87" t="s">
        <v>3206</v>
      </c>
      <c r="F87" t="s">
        <v>745</v>
      </c>
      <c r="G87" s="1" t="s">
        <v>3349</v>
      </c>
      <c r="H87" t="s">
        <v>1819</v>
      </c>
      <c r="I87" t="s">
        <v>3101</v>
      </c>
      <c r="J87" s="2">
        <v>2028</v>
      </c>
      <c r="K87" s="2">
        <v>39.086000955378573</v>
      </c>
      <c r="L87" s="2">
        <v>51.885584363445339</v>
      </c>
    </row>
    <row r="88" spans="1:12" x14ac:dyDescent="0.25">
      <c r="A88" t="s">
        <v>146</v>
      </c>
      <c r="B88" t="s">
        <v>160</v>
      </c>
      <c r="C88" t="s">
        <v>236</v>
      </c>
      <c r="D88" t="s">
        <v>3239</v>
      </c>
      <c r="E88" t="s">
        <v>3206</v>
      </c>
      <c r="F88" t="s">
        <v>1818</v>
      </c>
      <c r="G88" s="1" t="s">
        <v>3350</v>
      </c>
      <c r="H88" t="s">
        <v>1817</v>
      </c>
      <c r="I88" t="s">
        <v>3101</v>
      </c>
      <c r="J88" s="2">
        <v>2048</v>
      </c>
      <c r="K88" s="2">
        <v>40.772170435918248</v>
      </c>
      <c r="L88" s="2">
        <v>50.23034040385091</v>
      </c>
    </row>
    <row r="89" spans="1:12" x14ac:dyDescent="0.25">
      <c r="A89" t="s">
        <v>146</v>
      </c>
      <c r="B89" t="s">
        <v>160</v>
      </c>
      <c r="C89" t="s">
        <v>73</v>
      </c>
      <c r="D89" t="s">
        <v>3239</v>
      </c>
      <c r="E89" t="s">
        <v>3206</v>
      </c>
      <c r="F89" t="s">
        <v>1172</v>
      </c>
      <c r="G89" s="1" t="s">
        <v>3351</v>
      </c>
      <c r="H89" t="s">
        <v>1816</v>
      </c>
      <c r="I89" t="s">
        <v>3101</v>
      </c>
      <c r="J89" s="2">
        <v>1941.6000000000001</v>
      </c>
      <c r="K89" s="2">
        <v>29.635717420561416</v>
      </c>
      <c r="L89" s="2">
        <v>65.515538984485929</v>
      </c>
    </row>
    <row r="90" spans="1:12" x14ac:dyDescent="0.25">
      <c r="A90" t="s">
        <v>146</v>
      </c>
      <c r="B90" t="s">
        <v>160</v>
      </c>
      <c r="C90" t="s">
        <v>166</v>
      </c>
      <c r="D90" t="s">
        <v>3239</v>
      </c>
      <c r="E90" t="s">
        <v>3206</v>
      </c>
      <c r="F90" t="s">
        <v>1815</v>
      </c>
      <c r="G90" s="1" t="s">
        <v>3352</v>
      </c>
      <c r="H90" t="s">
        <v>1814</v>
      </c>
      <c r="I90" t="s">
        <v>3101</v>
      </c>
      <c r="J90" s="2">
        <v>2675.2</v>
      </c>
      <c r="K90" s="2">
        <v>61.685295936963463</v>
      </c>
      <c r="L90" s="2">
        <v>43.368520153227458</v>
      </c>
    </row>
    <row r="91" spans="1:12" x14ac:dyDescent="0.25">
      <c r="A91" t="s">
        <v>146</v>
      </c>
      <c r="B91" t="s">
        <v>160</v>
      </c>
      <c r="C91" t="s">
        <v>163</v>
      </c>
      <c r="D91" t="s">
        <v>3239</v>
      </c>
      <c r="E91" t="s">
        <v>3206</v>
      </c>
      <c r="F91" t="s">
        <v>1813</v>
      </c>
      <c r="G91" s="1" t="s">
        <v>3316</v>
      </c>
      <c r="H91" t="s">
        <v>1812</v>
      </c>
      <c r="I91" t="s">
        <v>3101</v>
      </c>
      <c r="J91" s="2">
        <v>3139.2</v>
      </c>
      <c r="K91" s="2">
        <v>65.818342724746742</v>
      </c>
      <c r="L91" s="2">
        <v>47.694911023940236</v>
      </c>
    </row>
    <row r="92" spans="1:12" x14ac:dyDescent="0.25">
      <c r="A92" t="s">
        <v>146</v>
      </c>
      <c r="B92" t="s">
        <v>146</v>
      </c>
      <c r="C92" t="s">
        <v>38</v>
      </c>
      <c r="D92" t="s">
        <v>3239</v>
      </c>
      <c r="E92" t="s">
        <v>3206</v>
      </c>
      <c r="F92" t="s">
        <v>1736</v>
      </c>
      <c r="G92" s="1" t="s">
        <v>3353</v>
      </c>
      <c r="H92" t="s">
        <v>1811</v>
      </c>
      <c r="I92" t="s">
        <v>3101</v>
      </c>
      <c r="J92" s="2">
        <v>2009.6</v>
      </c>
      <c r="K92" s="2">
        <v>41.951632222982461</v>
      </c>
      <c r="L92" s="2">
        <v>47.902784552422638</v>
      </c>
    </row>
    <row r="93" spans="1:12" x14ac:dyDescent="0.25">
      <c r="A93" t="s">
        <v>146</v>
      </c>
      <c r="B93" t="s">
        <v>146</v>
      </c>
      <c r="C93" t="s">
        <v>149</v>
      </c>
      <c r="D93" t="s">
        <v>3239</v>
      </c>
      <c r="E93" t="s">
        <v>3206</v>
      </c>
      <c r="F93" t="s">
        <v>47</v>
      </c>
      <c r="G93" s="1" t="s">
        <v>3354</v>
      </c>
      <c r="H93" t="s">
        <v>1810</v>
      </c>
      <c r="I93" t="s">
        <v>3101</v>
      </c>
      <c r="J93" s="2">
        <v>3333.6000000000004</v>
      </c>
      <c r="K93" s="2">
        <v>51.300026194884964</v>
      </c>
      <c r="L93" s="2">
        <v>64.982422958926051</v>
      </c>
    </row>
    <row r="94" spans="1:12" x14ac:dyDescent="0.25">
      <c r="A94" t="s">
        <v>146</v>
      </c>
      <c r="B94" t="s">
        <v>146</v>
      </c>
      <c r="C94" t="s">
        <v>532</v>
      </c>
      <c r="D94" t="s">
        <v>3239</v>
      </c>
      <c r="E94" t="s">
        <v>3206</v>
      </c>
      <c r="F94" t="s">
        <v>1809</v>
      </c>
      <c r="G94" s="1" t="s">
        <v>3355</v>
      </c>
      <c r="H94" t="s">
        <v>1808</v>
      </c>
      <c r="I94" t="s">
        <v>3101</v>
      </c>
      <c r="J94" s="2">
        <v>2880</v>
      </c>
      <c r="K94" s="2">
        <v>49.757076573991775</v>
      </c>
      <c r="L94" s="2">
        <v>57.88121405640193</v>
      </c>
    </row>
    <row r="95" spans="1:12" x14ac:dyDescent="0.25">
      <c r="A95" t="s">
        <v>146</v>
      </c>
      <c r="B95" t="s">
        <v>146</v>
      </c>
      <c r="C95" t="s">
        <v>124</v>
      </c>
      <c r="D95" t="s">
        <v>3239</v>
      </c>
      <c r="E95" t="s">
        <v>3206</v>
      </c>
      <c r="F95" t="s">
        <v>347</v>
      </c>
      <c r="G95" s="1" t="s">
        <v>3356</v>
      </c>
      <c r="H95" t="s">
        <v>1807</v>
      </c>
      <c r="I95" t="s">
        <v>3101</v>
      </c>
      <c r="J95" s="2">
        <v>2976</v>
      </c>
      <c r="K95" s="2">
        <v>52.641939588417188</v>
      </c>
      <c r="L95" s="2">
        <v>56.532871381031136</v>
      </c>
    </row>
    <row r="96" spans="1:12" x14ac:dyDescent="0.25">
      <c r="A96" t="s">
        <v>146</v>
      </c>
      <c r="B96" t="s">
        <v>146</v>
      </c>
      <c r="C96" t="s">
        <v>22</v>
      </c>
      <c r="D96" t="s">
        <v>3239</v>
      </c>
      <c r="E96" t="s">
        <v>3206</v>
      </c>
      <c r="F96" t="s">
        <v>1731</v>
      </c>
      <c r="G96" s="1" t="s">
        <v>3357</v>
      </c>
      <c r="H96" t="s">
        <v>1806</v>
      </c>
      <c r="I96" t="s">
        <v>3101</v>
      </c>
      <c r="J96" s="2">
        <v>1968</v>
      </c>
      <c r="K96" s="2">
        <v>32.490100367731657</v>
      </c>
      <c r="L96" s="2">
        <v>60.572296721944497</v>
      </c>
    </row>
    <row r="97" spans="1:12" x14ac:dyDescent="0.25">
      <c r="A97" t="s">
        <v>146</v>
      </c>
      <c r="B97" t="s">
        <v>92</v>
      </c>
      <c r="C97" t="s">
        <v>197</v>
      </c>
      <c r="D97" t="s">
        <v>3239</v>
      </c>
      <c r="E97" t="s">
        <v>3206</v>
      </c>
      <c r="F97" t="s">
        <v>1805</v>
      </c>
      <c r="G97" s="1" t="s">
        <v>3358</v>
      </c>
      <c r="H97" t="s">
        <v>1804</v>
      </c>
      <c r="I97" t="s">
        <v>3101</v>
      </c>
      <c r="J97" s="2">
        <v>3768</v>
      </c>
      <c r="K97" s="2">
        <v>65.92856465182372</v>
      </c>
      <c r="L97" s="2">
        <v>57.152768604917128</v>
      </c>
    </row>
    <row r="98" spans="1:12" x14ac:dyDescent="0.25">
      <c r="A98" t="s">
        <v>146</v>
      </c>
      <c r="B98" t="s">
        <v>92</v>
      </c>
      <c r="C98" t="s">
        <v>194</v>
      </c>
      <c r="D98" t="s">
        <v>3239</v>
      </c>
      <c r="E98" t="s">
        <v>3206</v>
      </c>
      <c r="F98" t="s">
        <v>1803</v>
      </c>
      <c r="G98" s="1" t="s">
        <v>3359</v>
      </c>
      <c r="H98" t="s">
        <v>1802</v>
      </c>
      <c r="I98" t="s">
        <v>3101</v>
      </c>
      <c r="J98" s="2">
        <v>2472</v>
      </c>
      <c r="K98" s="2">
        <v>83.226358575415745</v>
      </c>
      <c r="L98" s="2">
        <v>29.70212853611746</v>
      </c>
    </row>
    <row r="99" spans="1:12" x14ac:dyDescent="0.25">
      <c r="A99" t="s">
        <v>146</v>
      </c>
      <c r="B99" t="s">
        <v>92</v>
      </c>
      <c r="C99" t="s">
        <v>32</v>
      </c>
      <c r="D99" t="s">
        <v>3239</v>
      </c>
      <c r="E99" t="s">
        <v>3206</v>
      </c>
      <c r="F99" t="s">
        <v>1801</v>
      </c>
      <c r="G99" s="1" t="s">
        <v>3360</v>
      </c>
      <c r="H99" t="s">
        <v>1800</v>
      </c>
      <c r="I99" t="s">
        <v>3101</v>
      </c>
      <c r="J99" s="2">
        <v>1766.3999999999999</v>
      </c>
      <c r="K99" s="2">
        <v>49.057556085923842</v>
      </c>
      <c r="L99" s="2">
        <v>36.006685634852396</v>
      </c>
    </row>
    <row r="100" spans="1:12" x14ac:dyDescent="0.25">
      <c r="A100" t="s">
        <v>146</v>
      </c>
      <c r="B100" t="s">
        <v>92</v>
      </c>
      <c r="C100" t="s">
        <v>156</v>
      </c>
      <c r="D100" t="s">
        <v>3239</v>
      </c>
      <c r="E100" t="s">
        <v>3206</v>
      </c>
      <c r="F100" t="s">
        <v>1799</v>
      </c>
      <c r="G100" s="1" t="s">
        <v>3361</v>
      </c>
      <c r="H100" t="s">
        <v>1798</v>
      </c>
      <c r="I100" t="s">
        <v>3101</v>
      </c>
      <c r="J100" s="2">
        <v>926.40000000000009</v>
      </c>
      <c r="K100" s="2">
        <v>42.147275099842481</v>
      </c>
      <c r="L100" s="2">
        <v>21.98006864750937</v>
      </c>
    </row>
    <row r="101" spans="1:12" x14ac:dyDescent="0.25">
      <c r="A101" t="s">
        <v>146</v>
      </c>
      <c r="B101" t="s">
        <v>92</v>
      </c>
      <c r="C101" t="s">
        <v>29</v>
      </c>
      <c r="D101" t="s">
        <v>3239</v>
      </c>
      <c r="E101" t="s">
        <v>3206</v>
      </c>
      <c r="F101" t="s">
        <v>1797</v>
      </c>
      <c r="G101" s="1" t="s">
        <v>3362</v>
      </c>
      <c r="H101" t="s">
        <v>1796</v>
      </c>
      <c r="I101" t="s">
        <v>3101</v>
      </c>
      <c r="J101" s="2">
        <v>1651.1999999999998</v>
      </c>
      <c r="K101" s="2">
        <v>56.267396618458925</v>
      </c>
      <c r="L101" s="2">
        <v>29.345590861374806</v>
      </c>
    </row>
    <row r="102" spans="1:12" x14ac:dyDescent="0.25">
      <c r="A102" t="s">
        <v>146</v>
      </c>
      <c r="B102" t="s">
        <v>92</v>
      </c>
      <c r="C102" t="s">
        <v>54</v>
      </c>
      <c r="D102" t="s">
        <v>3239</v>
      </c>
      <c r="E102" t="s">
        <v>3206</v>
      </c>
      <c r="F102" t="s">
        <v>1795</v>
      </c>
      <c r="G102" s="1" t="s">
        <v>3363</v>
      </c>
      <c r="H102" t="s">
        <v>1794</v>
      </c>
      <c r="I102" t="s">
        <v>3101</v>
      </c>
      <c r="J102" s="2">
        <v>3678.3999999999996</v>
      </c>
      <c r="K102" s="2">
        <v>53.361276857897536</v>
      </c>
      <c r="L102" s="2">
        <v>68.933882706661507</v>
      </c>
    </row>
    <row r="103" spans="1:12" x14ac:dyDescent="0.25">
      <c r="A103" t="s">
        <v>146</v>
      </c>
      <c r="B103" t="s">
        <v>92</v>
      </c>
      <c r="C103" t="s">
        <v>19</v>
      </c>
      <c r="D103" t="s">
        <v>3239</v>
      </c>
      <c r="E103" t="s">
        <v>3206</v>
      </c>
      <c r="F103" t="s">
        <v>2350</v>
      </c>
      <c r="G103" s="1" t="s">
        <v>3364</v>
      </c>
      <c r="H103" t="s">
        <v>2349</v>
      </c>
      <c r="I103" t="s">
        <v>3101</v>
      </c>
      <c r="J103" s="2">
        <v>2707.2</v>
      </c>
      <c r="K103" s="2">
        <v>42.152239565233153</v>
      </c>
      <c r="L103" s="2">
        <v>64.224345560819927</v>
      </c>
    </row>
    <row r="104" spans="1:12" x14ac:dyDescent="0.25">
      <c r="A104" t="s">
        <v>146</v>
      </c>
      <c r="B104" t="s">
        <v>92</v>
      </c>
      <c r="C104" t="s">
        <v>51</v>
      </c>
      <c r="D104" t="s">
        <v>3239</v>
      </c>
      <c r="E104" t="s">
        <v>3206</v>
      </c>
      <c r="F104" t="s">
        <v>1793</v>
      </c>
      <c r="G104" s="1" t="s">
        <v>3365</v>
      </c>
      <c r="H104" t="s">
        <v>1792</v>
      </c>
      <c r="I104" t="s">
        <v>3101</v>
      </c>
      <c r="J104" s="2">
        <v>1262.4000000000001</v>
      </c>
      <c r="K104" s="2">
        <v>50.198606794579895</v>
      </c>
      <c r="L104" s="2">
        <v>25.14810829642996</v>
      </c>
    </row>
    <row r="105" spans="1:12" x14ac:dyDescent="0.25">
      <c r="A105" t="s">
        <v>146</v>
      </c>
      <c r="B105" t="s">
        <v>42</v>
      </c>
      <c r="C105" t="s">
        <v>113</v>
      </c>
      <c r="D105" t="s">
        <v>3239</v>
      </c>
      <c r="E105" t="s">
        <v>3206</v>
      </c>
      <c r="F105" t="s">
        <v>2348</v>
      </c>
      <c r="G105" s="1" t="s">
        <v>3366</v>
      </c>
      <c r="H105" t="s">
        <v>2347</v>
      </c>
      <c r="I105" t="s">
        <v>3101</v>
      </c>
      <c r="J105" s="2">
        <v>4454.3999999999996</v>
      </c>
      <c r="K105" s="2">
        <v>70.703856243231442</v>
      </c>
      <c r="L105" s="2">
        <v>63.000806981110372</v>
      </c>
    </row>
    <row r="106" spans="1:12" x14ac:dyDescent="0.25">
      <c r="A106" t="s">
        <v>146</v>
      </c>
      <c r="B106" t="s">
        <v>42</v>
      </c>
      <c r="C106" t="s">
        <v>188</v>
      </c>
      <c r="D106" t="s">
        <v>3239</v>
      </c>
      <c r="E106" t="s">
        <v>3206</v>
      </c>
      <c r="F106" t="s">
        <v>1791</v>
      </c>
      <c r="G106" s="1" t="s">
        <v>3367</v>
      </c>
      <c r="H106" t="s">
        <v>1790</v>
      </c>
      <c r="I106" t="s">
        <v>3101</v>
      </c>
      <c r="J106" s="2">
        <v>3070.3999999999996</v>
      </c>
      <c r="K106" s="2">
        <v>83.035051877533931</v>
      </c>
      <c r="L106" s="2">
        <v>36.977155196198908</v>
      </c>
    </row>
    <row r="107" spans="1:12" x14ac:dyDescent="0.25">
      <c r="A107" t="s">
        <v>146</v>
      </c>
      <c r="B107" t="s">
        <v>42</v>
      </c>
      <c r="C107" t="s">
        <v>107</v>
      </c>
      <c r="D107" t="s">
        <v>3239</v>
      </c>
      <c r="E107" t="s">
        <v>3206</v>
      </c>
      <c r="F107" t="s">
        <v>424</v>
      </c>
      <c r="G107" s="1" t="s">
        <v>3314</v>
      </c>
      <c r="H107" t="s">
        <v>2345</v>
      </c>
      <c r="I107" t="s">
        <v>3101</v>
      </c>
      <c r="J107" s="2">
        <v>4190.3999999999996</v>
      </c>
      <c r="K107" s="2">
        <v>69.582307280128362</v>
      </c>
      <c r="L107" s="2">
        <v>60.222205382325882</v>
      </c>
    </row>
    <row r="108" spans="1:12" x14ac:dyDescent="0.25">
      <c r="A108" t="s">
        <v>146</v>
      </c>
      <c r="B108" t="s">
        <v>23</v>
      </c>
      <c r="C108" t="s">
        <v>239</v>
      </c>
      <c r="D108" t="s">
        <v>3239</v>
      </c>
      <c r="E108" t="s">
        <v>3206</v>
      </c>
      <c r="F108" t="s">
        <v>1789</v>
      </c>
      <c r="G108" s="1" t="s">
        <v>3368</v>
      </c>
      <c r="H108" t="s">
        <v>1788</v>
      </c>
      <c r="I108" t="s">
        <v>3101</v>
      </c>
      <c r="J108" s="2">
        <v>3992</v>
      </c>
      <c r="K108" s="2">
        <v>132.42269104883988</v>
      </c>
      <c r="L108" s="2">
        <v>30.145890922332022</v>
      </c>
    </row>
    <row r="109" spans="1:12" x14ac:dyDescent="0.25">
      <c r="A109" t="s">
        <v>146</v>
      </c>
      <c r="B109" t="s">
        <v>23</v>
      </c>
      <c r="C109" t="s">
        <v>88</v>
      </c>
      <c r="D109" t="s">
        <v>3239</v>
      </c>
      <c r="E109" t="s">
        <v>3206</v>
      </c>
      <c r="F109" t="s">
        <v>1787</v>
      </c>
      <c r="G109" s="1" t="s">
        <v>3369</v>
      </c>
      <c r="H109" t="s">
        <v>1786</v>
      </c>
      <c r="I109" t="s">
        <v>3101</v>
      </c>
      <c r="J109" s="2">
        <v>4552</v>
      </c>
      <c r="K109" s="2">
        <v>147.01324097169709</v>
      </c>
      <c r="L109" s="2">
        <v>30.963197395779805</v>
      </c>
    </row>
    <row r="110" spans="1:12" x14ac:dyDescent="0.25">
      <c r="A110" t="s">
        <v>146</v>
      </c>
      <c r="B110" t="s">
        <v>23</v>
      </c>
      <c r="C110" t="s">
        <v>155</v>
      </c>
      <c r="D110" t="s">
        <v>3239</v>
      </c>
      <c r="E110" t="s">
        <v>3206</v>
      </c>
      <c r="F110" t="s">
        <v>1785</v>
      </c>
      <c r="G110" s="1" t="s">
        <v>3370</v>
      </c>
      <c r="H110" t="s">
        <v>1784</v>
      </c>
      <c r="I110" t="s">
        <v>3101</v>
      </c>
      <c r="J110" s="2">
        <v>2500.8000000000002</v>
      </c>
      <c r="K110" s="2">
        <v>92.336530314555617</v>
      </c>
      <c r="L110" s="2">
        <v>27.083538784495378</v>
      </c>
    </row>
    <row r="111" spans="1:12" x14ac:dyDescent="0.25">
      <c r="A111" t="s">
        <v>146</v>
      </c>
      <c r="B111" t="s">
        <v>23</v>
      </c>
      <c r="C111" t="s">
        <v>185</v>
      </c>
      <c r="D111" t="s">
        <v>3239</v>
      </c>
      <c r="E111" t="s">
        <v>3206</v>
      </c>
      <c r="F111" t="s">
        <v>1783</v>
      </c>
      <c r="G111" s="1" t="s">
        <v>3371</v>
      </c>
      <c r="H111" t="s">
        <v>1782</v>
      </c>
      <c r="I111" t="s">
        <v>3101</v>
      </c>
      <c r="J111" s="2">
        <v>1744.7999999999997</v>
      </c>
      <c r="K111" s="2">
        <v>58.851681078905642</v>
      </c>
      <c r="L111" s="2">
        <v>29.647411391029795</v>
      </c>
    </row>
    <row r="112" spans="1:12" x14ac:dyDescent="0.25">
      <c r="A112" t="s">
        <v>146</v>
      </c>
      <c r="B112" t="s">
        <v>23</v>
      </c>
      <c r="C112" t="s">
        <v>101</v>
      </c>
      <c r="D112" t="s">
        <v>3239</v>
      </c>
      <c r="E112" t="s">
        <v>3206</v>
      </c>
      <c r="F112" t="s">
        <v>1781</v>
      </c>
      <c r="G112" s="1" t="s">
        <v>3372</v>
      </c>
      <c r="H112" t="s">
        <v>1780</v>
      </c>
      <c r="I112" t="s">
        <v>3101</v>
      </c>
      <c r="J112" s="2">
        <v>2232</v>
      </c>
      <c r="K112" s="2">
        <v>48.491301979365481</v>
      </c>
      <c r="L112" s="2">
        <v>46.028873403930952</v>
      </c>
    </row>
    <row r="113" spans="1:12" x14ac:dyDescent="0.25">
      <c r="A113" t="s">
        <v>146</v>
      </c>
      <c r="B113" t="s">
        <v>23</v>
      </c>
      <c r="C113" t="s">
        <v>48</v>
      </c>
      <c r="D113" t="s">
        <v>3239</v>
      </c>
      <c r="E113" t="s">
        <v>3206</v>
      </c>
      <c r="F113" t="s">
        <v>1779</v>
      </c>
      <c r="G113" s="1" t="s">
        <v>3373</v>
      </c>
      <c r="H113" t="s">
        <v>1778</v>
      </c>
      <c r="I113" t="s">
        <v>3101</v>
      </c>
      <c r="J113" s="2">
        <v>4032</v>
      </c>
      <c r="K113" s="2">
        <v>91.434268105884243</v>
      </c>
      <c r="L113" s="2">
        <v>44.097252414497326</v>
      </c>
    </row>
    <row r="114" spans="1:12" x14ac:dyDescent="0.25">
      <c r="A114" t="s">
        <v>146</v>
      </c>
      <c r="B114" t="s">
        <v>23</v>
      </c>
      <c r="C114" t="s">
        <v>45</v>
      </c>
      <c r="D114" t="s">
        <v>3239</v>
      </c>
      <c r="E114" t="s">
        <v>3206</v>
      </c>
      <c r="F114" t="s">
        <v>1777</v>
      </c>
      <c r="G114" s="1" t="s">
        <v>3374</v>
      </c>
      <c r="H114" t="s">
        <v>1776</v>
      </c>
      <c r="I114" t="s">
        <v>3101</v>
      </c>
      <c r="J114" s="2">
        <v>3574.4</v>
      </c>
      <c r="K114" s="2">
        <v>92.587322244638315</v>
      </c>
      <c r="L114" s="2">
        <v>38.605717428089804</v>
      </c>
    </row>
    <row r="115" spans="1:12" x14ac:dyDescent="0.25">
      <c r="A115" t="s">
        <v>146</v>
      </c>
      <c r="B115" t="s">
        <v>3</v>
      </c>
      <c r="C115" t="s">
        <v>35</v>
      </c>
      <c r="D115" t="s">
        <v>3239</v>
      </c>
      <c r="E115" t="s">
        <v>3206</v>
      </c>
      <c r="F115" t="s">
        <v>1775</v>
      </c>
      <c r="G115" s="1" t="s">
        <v>3375</v>
      </c>
      <c r="H115" t="s">
        <v>1774</v>
      </c>
      <c r="I115" t="s">
        <v>3101</v>
      </c>
      <c r="J115" s="2">
        <v>1514.4</v>
      </c>
      <c r="K115" s="2">
        <v>52.828135155693417</v>
      </c>
      <c r="L115" s="2">
        <v>28.666542847609669</v>
      </c>
    </row>
    <row r="116" spans="1:12" x14ac:dyDescent="0.25">
      <c r="A116" t="s">
        <v>319</v>
      </c>
      <c r="B116" t="s">
        <v>176</v>
      </c>
      <c r="C116" t="s">
        <v>194</v>
      </c>
      <c r="D116" t="s">
        <v>3240</v>
      </c>
      <c r="E116" t="s">
        <v>3211</v>
      </c>
      <c r="F116" t="s">
        <v>1131</v>
      </c>
      <c r="G116" s="1" t="s">
        <v>3376</v>
      </c>
      <c r="H116" t="s">
        <v>2313</v>
      </c>
      <c r="I116" t="s">
        <v>3101</v>
      </c>
      <c r="J116" s="2">
        <v>2342.3999999999996</v>
      </c>
      <c r="K116" s="2">
        <v>141.76600314043239</v>
      </c>
      <c r="L116" s="2">
        <v>16.523002328559937</v>
      </c>
    </row>
    <row r="117" spans="1:12" x14ac:dyDescent="0.25">
      <c r="A117" t="s">
        <v>319</v>
      </c>
      <c r="B117" t="s">
        <v>176</v>
      </c>
      <c r="C117" t="s">
        <v>76</v>
      </c>
      <c r="D117" t="s">
        <v>3240</v>
      </c>
      <c r="E117" t="s">
        <v>3211</v>
      </c>
      <c r="F117" t="s">
        <v>2312</v>
      </c>
      <c r="G117" s="1" t="s">
        <v>3377</v>
      </c>
      <c r="H117" t="s">
        <v>2311</v>
      </c>
      <c r="I117" t="s">
        <v>3101</v>
      </c>
      <c r="J117" s="2">
        <v>2503.1999999999998</v>
      </c>
      <c r="K117" s="2">
        <v>144.18103956406057</v>
      </c>
      <c r="L117" s="2">
        <v>17.361506114594295</v>
      </c>
    </row>
    <row r="118" spans="1:12" x14ac:dyDescent="0.25">
      <c r="A118" t="s">
        <v>319</v>
      </c>
      <c r="B118" t="s">
        <v>176</v>
      </c>
      <c r="C118" t="s">
        <v>152</v>
      </c>
      <c r="D118" t="s">
        <v>3240</v>
      </c>
      <c r="E118" t="s">
        <v>3211</v>
      </c>
      <c r="F118" t="s">
        <v>375</v>
      </c>
      <c r="G118" s="1" t="s">
        <v>3378</v>
      </c>
      <c r="H118" t="s">
        <v>374</v>
      </c>
      <c r="I118" t="s">
        <v>3101</v>
      </c>
      <c r="J118" s="2">
        <v>2904</v>
      </c>
      <c r="K118" s="2">
        <v>133.42666526667963</v>
      </c>
      <c r="L118" s="2">
        <v>21.764764893102743</v>
      </c>
    </row>
    <row r="119" spans="1:12" x14ac:dyDescent="0.25">
      <c r="A119" t="s">
        <v>319</v>
      </c>
      <c r="B119" t="s">
        <v>176</v>
      </c>
      <c r="C119" t="s">
        <v>13</v>
      </c>
      <c r="D119" t="s">
        <v>3240</v>
      </c>
      <c r="E119" t="s">
        <v>3211</v>
      </c>
      <c r="F119" t="s">
        <v>373</v>
      </c>
      <c r="G119" s="1" t="s">
        <v>3379</v>
      </c>
      <c r="H119" t="s">
        <v>372</v>
      </c>
      <c r="I119" t="s">
        <v>3101</v>
      </c>
      <c r="J119" s="2">
        <v>3110.3999999999996</v>
      </c>
      <c r="K119" s="2">
        <v>166.49934632377474</v>
      </c>
      <c r="L119" s="2">
        <v>18.681154422982019</v>
      </c>
    </row>
    <row r="120" spans="1:12" x14ac:dyDescent="0.25">
      <c r="A120" t="s">
        <v>319</v>
      </c>
      <c r="B120" t="s">
        <v>176</v>
      </c>
      <c r="C120" t="s">
        <v>22</v>
      </c>
      <c r="D120" t="s">
        <v>3240</v>
      </c>
      <c r="E120" t="s">
        <v>3211</v>
      </c>
      <c r="F120" t="s">
        <v>371</v>
      </c>
      <c r="G120" s="1" t="s">
        <v>3380</v>
      </c>
      <c r="H120" t="s">
        <v>370</v>
      </c>
      <c r="I120" t="s">
        <v>3101</v>
      </c>
      <c r="J120" s="2">
        <v>2450.3999999999996</v>
      </c>
      <c r="K120" s="2">
        <v>153.6338159439585</v>
      </c>
      <c r="L120" s="2">
        <v>15.949613598700433</v>
      </c>
    </row>
    <row r="121" spans="1:12" x14ac:dyDescent="0.25">
      <c r="A121" t="s">
        <v>319</v>
      </c>
      <c r="B121" t="s">
        <v>160</v>
      </c>
      <c r="C121" t="s">
        <v>200</v>
      </c>
      <c r="D121" t="s">
        <v>3240</v>
      </c>
      <c r="E121" t="s">
        <v>3211</v>
      </c>
      <c r="F121" t="s">
        <v>369</v>
      </c>
      <c r="G121" s="1" t="s">
        <v>3381</v>
      </c>
      <c r="H121" t="s">
        <v>368</v>
      </c>
      <c r="I121" t="s">
        <v>3101</v>
      </c>
      <c r="J121" s="2">
        <v>3055.2000000000003</v>
      </c>
      <c r="K121" s="2">
        <v>107.68619473389349</v>
      </c>
      <c r="L121" s="2">
        <v>28.37132473247657</v>
      </c>
    </row>
    <row r="122" spans="1:12" x14ac:dyDescent="0.25">
      <c r="A122" t="s">
        <v>319</v>
      </c>
      <c r="B122" t="s">
        <v>160</v>
      </c>
      <c r="C122" t="s">
        <v>88</v>
      </c>
      <c r="D122" t="s">
        <v>3240</v>
      </c>
      <c r="E122" t="s">
        <v>3211</v>
      </c>
      <c r="F122" t="s">
        <v>2310</v>
      </c>
      <c r="G122" s="1" t="s">
        <v>3382</v>
      </c>
      <c r="H122" t="s">
        <v>2309</v>
      </c>
      <c r="I122" t="s">
        <v>3101</v>
      </c>
      <c r="J122" s="2">
        <v>2840</v>
      </c>
      <c r="K122" s="2">
        <v>127.86566484166542</v>
      </c>
      <c r="L122" s="2">
        <v>22.210810099151633</v>
      </c>
    </row>
    <row r="123" spans="1:12" x14ac:dyDescent="0.25">
      <c r="A123" t="s">
        <v>319</v>
      </c>
      <c r="B123" t="s">
        <v>160</v>
      </c>
      <c r="C123" t="s">
        <v>54</v>
      </c>
      <c r="D123" t="s">
        <v>3240</v>
      </c>
      <c r="E123" t="s">
        <v>3211</v>
      </c>
      <c r="F123" t="s">
        <v>367</v>
      </c>
      <c r="G123" s="1" t="s">
        <v>3383</v>
      </c>
      <c r="H123" t="s">
        <v>366</v>
      </c>
      <c r="I123" t="s">
        <v>3101</v>
      </c>
      <c r="J123" s="2">
        <v>2748</v>
      </c>
      <c r="K123" s="2">
        <v>165.59139269534572</v>
      </c>
      <c r="L123" s="2">
        <v>16.595065451594806</v>
      </c>
    </row>
    <row r="124" spans="1:12" x14ac:dyDescent="0.25">
      <c r="A124" t="s">
        <v>319</v>
      </c>
      <c r="B124" t="s">
        <v>160</v>
      </c>
      <c r="C124" t="s">
        <v>169</v>
      </c>
      <c r="D124" t="s">
        <v>3240</v>
      </c>
      <c r="E124" t="s">
        <v>3211</v>
      </c>
      <c r="F124" t="s">
        <v>120</v>
      </c>
      <c r="G124" s="1" t="s">
        <v>3384</v>
      </c>
      <c r="H124" t="s">
        <v>365</v>
      </c>
      <c r="I124" t="s">
        <v>3101</v>
      </c>
      <c r="J124" s="2">
        <v>3148.7999999999997</v>
      </c>
      <c r="K124" s="2">
        <v>103.76320541453106</v>
      </c>
      <c r="L124" s="2">
        <v>30.346017043523599</v>
      </c>
    </row>
    <row r="125" spans="1:12" x14ac:dyDescent="0.25">
      <c r="A125" t="s">
        <v>319</v>
      </c>
      <c r="B125" t="s">
        <v>160</v>
      </c>
      <c r="C125" t="s">
        <v>246</v>
      </c>
      <c r="D125" t="s">
        <v>3240</v>
      </c>
      <c r="E125" t="s">
        <v>3211</v>
      </c>
      <c r="F125" t="s">
        <v>364</v>
      </c>
      <c r="G125" s="1" t="s">
        <v>3385</v>
      </c>
      <c r="H125" t="s">
        <v>363</v>
      </c>
      <c r="I125" t="s">
        <v>3101</v>
      </c>
      <c r="J125" s="2">
        <v>2748.8</v>
      </c>
      <c r="K125" s="2">
        <v>157.69022624315309</v>
      </c>
      <c r="L125" s="2">
        <v>17.431644721984494</v>
      </c>
    </row>
    <row r="126" spans="1:12" x14ac:dyDescent="0.25">
      <c r="A126" t="s">
        <v>319</v>
      </c>
      <c r="B126" t="s">
        <v>146</v>
      </c>
      <c r="C126" t="s">
        <v>136</v>
      </c>
      <c r="D126" t="s">
        <v>3240</v>
      </c>
      <c r="E126" t="s">
        <v>3211</v>
      </c>
      <c r="F126" t="s">
        <v>2344</v>
      </c>
      <c r="G126" s="1" t="s">
        <v>3386</v>
      </c>
      <c r="H126" t="s">
        <v>2343</v>
      </c>
      <c r="I126" t="s">
        <v>3101</v>
      </c>
      <c r="J126" s="2">
        <v>2947.2</v>
      </c>
      <c r="K126" s="2">
        <v>151.05078527050708</v>
      </c>
      <c r="L126" s="2">
        <v>19.511318625203106</v>
      </c>
    </row>
    <row r="127" spans="1:12" x14ac:dyDescent="0.25">
      <c r="A127" t="s">
        <v>319</v>
      </c>
      <c r="B127" t="s">
        <v>146</v>
      </c>
      <c r="C127" t="s">
        <v>130</v>
      </c>
      <c r="D127" t="s">
        <v>3240</v>
      </c>
      <c r="E127" t="s">
        <v>3211</v>
      </c>
      <c r="F127" t="s">
        <v>362</v>
      </c>
      <c r="G127" s="1" t="s">
        <v>3387</v>
      </c>
      <c r="H127" t="s">
        <v>361</v>
      </c>
      <c r="I127" t="s">
        <v>3101</v>
      </c>
      <c r="J127" s="2">
        <v>3057.6000000000004</v>
      </c>
      <c r="K127" s="2">
        <v>119.51565630129649</v>
      </c>
      <c r="L127" s="2">
        <v>25.583259086088724</v>
      </c>
    </row>
    <row r="128" spans="1:12" x14ac:dyDescent="0.25">
      <c r="A128" t="s">
        <v>319</v>
      </c>
      <c r="B128" t="s">
        <v>146</v>
      </c>
      <c r="C128" t="s">
        <v>73</v>
      </c>
      <c r="D128" t="s">
        <v>3240</v>
      </c>
      <c r="E128" t="s">
        <v>3211</v>
      </c>
      <c r="F128" t="s">
        <v>2308</v>
      </c>
      <c r="G128" s="1" t="s">
        <v>3388</v>
      </c>
      <c r="H128" t="s">
        <v>2307</v>
      </c>
      <c r="I128" t="s">
        <v>3101</v>
      </c>
      <c r="J128" s="2">
        <v>3248</v>
      </c>
      <c r="K128" s="2">
        <v>141.59761930505272</v>
      </c>
      <c r="L128" s="2">
        <v>22.938238763765003</v>
      </c>
    </row>
    <row r="129" spans="1:12" x14ac:dyDescent="0.25">
      <c r="A129" t="s">
        <v>319</v>
      </c>
      <c r="B129" t="s">
        <v>146</v>
      </c>
      <c r="C129" t="s">
        <v>185</v>
      </c>
      <c r="D129" t="s">
        <v>3240</v>
      </c>
      <c r="E129" t="s">
        <v>3211</v>
      </c>
      <c r="F129" t="s">
        <v>2306</v>
      </c>
      <c r="G129" s="1" t="s">
        <v>3389</v>
      </c>
      <c r="H129" t="s">
        <v>2305</v>
      </c>
      <c r="I129" t="s">
        <v>3101</v>
      </c>
      <c r="J129" s="2">
        <v>3000</v>
      </c>
      <c r="K129" s="2">
        <v>122.19467951287606</v>
      </c>
      <c r="L129" s="2">
        <v>24.5509870966508</v>
      </c>
    </row>
    <row r="130" spans="1:12" x14ac:dyDescent="0.25">
      <c r="A130" t="s">
        <v>319</v>
      </c>
      <c r="B130" t="s">
        <v>146</v>
      </c>
      <c r="C130" t="s">
        <v>163</v>
      </c>
      <c r="D130" t="s">
        <v>3240</v>
      </c>
      <c r="E130" t="s">
        <v>3211</v>
      </c>
      <c r="F130" t="s">
        <v>2342</v>
      </c>
      <c r="G130" s="1" t="s">
        <v>3390</v>
      </c>
      <c r="H130" t="s">
        <v>2341</v>
      </c>
      <c r="I130" t="s">
        <v>3101</v>
      </c>
      <c r="J130" s="2">
        <v>3165.6000000000004</v>
      </c>
      <c r="K130" s="2">
        <v>169.71521372514903</v>
      </c>
      <c r="L130" s="2">
        <v>18.652423259629728</v>
      </c>
    </row>
    <row r="131" spans="1:12" x14ac:dyDescent="0.25">
      <c r="A131" t="s">
        <v>319</v>
      </c>
      <c r="B131" t="s">
        <v>117</v>
      </c>
      <c r="C131" t="s">
        <v>35</v>
      </c>
      <c r="D131" t="s">
        <v>3240</v>
      </c>
      <c r="E131" t="s">
        <v>3211</v>
      </c>
      <c r="F131" t="s">
        <v>138</v>
      </c>
      <c r="G131" s="1" t="s">
        <v>3391</v>
      </c>
      <c r="H131" t="s">
        <v>360</v>
      </c>
      <c r="I131" t="s">
        <v>3101</v>
      </c>
      <c r="J131" s="2">
        <v>2642.3999999999996</v>
      </c>
      <c r="K131" s="2">
        <v>93.422396963441159</v>
      </c>
      <c r="L131" s="2">
        <v>28.284438056476393</v>
      </c>
    </row>
    <row r="132" spans="1:12" x14ac:dyDescent="0.25">
      <c r="A132" t="s">
        <v>319</v>
      </c>
      <c r="B132" t="s">
        <v>117</v>
      </c>
      <c r="C132" t="s">
        <v>133</v>
      </c>
      <c r="D132" t="s">
        <v>3240</v>
      </c>
      <c r="E132" t="s">
        <v>3211</v>
      </c>
      <c r="F132" t="s">
        <v>359</v>
      </c>
      <c r="G132" s="1" t="s">
        <v>3392</v>
      </c>
      <c r="H132" t="s">
        <v>358</v>
      </c>
      <c r="I132" t="s">
        <v>3101</v>
      </c>
      <c r="J132" s="2">
        <v>3004.7999999999997</v>
      </c>
      <c r="K132" s="2">
        <v>98.242944226315402</v>
      </c>
      <c r="L132" s="2">
        <v>30.585402581971202</v>
      </c>
    </row>
    <row r="133" spans="1:12" x14ac:dyDescent="0.25">
      <c r="A133" t="s">
        <v>319</v>
      </c>
      <c r="B133" t="s">
        <v>117</v>
      </c>
      <c r="C133" t="s">
        <v>26</v>
      </c>
      <c r="D133" t="s">
        <v>3240</v>
      </c>
      <c r="E133" t="s">
        <v>3211</v>
      </c>
      <c r="F133" t="s">
        <v>357</v>
      </c>
      <c r="G133" s="1" t="s">
        <v>3393</v>
      </c>
      <c r="H133" t="s">
        <v>356</v>
      </c>
      <c r="I133" t="s">
        <v>3101</v>
      </c>
      <c r="J133" s="2">
        <v>2954.3999999999996</v>
      </c>
      <c r="K133" s="2">
        <v>161.12087661556197</v>
      </c>
      <c r="L133" s="2">
        <v>18.336543730762244</v>
      </c>
    </row>
    <row r="134" spans="1:12" x14ac:dyDescent="0.25">
      <c r="A134" t="s">
        <v>319</v>
      </c>
      <c r="B134" t="s">
        <v>117</v>
      </c>
      <c r="C134" t="s">
        <v>107</v>
      </c>
      <c r="D134" t="s">
        <v>3240</v>
      </c>
      <c r="E134" t="s">
        <v>3211</v>
      </c>
      <c r="F134" t="s">
        <v>355</v>
      </c>
      <c r="G134" s="1" t="s">
        <v>3394</v>
      </c>
      <c r="H134" t="s">
        <v>354</v>
      </c>
      <c r="I134" t="s">
        <v>3101</v>
      </c>
      <c r="J134" s="2">
        <v>2992.7999999999997</v>
      </c>
      <c r="K134" s="2">
        <v>100.84707326403377</v>
      </c>
      <c r="L134" s="2">
        <v>29.676617309104952</v>
      </c>
    </row>
    <row r="135" spans="1:12" x14ac:dyDescent="0.25">
      <c r="A135" t="s">
        <v>319</v>
      </c>
      <c r="B135" t="s">
        <v>117</v>
      </c>
      <c r="C135" t="s">
        <v>51</v>
      </c>
      <c r="D135" t="s">
        <v>3240</v>
      </c>
      <c r="E135" t="s">
        <v>3211</v>
      </c>
      <c r="F135" t="s">
        <v>353</v>
      </c>
      <c r="G135" s="1" t="s">
        <v>3395</v>
      </c>
      <c r="H135" t="s">
        <v>352</v>
      </c>
      <c r="I135" t="s">
        <v>3101</v>
      </c>
      <c r="J135" s="2">
        <v>2491.2000000000003</v>
      </c>
      <c r="K135" s="2">
        <v>40.467463175789632</v>
      </c>
      <c r="L135" s="2">
        <v>61.560567539860131</v>
      </c>
    </row>
    <row r="136" spans="1:12" x14ac:dyDescent="0.25">
      <c r="A136" t="s">
        <v>319</v>
      </c>
      <c r="B136" t="s">
        <v>92</v>
      </c>
      <c r="C136" t="s">
        <v>32</v>
      </c>
      <c r="D136" t="s">
        <v>3240</v>
      </c>
      <c r="E136" t="s">
        <v>3211</v>
      </c>
      <c r="F136" t="s">
        <v>351</v>
      </c>
      <c r="G136" s="1" t="s">
        <v>3396</v>
      </c>
      <c r="H136" t="s">
        <v>350</v>
      </c>
      <c r="I136" t="s">
        <v>3101</v>
      </c>
      <c r="J136" s="2">
        <v>3140.8</v>
      </c>
      <c r="K136" s="2">
        <v>84.744332549512379</v>
      </c>
      <c r="L136" s="2">
        <v>37.062065456294306</v>
      </c>
    </row>
    <row r="137" spans="1:12" x14ac:dyDescent="0.25">
      <c r="A137" t="s">
        <v>319</v>
      </c>
      <c r="B137" t="s">
        <v>92</v>
      </c>
      <c r="C137" t="s">
        <v>188</v>
      </c>
      <c r="D137" t="s">
        <v>3240</v>
      </c>
      <c r="E137" t="s">
        <v>3211</v>
      </c>
      <c r="F137" t="s">
        <v>2340</v>
      </c>
      <c r="G137" s="1" t="s">
        <v>3397</v>
      </c>
      <c r="H137" t="s">
        <v>2339</v>
      </c>
      <c r="I137" t="s">
        <v>3101</v>
      </c>
      <c r="J137" s="2">
        <v>2566.4</v>
      </c>
      <c r="K137" s="2">
        <v>145.95405358392526</v>
      </c>
      <c r="L137" s="2">
        <v>17.583615781690437</v>
      </c>
    </row>
    <row r="138" spans="1:12" x14ac:dyDescent="0.25">
      <c r="A138" t="s">
        <v>319</v>
      </c>
      <c r="B138" t="s">
        <v>92</v>
      </c>
      <c r="C138" t="s">
        <v>57</v>
      </c>
      <c r="D138" t="s">
        <v>3240</v>
      </c>
      <c r="E138" t="s">
        <v>3211</v>
      </c>
      <c r="F138" t="s">
        <v>349</v>
      </c>
      <c r="G138" s="1" t="s">
        <v>3398</v>
      </c>
      <c r="H138" t="s">
        <v>348</v>
      </c>
      <c r="I138" t="s">
        <v>3101</v>
      </c>
      <c r="J138" s="2">
        <v>2325.6000000000004</v>
      </c>
      <c r="K138" s="2">
        <v>74.328490910905785</v>
      </c>
      <c r="L138" s="2">
        <v>31.288136910886465</v>
      </c>
    </row>
    <row r="139" spans="1:12" x14ac:dyDescent="0.25">
      <c r="A139" t="s">
        <v>319</v>
      </c>
      <c r="B139" t="s">
        <v>92</v>
      </c>
      <c r="C139" t="s">
        <v>149</v>
      </c>
      <c r="D139" t="s">
        <v>3240</v>
      </c>
      <c r="E139" t="s">
        <v>3211</v>
      </c>
      <c r="F139" t="s">
        <v>347</v>
      </c>
      <c r="G139" s="1" t="s">
        <v>3356</v>
      </c>
      <c r="H139" t="s">
        <v>346</v>
      </c>
      <c r="I139" t="s">
        <v>3101</v>
      </c>
      <c r="J139" s="2">
        <v>3345.6000000000004</v>
      </c>
      <c r="K139" s="2">
        <v>63.165985785619334</v>
      </c>
      <c r="L139" s="2">
        <v>52.965214717850181</v>
      </c>
    </row>
    <row r="140" spans="1:12" x14ac:dyDescent="0.25">
      <c r="A140" t="s">
        <v>319</v>
      </c>
      <c r="B140" t="s">
        <v>92</v>
      </c>
      <c r="C140" t="s">
        <v>121</v>
      </c>
      <c r="D140" t="s">
        <v>3240</v>
      </c>
      <c r="E140" t="s">
        <v>3211</v>
      </c>
      <c r="F140" t="s">
        <v>345</v>
      </c>
      <c r="G140" s="1" t="s">
        <v>3399</v>
      </c>
      <c r="H140" t="s">
        <v>344</v>
      </c>
      <c r="I140" t="s">
        <v>3101</v>
      </c>
      <c r="J140" s="2">
        <v>2788.8</v>
      </c>
      <c r="K140" s="2">
        <v>118.12796662095559</v>
      </c>
      <c r="L140" s="2">
        <v>23.608295984206627</v>
      </c>
    </row>
    <row r="141" spans="1:12" x14ac:dyDescent="0.25">
      <c r="A141" t="s">
        <v>319</v>
      </c>
      <c r="B141" t="s">
        <v>92</v>
      </c>
      <c r="C141" t="s">
        <v>48</v>
      </c>
      <c r="D141" t="s">
        <v>3240</v>
      </c>
      <c r="E141" t="s">
        <v>3211</v>
      </c>
      <c r="F141" t="s">
        <v>2338</v>
      </c>
      <c r="G141" s="1" t="s">
        <v>3400</v>
      </c>
      <c r="H141" t="s">
        <v>2337</v>
      </c>
      <c r="I141" t="s">
        <v>3101</v>
      </c>
      <c r="J141" s="2">
        <v>2990.3999999999996</v>
      </c>
      <c r="K141" s="2">
        <v>136.72572315630433</v>
      </c>
      <c r="L141" s="2">
        <v>21.871524472255931</v>
      </c>
    </row>
    <row r="142" spans="1:12" x14ac:dyDescent="0.25">
      <c r="A142" t="s">
        <v>319</v>
      </c>
      <c r="B142" t="s">
        <v>64</v>
      </c>
      <c r="C142" t="s">
        <v>239</v>
      </c>
      <c r="D142" t="s">
        <v>3240</v>
      </c>
      <c r="E142" t="s">
        <v>3211</v>
      </c>
      <c r="F142" t="s">
        <v>2336</v>
      </c>
      <c r="G142" s="1" t="s">
        <v>3401</v>
      </c>
      <c r="H142" t="s">
        <v>2335</v>
      </c>
      <c r="I142" t="s">
        <v>3101</v>
      </c>
      <c r="J142" s="2">
        <v>2908.8</v>
      </c>
      <c r="K142" s="2">
        <v>122.75641465702877</v>
      </c>
      <c r="L142" s="2">
        <v>23.695706722348856</v>
      </c>
    </row>
    <row r="143" spans="1:12" x14ac:dyDescent="0.25">
      <c r="A143" t="s">
        <v>319</v>
      </c>
      <c r="B143" t="s">
        <v>64</v>
      </c>
      <c r="C143" t="s">
        <v>191</v>
      </c>
      <c r="D143" t="s">
        <v>3240</v>
      </c>
      <c r="E143" t="s">
        <v>3211</v>
      </c>
      <c r="F143" t="s">
        <v>1728</v>
      </c>
      <c r="G143" s="1" t="s">
        <v>3402</v>
      </c>
      <c r="H143" t="s">
        <v>2334</v>
      </c>
      <c r="I143" t="s">
        <v>3101</v>
      </c>
      <c r="J143" s="2">
        <v>3405.5999999999995</v>
      </c>
      <c r="K143" s="2">
        <v>154.59614350558903</v>
      </c>
      <c r="L143" s="2">
        <v>22.029010056624593</v>
      </c>
    </row>
    <row r="144" spans="1:12" x14ac:dyDescent="0.25">
      <c r="A144" t="s">
        <v>319</v>
      </c>
      <c r="B144" t="s">
        <v>64</v>
      </c>
      <c r="C144" t="s">
        <v>79</v>
      </c>
      <c r="D144" t="s">
        <v>3240</v>
      </c>
      <c r="E144" t="s">
        <v>3211</v>
      </c>
      <c r="F144" t="s">
        <v>343</v>
      </c>
      <c r="G144" s="1" t="s">
        <v>3403</v>
      </c>
      <c r="H144" t="s">
        <v>342</v>
      </c>
      <c r="I144" t="s">
        <v>3101</v>
      </c>
      <c r="J144" s="2">
        <v>3008</v>
      </c>
      <c r="K144" s="2">
        <v>137.20841939450801</v>
      </c>
      <c r="L144" s="2">
        <v>21.922852936241899</v>
      </c>
    </row>
    <row r="145" spans="1:12" x14ac:dyDescent="0.25">
      <c r="A145" t="s">
        <v>319</v>
      </c>
      <c r="B145" t="s">
        <v>64</v>
      </c>
      <c r="C145" t="s">
        <v>101</v>
      </c>
      <c r="D145" t="s">
        <v>3240</v>
      </c>
      <c r="E145" t="s">
        <v>3211</v>
      </c>
      <c r="F145" t="s">
        <v>2333</v>
      </c>
      <c r="G145" s="1" t="s">
        <v>3404</v>
      </c>
      <c r="H145" t="s">
        <v>2332</v>
      </c>
      <c r="I145" t="s">
        <v>3101</v>
      </c>
      <c r="J145" s="2">
        <v>3194.3999999999996</v>
      </c>
      <c r="K145" s="2">
        <v>144.88250127358202</v>
      </c>
      <c r="L145" s="2">
        <v>22.048211287904294</v>
      </c>
    </row>
    <row r="146" spans="1:12" x14ac:dyDescent="0.25">
      <c r="A146" t="s">
        <v>319</v>
      </c>
      <c r="B146" t="s">
        <v>42</v>
      </c>
      <c r="C146" t="s">
        <v>113</v>
      </c>
      <c r="D146" t="s">
        <v>3240</v>
      </c>
      <c r="E146" t="s">
        <v>3211</v>
      </c>
      <c r="F146" t="s">
        <v>112</v>
      </c>
      <c r="G146" s="1" t="s">
        <v>3405</v>
      </c>
      <c r="H146" t="s">
        <v>341</v>
      </c>
      <c r="I146" t="s">
        <v>3101</v>
      </c>
      <c r="J146" s="2">
        <v>1939.1999999999998</v>
      </c>
      <c r="K146" s="2">
        <v>100.21113362337097</v>
      </c>
      <c r="L146" s="2">
        <v>19.351143230134507</v>
      </c>
    </row>
    <row r="147" spans="1:12" x14ac:dyDescent="0.25">
      <c r="A147" t="s">
        <v>319</v>
      </c>
      <c r="B147" t="s">
        <v>42</v>
      </c>
      <c r="C147" t="s">
        <v>197</v>
      </c>
      <c r="D147" t="s">
        <v>3240</v>
      </c>
      <c r="E147" t="s">
        <v>3211</v>
      </c>
      <c r="F147" t="s">
        <v>2331</v>
      </c>
      <c r="G147" s="1" t="s">
        <v>3406</v>
      </c>
      <c r="H147" t="s">
        <v>2330</v>
      </c>
      <c r="I147" t="s">
        <v>3101</v>
      </c>
      <c r="J147" s="2">
        <v>2481.6000000000004</v>
      </c>
      <c r="K147" s="2">
        <v>44.401801550280346</v>
      </c>
      <c r="L147" s="2">
        <v>55.889624144863824</v>
      </c>
    </row>
    <row r="148" spans="1:12" x14ac:dyDescent="0.25">
      <c r="A148" t="s">
        <v>319</v>
      </c>
      <c r="B148" t="s">
        <v>42</v>
      </c>
      <c r="C148" t="s">
        <v>142</v>
      </c>
      <c r="D148" t="s">
        <v>3240</v>
      </c>
      <c r="E148" t="s">
        <v>3211</v>
      </c>
      <c r="F148" t="s">
        <v>340</v>
      </c>
      <c r="G148" s="1" t="s">
        <v>3407</v>
      </c>
      <c r="H148" t="s">
        <v>339</v>
      </c>
      <c r="I148" t="s">
        <v>3101</v>
      </c>
      <c r="J148" s="2">
        <v>2156.8000000000002</v>
      </c>
      <c r="K148" s="2">
        <v>196.06148275491856</v>
      </c>
      <c r="L148" s="2">
        <v>11.00063087198035</v>
      </c>
    </row>
    <row r="149" spans="1:12" x14ac:dyDescent="0.25">
      <c r="A149" t="s">
        <v>319</v>
      </c>
      <c r="B149" t="s">
        <v>42</v>
      </c>
      <c r="C149" t="s">
        <v>139</v>
      </c>
      <c r="D149" t="s">
        <v>3240</v>
      </c>
      <c r="E149" t="s">
        <v>3211</v>
      </c>
      <c r="F149" t="s">
        <v>1799</v>
      </c>
      <c r="G149" s="1" t="s">
        <v>3361</v>
      </c>
      <c r="H149" t="s">
        <v>2304</v>
      </c>
      <c r="I149" t="s">
        <v>3101</v>
      </c>
      <c r="J149" s="2">
        <v>2016</v>
      </c>
      <c r="K149" s="2">
        <v>99.568271314541107</v>
      </c>
      <c r="L149" s="2">
        <v>20.247413893843312</v>
      </c>
    </row>
    <row r="150" spans="1:12" x14ac:dyDescent="0.25">
      <c r="A150" t="s">
        <v>319</v>
      </c>
      <c r="B150" t="s">
        <v>42</v>
      </c>
      <c r="C150" t="s">
        <v>222</v>
      </c>
      <c r="D150" t="s">
        <v>3240</v>
      </c>
      <c r="E150" t="s">
        <v>3211</v>
      </c>
      <c r="F150" t="s">
        <v>338</v>
      </c>
      <c r="G150" s="1" t="s">
        <v>3408</v>
      </c>
      <c r="H150" t="s">
        <v>337</v>
      </c>
      <c r="I150" t="s">
        <v>3101</v>
      </c>
      <c r="J150" s="2">
        <v>2640</v>
      </c>
      <c r="K150" s="2">
        <v>185.61533042297114</v>
      </c>
      <c r="L150" s="2">
        <v>14.222963124781218</v>
      </c>
    </row>
    <row r="151" spans="1:12" x14ac:dyDescent="0.25">
      <c r="A151" t="s">
        <v>319</v>
      </c>
      <c r="B151" t="s">
        <v>42</v>
      </c>
      <c r="C151" t="s">
        <v>16</v>
      </c>
      <c r="D151" t="s">
        <v>3240</v>
      </c>
      <c r="E151" t="s">
        <v>3211</v>
      </c>
      <c r="F151" t="s">
        <v>336</v>
      </c>
      <c r="G151" s="1" t="s">
        <v>3409</v>
      </c>
      <c r="H151" t="s">
        <v>335</v>
      </c>
      <c r="I151" t="s">
        <v>3101</v>
      </c>
      <c r="J151" s="2">
        <v>1521.6</v>
      </c>
      <c r="K151" s="2">
        <v>197.56899986207182</v>
      </c>
      <c r="L151" s="2">
        <v>7.7016131126961689</v>
      </c>
    </row>
    <row r="152" spans="1:12" x14ac:dyDescent="0.25">
      <c r="A152" t="s">
        <v>319</v>
      </c>
      <c r="B152" t="s">
        <v>23</v>
      </c>
      <c r="C152" t="s">
        <v>85</v>
      </c>
      <c r="D152" t="s">
        <v>3240</v>
      </c>
      <c r="E152" t="s">
        <v>3211</v>
      </c>
      <c r="F152" t="s">
        <v>334</v>
      </c>
      <c r="G152" s="1" t="s">
        <v>3410</v>
      </c>
      <c r="H152" t="s">
        <v>333</v>
      </c>
      <c r="I152" t="s">
        <v>3101</v>
      </c>
      <c r="J152" s="2">
        <v>2812.7999999999997</v>
      </c>
      <c r="K152" s="2">
        <v>68.642750632849257</v>
      </c>
      <c r="L152" s="2">
        <v>40.977378879306201</v>
      </c>
    </row>
    <row r="153" spans="1:12" x14ac:dyDescent="0.25">
      <c r="A153" t="s">
        <v>319</v>
      </c>
      <c r="B153" t="s">
        <v>23</v>
      </c>
      <c r="C153" t="s">
        <v>82</v>
      </c>
      <c r="D153" t="s">
        <v>3240</v>
      </c>
      <c r="E153" t="s">
        <v>3211</v>
      </c>
      <c r="F153" t="s">
        <v>332</v>
      </c>
      <c r="G153" s="1" t="s">
        <v>3411</v>
      </c>
      <c r="H153" t="s">
        <v>331</v>
      </c>
      <c r="I153" t="s">
        <v>3101</v>
      </c>
      <c r="J153" s="2">
        <v>2594.3999999999996</v>
      </c>
      <c r="K153" s="2">
        <v>132.07825292048639</v>
      </c>
      <c r="L153" s="2">
        <v>19.642900648919678</v>
      </c>
    </row>
    <row r="154" spans="1:12" x14ac:dyDescent="0.25">
      <c r="A154" t="s">
        <v>319</v>
      </c>
      <c r="B154" t="s">
        <v>23</v>
      </c>
      <c r="C154" t="s">
        <v>156</v>
      </c>
      <c r="D154" t="s">
        <v>3240</v>
      </c>
      <c r="E154" t="s">
        <v>3211</v>
      </c>
      <c r="F154" t="s">
        <v>56</v>
      </c>
      <c r="G154" s="1" t="s">
        <v>3412</v>
      </c>
      <c r="H154" t="s">
        <v>330</v>
      </c>
      <c r="I154" t="s">
        <v>3101</v>
      </c>
      <c r="J154" s="2">
        <v>1867.1999999999998</v>
      </c>
      <c r="K154" s="2">
        <v>73.768998647372229</v>
      </c>
      <c r="L154" s="2">
        <v>25.311445651113125</v>
      </c>
    </row>
    <row r="155" spans="1:12" x14ac:dyDescent="0.25">
      <c r="A155" t="s">
        <v>319</v>
      </c>
      <c r="B155" t="s">
        <v>23</v>
      </c>
      <c r="C155" t="s">
        <v>19</v>
      </c>
      <c r="D155" t="s">
        <v>3240</v>
      </c>
      <c r="E155" t="s">
        <v>3211</v>
      </c>
      <c r="F155" t="s">
        <v>329</v>
      </c>
      <c r="G155" s="1" t="s">
        <v>3413</v>
      </c>
      <c r="H155" t="s">
        <v>328</v>
      </c>
      <c r="I155" t="s">
        <v>3101</v>
      </c>
      <c r="J155" s="2">
        <v>2161.6000000000004</v>
      </c>
      <c r="K155" s="2">
        <v>116.82335820198841</v>
      </c>
      <c r="L155" s="2">
        <v>18.503148970110743</v>
      </c>
    </row>
    <row r="156" spans="1:12" x14ac:dyDescent="0.25">
      <c r="A156" t="s">
        <v>319</v>
      </c>
      <c r="B156" t="s">
        <v>3</v>
      </c>
      <c r="C156" t="s">
        <v>38</v>
      </c>
      <c r="D156" t="s">
        <v>3240</v>
      </c>
      <c r="E156" t="s">
        <v>3211</v>
      </c>
      <c r="F156" t="s">
        <v>327</v>
      </c>
      <c r="G156" s="1" t="s">
        <v>3414</v>
      </c>
      <c r="H156" t="s">
        <v>326</v>
      </c>
      <c r="I156" t="s">
        <v>3101</v>
      </c>
      <c r="J156" s="2">
        <v>2787.2</v>
      </c>
      <c r="K156" s="2">
        <v>163.34568970428577</v>
      </c>
      <c r="L156" s="2">
        <v>17.063198943576843</v>
      </c>
    </row>
    <row r="157" spans="1:12" x14ac:dyDescent="0.25">
      <c r="A157" t="s">
        <v>319</v>
      </c>
      <c r="B157" t="s">
        <v>3</v>
      </c>
      <c r="C157" t="s">
        <v>29</v>
      </c>
      <c r="D157" t="s">
        <v>3240</v>
      </c>
      <c r="E157" t="s">
        <v>3211</v>
      </c>
      <c r="F157" t="s">
        <v>2329</v>
      </c>
      <c r="G157" s="1" t="s">
        <v>3415</v>
      </c>
      <c r="H157" t="s">
        <v>2328</v>
      </c>
      <c r="I157" t="s">
        <v>3101</v>
      </c>
      <c r="J157" s="2">
        <v>3067.2</v>
      </c>
      <c r="K157" s="2">
        <v>133.64868845452537</v>
      </c>
      <c r="L157" s="2">
        <v>22.949720161628296</v>
      </c>
    </row>
    <row r="158" spans="1:12" x14ac:dyDescent="0.25">
      <c r="A158" t="s">
        <v>319</v>
      </c>
      <c r="B158" t="s">
        <v>3</v>
      </c>
      <c r="C158" t="s">
        <v>110</v>
      </c>
      <c r="D158" t="s">
        <v>3240</v>
      </c>
      <c r="E158" t="s">
        <v>3211</v>
      </c>
      <c r="F158" t="s">
        <v>325</v>
      </c>
      <c r="G158" s="1" t="s">
        <v>3416</v>
      </c>
      <c r="H158" t="s">
        <v>324</v>
      </c>
      <c r="I158" t="s">
        <v>3101</v>
      </c>
      <c r="J158" s="2">
        <v>2721.6000000000004</v>
      </c>
      <c r="K158" s="2">
        <v>99.963609142408799</v>
      </c>
      <c r="L158" s="2">
        <v>27.225907741314057</v>
      </c>
    </row>
    <row r="159" spans="1:12" x14ac:dyDescent="0.25">
      <c r="A159" t="s">
        <v>319</v>
      </c>
      <c r="B159" t="s">
        <v>3</v>
      </c>
      <c r="C159" t="s">
        <v>236</v>
      </c>
      <c r="D159" t="s">
        <v>3240</v>
      </c>
      <c r="E159" t="s">
        <v>3211</v>
      </c>
      <c r="F159" t="s">
        <v>323</v>
      </c>
      <c r="G159" s="1" t="s">
        <v>3417</v>
      </c>
      <c r="H159" t="s">
        <v>322</v>
      </c>
      <c r="I159" t="s">
        <v>3101</v>
      </c>
      <c r="J159" s="2">
        <v>2637.6000000000004</v>
      </c>
      <c r="K159" s="2">
        <v>118.22145669529091</v>
      </c>
      <c r="L159" s="2">
        <v>22.310670784562099</v>
      </c>
    </row>
    <row r="160" spans="1:12" x14ac:dyDescent="0.25">
      <c r="A160" t="s">
        <v>1430</v>
      </c>
      <c r="B160" t="s">
        <v>176</v>
      </c>
      <c r="C160" t="s">
        <v>155</v>
      </c>
      <c r="D160" t="s">
        <v>3241</v>
      </c>
      <c r="E160" t="s">
        <v>3200</v>
      </c>
      <c r="F160" t="s">
        <v>6</v>
      </c>
      <c r="G160" s="1" t="s">
        <v>3262</v>
      </c>
      <c r="H160" t="s">
        <v>1452</v>
      </c>
      <c r="I160" t="s">
        <v>3101</v>
      </c>
      <c r="J160" s="2">
        <v>4120.7999999999993</v>
      </c>
      <c r="K160" s="2">
        <v>110.85978481049115</v>
      </c>
      <c r="L160" s="2">
        <v>37.171279080545624</v>
      </c>
    </row>
    <row r="161" spans="1:12" x14ac:dyDescent="0.25">
      <c r="A161" t="s">
        <v>1430</v>
      </c>
      <c r="B161" t="s">
        <v>160</v>
      </c>
      <c r="C161" t="s">
        <v>38</v>
      </c>
      <c r="D161" t="s">
        <v>3241</v>
      </c>
      <c r="E161" t="s">
        <v>3200</v>
      </c>
      <c r="F161" t="s">
        <v>1449</v>
      </c>
      <c r="G161" s="1" t="s">
        <v>3418</v>
      </c>
      <c r="H161" t="s">
        <v>1448</v>
      </c>
      <c r="I161" t="s">
        <v>3101</v>
      </c>
      <c r="J161" s="2">
        <v>2011.1999999999998</v>
      </c>
      <c r="K161" s="2">
        <v>18.891012242559302</v>
      </c>
      <c r="L161" s="2">
        <v>106.46332627263853</v>
      </c>
    </row>
    <row r="162" spans="1:12" x14ac:dyDescent="0.25">
      <c r="A162" t="s">
        <v>1430</v>
      </c>
      <c r="B162" t="s">
        <v>160</v>
      </c>
      <c r="C162" t="s">
        <v>54</v>
      </c>
      <c r="D162" t="s">
        <v>3241</v>
      </c>
      <c r="E162" t="s">
        <v>3200</v>
      </c>
      <c r="F162" t="s">
        <v>1447</v>
      </c>
      <c r="G162" s="1" t="s">
        <v>3419</v>
      </c>
      <c r="H162" t="s">
        <v>1446</v>
      </c>
      <c r="I162" t="s">
        <v>3101</v>
      </c>
      <c r="J162" s="2">
        <v>3120</v>
      </c>
      <c r="K162" s="2">
        <v>39.689142954985734</v>
      </c>
      <c r="L162" s="2">
        <v>78.610918949260579</v>
      </c>
    </row>
    <row r="163" spans="1:12" x14ac:dyDescent="0.25">
      <c r="A163" t="s">
        <v>1430</v>
      </c>
      <c r="B163" t="s">
        <v>160</v>
      </c>
      <c r="C163" t="s">
        <v>51</v>
      </c>
      <c r="D163" t="s">
        <v>3241</v>
      </c>
      <c r="E163" t="s">
        <v>3200</v>
      </c>
      <c r="F163" t="s">
        <v>1445</v>
      </c>
      <c r="G163" s="1" t="s">
        <v>3420</v>
      </c>
      <c r="H163" t="s">
        <v>1444</v>
      </c>
      <c r="I163" t="s">
        <v>3101</v>
      </c>
      <c r="J163" s="2">
        <v>3139.2000000000003</v>
      </c>
      <c r="K163" s="2">
        <v>64.143533053412781</v>
      </c>
      <c r="L163" s="2">
        <v>48.940241526545876</v>
      </c>
    </row>
    <row r="164" spans="1:12" x14ac:dyDescent="0.25">
      <c r="A164" t="s">
        <v>1430</v>
      </c>
      <c r="B164" t="s">
        <v>146</v>
      </c>
      <c r="C164" t="s">
        <v>113</v>
      </c>
      <c r="D164" t="s">
        <v>3241</v>
      </c>
      <c r="E164" t="s">
        <v>3200</v>
      </c>
      <c r="F164" t="s">
        <v>1120</v>
      </c>
      <c r="G164" s="1" t="s">
        <v>3421</v>
      </c>
      <c r="H164" t="s">
        <v>1443</v>
      </c>
      <c r="I164" t="s">
        <v>3101</v>
      </c>
      <c r="J164" s="2">
        <v>5280</v>
      </c>
      <c r="K164" s="2">
        <v>51.968670293283687</v>
      </c>
      <c r="L164" s="2">
        <v>101.59967476948079</v>
      </c>
    </row>
    <row r="165" spans="1:12" x14ac:dyDescent="0.25">
      <c r="A165" t="s">
        <v>1430</v>
      </c>
      <c r="B165" t="s">
        <v>146</v>
      </c>
      <c r="C165" t="s">
        <v>19</v>
      </c>
      <c r="D165" t="s">
        <v>3241</v>
      </c>
      <c r="E165" t="s">
        <v>3200</v>
      </c>
      <c r="F165" t="s">
        <v>1442</v>
      </c>
      <c r="G165" s="1" t="s">
        <v>3422</v>
      </c>
      <c r="H165" t="s">
        <v>1441</v>
      </c>
      <c r="I165" t="s">
        <v>3101</v>
      </c>
      <c r="J165" s="2">
        <v>3278.3999999999996</v>
      </c>
      <c r="K165" s="2">
        <v>47.527908170580154</v>
      </c>
      <c r="L165" s="2">
        <v>68.978419757790519</v>
      </c>
    </row>
    <row r="166" spans="1:12" x14ac:dyDescent="0.25">
      <c r="A166" t="s">
        <v>1430</v>
      </c>
      <c r="B166" t="s">
        <v>146</v>
      </c>
      <c r="C166" t="s">
        <v>76</v>
      </c>
      <c r="D166" t="s">
        <v>3241</v>
      </c>
      <c r="E166" t="s">
        <v>3200</v>
      </c>
      <c r="F166" t="s">
        <v>250</v>
      </c>
      <c r="G166" s="1" t="s">
        <v>3423</v>
      </c>
      <c r="H166" t="s">
        <v>1440</v>
      </c>
      <c r="I166" t="s">
        <v>3101</v>
      </c>
      <c r="J166" s="2">
        <v>3921.5999999999995</v>
      </c>
      <c r="K166" s="2">
        <v>46.797707056309406</v>
      </c>
      <c r="L166" s="2">
        <v>83.79897748582701</v>
      </c>
    </row>
    <row r="167" spans="1:12" x14ac:dyDescent="0.25">
      <c r="A167" t="s">
        <v>1430</v>
      </c>
      <c r="B167" t="s">
        <v>146</v>
      </c>
      <c r="C167" t="s">
        <v>130</v>
      </c>
      <c r="D167" t="s">
        <v>3241</v>
      </c>
      <c r="E167" t="s">
        <v>3200</v>
      </c>
      <c r="F167" t="s">
        <v>1439</v>
      </c>
      <c r="G167" s="1" t="s">
        <v>3424</v>
      </c>
      <c r="H167" t="s">
        <v>1438</v>
      </c>
      <c r="I167" t="s">
        <v>3101</v>
      </c>
      <c r="J167" s="2">
        <v>3052.7999999999997</v>
      </c>
      <c r="K167" s="2">
        <v>38.794329415707125</v>
      </c>
      <c r="L167" s="2">
        <v>78.691913121817649</v>
      </c>
    </row>
    <row r="168" spans="1:12" x14ac:dyDescent="0.25">
      <c r="A168" t="s">
        <v>1430</v>
      </c>
      <c r="B168" t="s">
        <v>23</v>
      </c>
      <c r="C168" t="s">
        <v>188</v>
      </c>
      <c r="D168" t="s">
        <v>3241</v>
      </c>
      <c r="E168" t="s">
        <v>3200</v>
      </c>
      <c r="F168" t="s">
        <v>25</v>
      </c>
      <c r="G168" s="1" t="s">
        <v>3312</v>
      </c>
      <c r="H168" t="s">
        <v>1433</v>
      </c>
      <c r="I168" t="s">
        <v>3101</v>
      </c>
      <c r="J168" s="2">
        <v>2640</v>
      </c>
      <c r="K168" s="2">
        <v>71.568138313380544</v>
      </c>
      <c r="L168" s="2">
        <v>36.88792334432457</v>
      </c>
    </row>
    <row r="169" spans="1:12" x14ac:dyDescent="0.25">
      <c r="A169" t="s">
        <v>1430</v>
      </c>
      <c r="B169" t="s">
        <v>23</v>
      </c>
      <c r="C169" t="s">
        <v>136</v>
      </c>
      <c r="D169" t="s">
        <v>3241</v>
      </c>
      <c r="E169" t="s">
        <v>3200</v>
      </c>
      <c r="F169" t="s">
        <v>1432</v>
      </c>
      <c r="G169" s="1" t="s">
        <v>3425</v>
      </c>
      <c r="H169" t="s">
        <v>1431</v>
      </c>
      <c r="I169" t="s">
        <v>3101</v>
      </c>
      <c r="J169" s="2">
        <v>4084.7999999999997</v>
      </c>
      <c r="K169" s="2">
        <v>59.017385349710104</v>
      </c>
      <c r="L169" s="2">
        <v>69.213503373545578</v>
      </c>
    </row>
    <row r="170" spans="1:12" x14ac:dyDescent="0.25">
      <c r="A170" t="s">
        <v>1430</v>
      </c>
      <c r="B170" t="s">
        <v>23</v>
      </c>
      <c r="C170" t="s">
        <v>29</v>
      </c>
      <c r="D170" t="s">
        <v>3241</v>
      </c>
      <c r="E170" t="s">
        <v>3200</v>
      </c>
      <c r="F170" t="s">
        <v>1429</v>
      </c>
      <c r="G170" s="1" t="s">
        <v>3426</v>
      </c>
      <c r="H170" t="s">
        <v>1428</v>
      </c>
      <c r="I170" t="s">
        <v>3101</v>
      </c>
      <c r="J170" s="2">
        <v>4406.3999999999996</v>
      </c>
      <c r="K170" s="2">
        <v>74.061765750894907</v>
      </c>
      <c r="L170" s="2">
        <v>59.496286043473866</v>
      </c>
    </row>
    <row r="171" spans="1:12" x14ac:dyDescent="0.25">
      <c r="A171" t="s">
        <v>203</v>
      </c>
      <c r="B171" t="s">
        <v>117</v>
      </c>
      <c r="C171" t="s">
        <v>200</v>
      </c>
      <c r="D171" t="s">
        <v>3242</v>
      </c>
      <c r="E171" t="s">
        <v>3228</v>
      </c>
      <c r="F171" t="s">
        <v>286</v>
      </c>
      <c r="G171" s="1" t="s">
        <v>3427</v>
      </c>
      <c r="H171" t="s">
        <v>285</v>
      </c>
      <c r="I171" t="s">
        <v>3101</v>
      </c>
      <c r="J171" s="2">
        <v>2688</v>
      </c>
      <c r="K171" s="2">
        <v>31.179174488879511</v>
      </c>
      <c r="L171" s="2">
        <v>86.211390906411353</v>
      </c>
    </row>
    <row r="172" spans="1:12" x14ac:dyDescent="0.25">
      <c r="A172" t="s">
        <v>203</v>
      </c>
      <c r="B172" t="s">
        <v>117</v>
      </c>
      <c r="C172" t="s">
        <v>172</v>
      </c>
      <c r="D172" t="s">
        <v>3242</v>
      </c>
      <c r="E172" t="s">
        <v>3228</v>
      </c>
      <c r="F172" t="s">
        <v>1583</v>
      </c>
      <c r="G172" s="1" t="s">
        <v>3428</v>
      </c>
      <c r="H172" t="s">
        <v>2403</v>
      </c>
      <c r="I172" t="s">
        <v>3101</v>
      </c>
      <c r="J172" s="2">
        <v>2625.6000000000004</v>
      </c>
      <c r="K172" s="2">
        <v>39.54692325699218</v>
      </c>
      <c r="L172" s="2">
        <v>66.392016970265203</v>
      </c>
    </row>
    <row r="173" spans="1:12" x14ac:dyDescent="0.25">
      <c r="A173" t="s">
        <v>203</v>
      </c>
      <c r="B173" t="s">
        <v>92</v>
      </c>
      <c r="C173" t="s">
        <v>194</v>
      </c>
      <c r="D173" t="s">
        <v>3242</v>
      </c>
      <c r="E173" t="s">
        <v>3228</v>
      </c>
      <c r="F173" t="s">
        <v>275</v>
      </c>
      <c r="G173" s="1" t="s">
        <v>3429</v>
      </c>
      <c r="H173" t="s">
        <v>274</v>
      </c>
      <c r="I173" t="s">
        <v>3101</v>
      </c>
      <c r="J173" s="2">
        <v>3574.3999999999996</v>
      </c>
      <c r="K173" s="2">
        <v>29.500238534970148</v>
      </c>
      <c r="L173" s="2">
        <v>121.16512196207626</v>
      </c>
    </row>
    <row r="174" spans="1:12" x14ac:dyDescent="0.25">
      <c r="A174" t="s">
        <v>203</v>
      </c>
      <c r="B174" t="s">
        <v>92</v>
      </c>
      <c r="C174" t="s">
        <v>38</v>
      </c>
      <c r="D174" t="s">
        <v>3242</v>
      </c>
      <c r="E174" t="s">
        <v>3228</v>
      </c>
      <c r="F174" t="s">
        <v>273</v>
      </c>
      <c r="G174" s="1" t="s">
        <v>3430</v>
      </c>
      <c r="H174" t="s">
        <v>272</v>
      </c>
      <c r="I174" t="s">
        <v>3101</v>
      </c>
      <c r="J174" s="2">
        <v>2572.8000000000002</v>
      </c>
      <c r="K174" s="2">
        <v>37.335905766016737</v>
      </c>
      <c r="L174" s="2">
        <v>68.90953754071694</v>
      </c>
    </row>
    <row r="175" spans="1:12" x14ac:dyDescent="0.25">
      <c r="A175" t="s">
        <v>203</v>
      </c>
      <c r="B175" t="s">
        <v>92</v>
      </c>
      <c r="C175" t="s">
        <v>57</v>
      </c>
      <c r="D175" t="s">
        <v>3242</v>
      </c>
      <c r="E175" t="s">
        <v>3228</v>
      </c>
      <c r="F175" t="s">
        <v>266</v>
      </c>
      <c r="G175" s="1" t="s">
        <v>3431</v>
      </c>
      <c r="H175" t="s">
        <v>265</v>
      </c>
      <c r="I175" t="s">
        <v>3101</v>
      </c>
      <c r="J175" s="2">
        <v>3524.8</v>
      </c>
      <c r="K175" s="2">
        <v>31.165955466518934</v>
      </c>
      <c r="L175" s="2">
        <v>113.09776797270452</v>
      </c>
    </row>
    <row r="176" spans="1:12" x14ac:dyDescent="0.25">
      <c r="A176" t="s">
        <v>203</v>
      </c>
      <c r="B176" t="s">
        <v>92</v>
      </c>
      <c r="C176" t="s">
        <v>76</v>
      </c>
      <c r="D176" t="s">
        <v>3242</v>
      </c>
      <c r="E176" t="s">
        <v>3228</v>
      </c>
      <c r="F176" t="s">
        <v>264</v>
      </c>
      <c r="G176" s="1" t="s">
        <v>3432</v>
      </c>
      <c r="H176" t="s">
        <v>263</v>
      </c>
      <c r="I176" t="s">
        <v>3101</v>
      </c>
      <c r="J176" s="2">
        <v>3334.3999999999996</v>
      </c>
      <c r="K176" s="2">
        <v>30.947713276896298</v>
      </c>
      <c r="L176" s="2">
        <v>107.74301707419728</v>
      </c>
    </row>
    <row r="177" spans="1:12" x14ac:dyDescent="0.25">
      <c r="A177" t="s">
        <v>203</v>
      </c>
      <c r="B177" t="s">
        <v>92</v>
      </c>
      <c r="C177" t="s">
        <v>155</v>
      </c>
      <c r="D177" t="s">
        <v>3242</v>
      </c>
      <c r="E177" t="s">
        <v>3228</v>
      </c>
      <c r="F177" t="s">
        <v>262</v>
      </c>
      <c r="G177" s="1" t="s">
        <v>3433</v>
      </c>
      <c r="H177" t="s">
        <v>261</v>
      </c>
      <c r="I177" t="s">
        <v>3101</v>
      </c>
      <c r="J177" s="2">
        <v>2814.4</v>
      </c>
      <c r="K177" s="2">
        <v>29.785502951338838</v>
      </c>
      <c r="L177" s="2">
        <v>94.488919814378846</v>
      </c>
    </row>
    <row r="178" spans="1:12" x14ac:dyDescent="0.25">
      <c r="A178" t="s">
        <v>203</v>
      </c>
      <c r="B178" t="s">
        <v>92</v>
      </c>
      <c r="C178" t="s">
        <v>70</v>
      </c>
      <c r="D178" t="s">
        <v>3242</v>
      </c>
      <c r="E178" t="s">
        <v>3228</v>
      </c>
      <c r="F178" t="s">
        <v>260</v>
      </c>
      <c r="G178" s="1" t="s">
        <v>3434</v>
      </c>
      <c r="H178" t="s">
        <v>259</v>
      </c>
      <c r="I178" t="s">
        <v>3101</v>
      </c>
      <c r="J178" s="2">
        <v>2548.7999999999997</v>
      </c>
      <c r="K178" s="2">
        <v>47.450528885271744</v>
      </c>
      <c r="L178" s="2">
        <v>53.714891274712983</v>
      </c>
    </row>
    <row r="179" spans="1:12" x14ac:dyDescent="0.25">
      <c r="A179" t="s">
        <v>203</v>
      </c>
      <c r="B179" t="s">
        <v>92</v>
      </c>
      <c r="C179" t="s">
        <v>101</v>
      </c>
      <c r="D179" t="s">
        <v>3242</v>
      </c>
      <c r="E179" t="s">
        <v>3228</v>
      </c>
      <c r="F179" t="s">
        <v>256</v>
      </c>
      <c r="G179" s="1" t="s">
        <v>3435</v>
      </c>
      <c r="H179" t="s">
        <v>255</v>
      </c>
      <c r="I179" t="s">
        <v>3101</v>
      </c>
      <c r="J179" s="2">
        <v>2923.2</v>
      </c>
      <c r="K179" s="2">
        <v>42.243992067985801</v>
      </c>
      <c r="L179" s="2">
        <v>69.198005607413194</v>
      </c>
    </row>
    <row r="180" spans="1:12" x14ac:dyDescent="0.25">
      <c r="A180" t="s">
        <v>203</v>
      </c>
      <c r="B180" t="s">
        <v>92</v>
      </c>
      <c r="C180" t="s">
        <v>163</v>
      </c>
      <c r="D180" t="s">
        <v>3242</v>
      </c>
      <c r="E180" t="s">
        <v>3228</v>
      </c>
      <c r="F180" t="s">
        <v>254</v>
      </c>
      <c r="G180" s="1" t="s">
        <v>3436</v>
      </c>
      <c r="H180" t="s">
        <v>253</v>
      </c>
      <c r="I180" t="s">
        <v>3101</v>
      </c>
      <c r="J180" s="2">
        <v>3201.6000000000004</v>
      </c>
      <c r="K180" s="2">
        <v>32.04982473810761</v>
      </c>
      <c r="L180" s="2">
        <v>99.894462018485271</v>
      </c>
    </row>
    <row r="181" spans="1:12" x14ac:dyDescent="0.25">
      <c r="A181" t="s">
        <v>203</v>
      </c>
      <c r="B181" t="s">
        <v>92</v>
      </c>
      <c r="C181" t="s">
        <v>118</v>
      </c>
      <c r="D181" t="s">
        <v>3242</v>
      </c>
      <c r="E181" t="s">
        <v>3228</v>
      </c>
      <c r="F181" t="s">
        <v>252</v>
      </c>
      <c r="G181" s="1" t="s">
        <v>3437</v>
      </c>
      <c r="H181" t="s">
        <v>251</v>
      </c>
      <c r="I181" t="s">
        <v>3101</v>
      </c>
      <c r="J181" s="2">
        <v>2852.8</v>
      </c>
      <c r="K181" s="2">
        <v>31.595765717847456</v>
      </c>
      <c r="L181" s="2">
        <v>90.290579613601295</v>
      </c>
    </row>
    <row r="182" spans="1:12" x14ac:dyDescent="0.25">
      <c r="A182" t="s">
        <v>203</v>
      </c>
      <c r="B182" t="s">
        <v>92</v>
      </c>
      <c r="C182" t="s">
        <v>159</v>
      </c>
      <c r="D182" t="s">
        <v>3242</v>
      </c>
      <c r="E182" t="s">
        <v>3228</v>
      </c>
      <c r="F182" t="s">
        <v>250</v>
      </c>
      <c r="G182" s="1" t="s">
        <v>3423</v>
      </c>
      <c r="H182" t="s">
        <v>249</v>
      </c>
      <c r="I182" t="s">
        <v>3101</v>
      </c>
      <c r="J182" s="2">
        <v>3230.3999999999996</v>
      </c>
      <c r="K182" s="2">
        <v>36.73404519509122</v>
      </c>
      <c r="L182" s="2">
        <v>87.940219565899568</v>
      </c>
    </row>
    <row r="183" spans="1:12" x14ac:dyDescent="0.25">
      <c r="A183" t="s">
        <v>203</v>
      </c>
      <c r="B183" t="s">
        <v>64</v>
      </c>
      <c r="C183" t="s">
        <v>182</v>
      </c>
      <c r="D183" t="s">
        <v>3242</v>
      </c>
      <c r="E183" t="s">
        <v>3228</v>
      </c>
      <c r="F183" t="s">
        <v>241</v>
      </c>
      <c r="G183" s="1" t="s">
        <v>3438</v>
      </c>
      <c r="H183" t="s">
        <v>240</v>
      </c>
      <c r="I183" t="s">
        <v>3101</v>
      </c>
      <c r="J183" s="2">
        <v>3254.4000000000005</v>
      </c>
      <c r="K183" s="2">
        <v>36.526578512715517</v>
      </c>
      <c r="L183" s="2">
        <v>89.096765492751786</v>
      </c>
    </row>
    <row r="184" spans="1:12" x14ac:dyDescent="0.25">
      <c r="A184" t="s">
        <v>203</v>
      </c>
      <c r="B184" t="s">
        <v>42</v>
      </c>
      <c r="C184" t="s">
        <v>45</v>
      </c>
      <c r="D184" t="s">
        <v>3242</v>
      </c>
      <c r="E184" t="s">
        <v>3228</v>
      </c>
      <c r="F184" t="s">
        <v>231</v>
      </c>
      <c r="G184" s="1" t="s">
        <v>3439</v>
      </c>
      <c r="H184" t="s">
        <v>230</v>
      </c>
      <c r="I184" t="s">
        <v>3101</v>
      </c>
      <c r="J184" s="2">
        <v>2083.1999999999998</v>
      </c>
      <c r="K184" s="2">
        <v>30.879047860731962</v>
      </c>
      <c r="L184" s="2">
        <v>67.463220025289317</v>
      </c>
    </row>
    <row r="185" spans="1:12" x14ac:dyDescent="0.25">
      <c r="A185" t="s">
        <v>203</v>
      </c>
      <c r="B185" t="s">
        <v>23</v>
      </c>
      <c r="C185" t="s">
        <v>113</v>
      </c>
      <c r="D185" t="s">
        <v>3242</v>
      </c>
      <c r="E185" t="s">
        <v>3228</v>
      </c>
      <c r="F185" t="s">
        <v>112</v>
      </c>
      <c r="G185" s="1" t="s">
        <v>3405</v>
      </c>
      <c r="H185" t="s">
        <v>225</v>
      </c>
      <c r="I185" t="s">
        <v>3101</v>
      </c>
      <c r="J185" s="2">
        <v>3606.3999999999996</v>
      </c>
      <c r="K185" s="2">
        <v>47.70802978280522</v>
      </c>
      <c r="L185" s="2">
        <v>75.593144726756393</v>
      </c>
    </row>
    <row r="186" spans="1:12" x14ac:dyDescent="0.25">
      <c r="A186" t="s">
        <v>203</v>
      </c>
      <c r="B186" t="s">
        <v>23</v>
      </c>
      <c r="C186" t="s">
        <v>88</v>
      </c>
      <c r="D186" t="s">
        <v>3242</v>
      </c>
      <c r="E186" t="s">
        <v>3228</v>
      </c>
      <c r="F186" t="s">
        <v>224</v>
      </c>
      <c r="G186" s="1" t="s">
        <v>3440</v>
      </c>
      <c r="H186" t="s">
        <v>223</v>
      </c>
      <c r="I186" t="s">
        <v>3101</v>
      </c>
      <c r="J186" s="2">
        <v>3448.7999999999997</v>
      </c>
      <c r="K186" s="2">
        <v>23.460991575265936</v>
      </c>
      <c r="L186" s="2">
        <v>147.00145937718776</v>
      </c>
    </row>
    <row r="187" spans="1:12" x14ac:dyDescent="0.25">
      <c r="A187" t="s">
        <v>203</v>
      </c>
      <c r="B187" t="s">
        <v>23</v>
      </c>
      <c r="C187" t="s">
        <v>222</v>
      </c>
      <c r="D187" t="s">
        <v>3242</v>
      </c>
      <c r="E187" t="s">
        <v>3228</v>
      </c>
      <c r="F187" t="s">
        <v>221</v>
      </c>
      <c r="G187" s="1" t="s">
        <v>3441</v>
      </c>
      <c r="H187" t="s">
        <v>220</v>
      </c>
      <c r="I187" t="s">
        <v>3101</v>
      </c>
      <c r="J187" s="2">
        <v>3156.8</v>
      </c>
      <c r="K187" s="2">
        <v>36.626375192168943</v>
      </c>
      <c r="L187" s="2">
        <v>86.189255241259943</v>
      </c>
    </row>
    <row r="188" spans="1:12" x14ac:dyDescent="0.25">
      <c r="A188" t="s">
        <v>203</v>
      </c>
      <c r="B188" t="s">
        <v>23</v>
      </c>
      <c r="C188" t="s">
        <v>26</v>
      </c>
      <c r="D188" t="s">
        <v>3242</v>
      </c>
      <c r="E188" t="s">
        <v>3228</v>
      </c>
      <c r="F188" t="s">
        <v>219</v>
      </c>
      <c r="G188" s="1" t="s">
        <v>3310</v>
      </c>
      <c r="H188" t="s">
        <v>218</v>
      </c>
      <c r="I188" t="s">
        <v>3101</v>
      </c>
      <c r="J188" s="2">
        <v>3584</v>
      </c>
      <c r="K188" s="2">
        <v>27.519379255281478</v>
      </c>
      <c r="L188" s="2">
        <v>130.23549574840661</v>
      </c>
    </row>
    <row r="189" spans="1:12" x14ac:dyDescent="0.25">
      <c r="A189" t="s">
        <v>203</v>
      </c>
      <c r="B189" t="s">
        <v>23</v>
      </c>
      <c r="C189" t="s">
        <v>107</v>
      </c>
      <c r="D189" t="s">
        <v>3242</v>
      </c>
      <c r="E189" t="s">
        <v>3228</v>
      </c>
      <c r="F189" t="s">
        <v>217</v>
      </c>
      <c r="G189" s="1" t="s">
        <v>3442</v>
      </c>
      <c r="H189" t="s">
        <v>216</v>
      </c>
      <c r="I189" t="s">
        <v>3101</v>
      </c>
      <c r="J189" s="2">
        <v>3038.3999999999996</v>
      </c>
      <c r="K189" s="2">
        <v>19.634481548894417</v>
      </c>
      <c r="L189" s="2">
        <v>154.74816548803076</v>
      </c>
    </row>
    <row r="190" spans="1:12" x14ac:dyDescent="0.25">
      <c r="A190" t="s">
        <v>203</v>
      </c>
      <c r="B190" t="s">
        <v>23</v>
      </c>
      <c r="C190" t="s">
        <v>2</v>
      </c>
      <c r="D190" t="s">
        <v>3242</v>
      </c>
      <c r="E190" t="s">
        <v>3228</v>
      </c>
      <c r="F190" t="s">
        <v>215</v>
      </c>
      <c r="G190" s="1" t="s">
        <v>3443</v>
      </c>
      <c r="H190" t="s">
        <v>214</v>
      </c>
      <c r="I190" t="s">
        <v>3101</v>
      </c>
      <c r="J190" s="2">
        <v>3641.6000000000004</v>
      </c>
      <c r="K190" s="2">
        <v>42.252489318708037</v>
      </c>
      <c r="L190" s="2">
        <v>86.186637964254047</v>
      </c>
    </row>
    <row r="191" spans="1:12" x14ac:dyDescent="0.25">
      <c r="A191" t="s">
        <v>203</v>
      </c>
      <c r="B191" t="s">
        <v>3</v>
      </c>
      <c r="C191" t="s">
        <v>142</v>
      </c>
      <c r="D191" t="s">
        <v>3242</v>
      </c>
      <c r="E191" t="s">
        <v>3228</v>
      </c>
      <c r="F191" t="s">
        <v>213</v>
      </c>
      <c r="G191" s="1" t="s">
        <v>3444</v>
      </c>
      <c r="H191" t="s">
        <v>212</v>
      </c>
      <c r="I191" t="s">
        <v>3101</v>
      </c>
      <c r="J191" s="2">
        <v>3638.3999999999996</v>
      </c>
      <c r="K191" s="2">
        <v>51.280817509717558</v>
      </c>
      <c r="L191" s="2">
        <v>70.950506967064911</v>
      </c>
    </row>
    <row r="192" spans="1:12" x14ac:dyDescent="0.25">
      <c r="A192" t="s">
        <v>203</v>
      </c>
      <c r="B192" t="s">
        <v>3</v>
      </c>
      <c r="C192" t="s">
        <v>82</v>
      </c>
      <c r="D192" t="s">
        <v>3242</v>
      </c>
      <c r="E192" t="s">
        <v>3228</v>
      </c>
      <c r="F192" t="s">
        <v>209</v>
      </c>
      <c r="G192" s="1" t="s">
        <v>3445</v>
      </c>
      <c r="H192" t="s">
        <v>208</v>
      </c>
      <c r="I192" t="s">
        <v>3101</v>
      </c>
      <c r="J192" s="2">
        <v>3825.6000000000004</v>
      </c>
      <c r="K192" s="2">
        <v>80.642948820585559</v>
      </c>
      <c r="L192" s="2">
        <v>47.438741464070162</v>
      </c>
    </row>
    <row r="193" spans="1:12" x14ac:dyDescent="0.25">
      <c r="A193" t="s">
        <v>203</v>
      </c>
      <c r="B193" t="s">
        <v>3</v>
      </c>
      <c r="C193" t="s">
        <v>73</v>
      </c>
      <c r="D193" t="s">
        <v>3242</v>
      </c>
      <c r="E193" t="s">
        <v>3228</v>
      </c>
      <c r="F193" t="s">
        <v>207</v>
      </c>
      <c r="G193" s="1" t="s">
        <v>3446</v>
      </c>
      <c r="H193" t="s">
        <v>206</v>
      </c>
      <c r="I193" t="s">
        <v>3101</v>
      </c>
      <c r="J193" s="2">
        <v>3516.8</v>
      </c>
      <c r="K193" s="2">
        <v>48.788562047402472</v>
      </c>
      <c r="L193" s="2">
        <v>72.082468767640933</v>
      </c>
    </row>
    <row r="194" spans="1:12" x14ac:dyDescent="0.25">
      <c r="A194" t="s">
        <v>203</v>
      </c>
      <c r="B194" t="s">
        <v>3</v>
      </c>
      <c r="C194" t="s">
        <v>152</v>
      </c>
      <c r="D194" t="s">
        <v>3242</v>
      </c>
      <c r="E194" t="s">
        <v>3228</v>
      </c>
      <c r="F194" t="s">
        <v>205</v>
      </c>
      <c r="G194" s="1" t="s">
        <v>3447</v>
      </c>
      <c r="H194" t="s">
        <v>204</v>
      </c>
      <c r="I194" t="s">
        <v>3101</v>
      </c>
      <c r="J194" s="2">
        <v>3849.6000000000004</v>
      </c>
      <c r="K194" s="2">
        <v>35.36571410521065</v>
      </c>
      <c r="L194" s="2">
        <v>108.85118814645439</v>
      </c>
    </row>
    <row r="195" spans="1:12" x14ac:dyDescent="0.25">
      <c r="A195" t="s">
        <v>1188</v>
      </c>
      <c r="B195" t="s">
        <v>160</v>
      </c>
      <c r="C195" t="s">
        <v>57</v>
      </c>
      <c r="D195" t="s">
        <v>3261</v>
      </c>
      <c r="E195" t="s">
        <v>3229</v>
      </c>
      <c r="F195" t="s">
        <v>577</v>
      </c>
      <c r="G195" s="1" t="s">
        <v>3448</v>
      </c>
      <c r="H195" t="s">
        <v>3157</v>
      </c>
      <c r="I195" t="s">
        <v>3101</v>
      </c>
      <c r="J195" s="2">
        <v>2592</v>
      </c>
      <c r="K195" s="2">
        <v>42.262545045376264</v>
      </c>
      <c r="L195" s="2">
        <v>61.330901800093507</v>
      </c>
    </row>
    <row r="196" spans="1:12" x14ac:dyDescent="0.25">
      <c r="A196" t="s">
        <v>1188</v>
      </c>
      <c r="B196" t="s">
        <v>160</v>
      </c>
      <c r="C196" t="s">
        <v>110</v>
      </c>
      <c r="D196" t="s">
        <v>3261</v>
      </c>
      <c r="E196" t="s">
        <v>3229</v>
      </c>
      <c r="F196" t="s">
        <v>3156</v>
      </c>
      <c r="G196" s="1" t="s">
        <v>3449</v>
      </c>
      <c r="H196" t="s">
        <v>3155</v>
      </c>
      <c r="I196" t="s">
        <v>3101</v>
      </c>
      <c r="J196" s="2">
        <v>4043.2</v>
      </c>
      <c r="K196" s="2">
        <v>46.876144611943467</v>
      </c>
      <c r="L196" s="2">
        <v>86.252827178322207</v>
      </c>
    </row>
    <row r="197" spans="1:12" x14ac:dyDescent="0.25">
      <c r="A197" t="s">
        <v>1188</v>
      </c>
      <c r="B197" t="s">
        <v>160</v>
      </c>
      <c r="C197" t="s">
        <v>76</v>
      </c>
      <c r="D197" t="s">
        <v>3261</v>
      </c>
      <c r="E197" t="s">
        <v>3229</v>
      </c>
      <c r="F197" t="s">
        <v>3154</v>
      </c>
      <c r="G197" s="1" t="s">
        <v>3450</v>
      </c>
      <c r="H197" t="s">
        <v>3153</v>
      </c>
      <c r="I197" t="s">
        <v>3101</v>
      </c>
      <c r="J197" s="2">
        <v>3401.5999999999995</v>
      </c>
      <c r="K197" s="2">
        <v>43.173807945356565</v>
      </c>
      <c r="L197" s="2">
        <v>78.788510022217039</v>
      </c>
    </row>
    <row r="198" spans="1:12" x14ac:dyDescent="0.25">
      <c r="A198" t="s">
        <v>1188</v>
      </c>
      <c r="B198" t="s">
        <v>160</v>
      </c>
      <c r="C198" t="s">
        <v>179</v>
      </c>
      <c r="D198" t="s">
        <v>3261</v>
      </c>
      <c r="E198" t="s">
        <v>3229</v>
      </c>
      <c r="F198" t="s">
        <v>424</v>
      </c>
      <c r="G198" s="1" t="s">
        <v>3314</v>
      </c>
      <c r="H198" t="s">
        <v>3152</v>
      </c>
      <c r="I198" t="s">
        <v>3101</v>
      </c>
      <c r="J198" s="2">
        <v>3724.8</v>
      </c>
      <c r="K198" s="2">
        <v>38.929564104305648</v>
      </c>
      <c r="L198" s="2">
        <v>95.680495934143622</v>
      </c>
    </row>
    <row r="199" spans="1:12" x14ac:dyDescent="0.25">
      <c r="A199" t="s">
        <v>1188</v>
      </c>
      <c r="B199" t="s">
        <v>160</v>
      </c>
      <c r="C199" t="s">
        <v>63</v>
      </c>
      <c r="D199" t="s">
        <v>3261</v>
      </c>
      <c r="E199" t="s">
        <v>3229</v>
      </c>
      <c r="F199" t="s">
        <v>2923</v>
      </c>
      <c r="G199" s="1" t="s">
        <v>3451</v>
      </c>
      <c r="H199" t="s">
        <v>3151</v>
      </c>
      <c r="I199" t="s">
        <v>3101</v>
      </c>
      <c r="J199" s="2">
        <v>3400.7999999999997</v>
      </c>
      <c r="K199" s="2">
        <v>30.762095696506588</v>
      </c>
      <c r="L199" s="2">
        <v>110.5516358037402</v>
      </c>
    </row>
    <row r="200" spans="1:12" x14ac:dyDescent="0.25">
      <c r="A200" t="s">
        <v>1188</v>
      </c>
      <c r="B200" t="s">
        <v>160</v>
      </c>
      <c r="C200" t="s">
        <v>474</v>
      </c>
      <c r="D200" t="s">
        <v>3261</v>
      </c>
      <c r="E200" t="s">
        <v>3229</v>
      </c>
      <c r="F200" t="s">
        <v>2663</v>
      </c>
      <c r="G200" s="1" t="s">
        <v>3452</v>
      </c>
      <c r="H200" t="s">
        <v>3150</v>
      </c>
      <c r="I200" t="s">
        <v>3101</v>
      </c>
      <c r="J200" s="2">
        <v>3329.6000000000004</v>
      </c>
      <c r="K200" s="2">
        <v>60.433038315358509</v>
      </c>
      <c r="L200" s="2">
        <v>55.095690913720162</v>
      </c>
    </row>
    <row r="201" spans="1:12" x14ac:dyDescent="0.25">
      <c r="A201" t="s">
        <v>1188</v>
      </c>
      <c r="B201" t="s">
        <v>160</v>
      </c>
      <c r="C201" t="s">
        <v>1263</v>
      </c>
      <c r="D201" t="s">
        <v>3261</v>
      </c>
      <c r="E201" t="s">
        <v>3229</v>
      </c>
      <c r="F201" t="s">
        <v>3149</v>
      </c>
      <c r="G201" s="1" t="s">
        <v>3453</v>
      </c>
      <c r="H201" t="s">
        <v>3148</v>
      </c>
      <c r="I201" t="s">
        <v>3101</v>
      </c>
      <c r="J201" s="2">
        <v>3483.2</v>
      </c>
      <c r="K201" s="2">
        <v>59.603163577346102</v>
      </c>
      <c r="L201" s="2">
        <v>58.439851023677711</v>
      </c>
    </row>
    <row r="202" spans="1:12" x14ac:dyDescent="0.25">
      <c r="A202" t="s">
        <v>1188</v>
      </c>
      <c r="B202" t="s">
        <v>117</v>
      </c>
      <c r="C202" t="s">
        <v>85</v>
      </c>
      <c r="D202" t="s">
        <v>3261</v>
      </c>
      <c r="E202" t="s">
        <v>3229</v>
      </c>
      <c r="F202" t="s">
        <v>3147</v>
      </c>
      <c r="G202" s="1" t="s">
        <v>3454</v>
      </c>
      <c r="H202" t="s">
        <v>3146</v>
      </c>
      <c r="I202" t="s">
        <v>3101</v>
      </c>
      <c r="J202" s="2">
        <v>3484.7999999999997</v>
      </c>
      <c r="K202" s="2">
        <v>47.47508453984269</v>
      </c>
      <c r="L202" s="2">
        <v>73.402712891968378</v>
      </c>
    </row>
    <row r="203" spans="1:12" x14ac:dyDescent="0.25">
      <c r="A203" t="s">
        <v>1188</v>
      </c>
      <c r="B203" t="s">
        <v>92</v>
      </c>
      <c r="C203" t="s">
        <v>197</v>
      </c>
      <c r="D203" t="s">
        <v>3261</v>
      </c>
      <c r="E203" t="s">
        <v>3229</v>
      </c>
      <c r="F203" t="s">
        <v>3145</v>
      </c>
      <c r="G203" s="1" t="s">
        <v>3455</v>
      </c>
      <c r="H203" t="s">
        <v>3144</v>
      </c>
      <c r="I203" t="s">
        <v>3101</v>
      </c>
      <c r="J203" s="2">
        <v>4154.3999999999996</v>
      </c>
      <c r="K203" s="2">
        <v>37.593684970692578</v>
      </c>
      <c r="L203" s="2">
        <v>110.50792182885775</v>
      </c>
    </row>
    <row r="204" spans="1:12" x14ac:dyDescent="0.25">
      <c r="A204" t="s">
        <v>1188</v>
      </c>
      <c r="B204" t="s">
        <v>92</v>
      </c>
      <c r="C204" t="s">
        <v>172</v>
      </c>
      <c r="D204" t="s">
        <v>3261</v>
      </c>
      <c r="E204" t="s">
        <v>3229</v>
      </c>
      <c r="F204" t="s">
        <v>224</v>
      </c>
      <c r="G204" s="1" t="s">
        <v>3440</v>
      </c>
      <c r="H204" t="s">
        <v>3143</v>
      </c>
      <c r="I204" t="s">
        <v>3101</v>
      </c>
      <c r="J204" s="2">
        <v>3374.3999999999996</v>
      </c>
      <c r="K204" s="2">
        <v>86.056252611285842</v>
      </c>
      <c r="L204" s="2">
        <v>39.211561015119827</v>
      </c>
    </row>
    <row r="205" spans="1:12" x14ac:dyDescent="0.25">
      <c r="A205" t="s">
        <v>1188</v>
      </c>
      <c r="B205" t="s">
        <v>92</v>
      </c>
      <c r="C205" t="s">
        <v>188</v>
      </c>
      <c r="D205" t="s">
        <v>3261</v>
      </c>
      <c r="E205" t="s">
        <v>3229</v>
      </c>
      <c r="F205" t="s">
        <v>1420</v>
      </c>
      <c r="G205" s="1" t="s">
        <v>3456</v>
      </c>
      <c r="H205" t="s">
        <v>3142</v>
      </c>
      <c r="I205" t="s">
        <v>3101</v>
      </c>
      <c r="J205" s="2">
        <v>2892.8</v>
      </c>
      <c r="K205" s="2">
        <v>25.099191806898869</v>
      </c>
      <c r="L205" s="2">
        <v>115.25470709398989</v>
      </c>
    </row>
    <row r="206" spans="1:12" x14ac:dyDescent="0.25">
      <c r="A206" t="s">
        <v>1188</v>
      </c>
      <c r="B206" t="s">
        <v>92</v>
      </c>
      <c r="C206" t="s">
        <v>139</v>
      </c>
      <c r="D206" t="s">
        <v>3261</v>
      </c>
      <c r="E206" t="s">
        <v>3229</v>
      </c>
      <c r="F206" t="s">
        <v>3141</v>
      </c>
      <c r="G206" s="1" t="s">
        <v>3457</v>
      </c>
      <c r="H206" t="s">
        <v>3140</v>
      </c>
      <c r="I206" t="s">
        <v>3101</v>
      </c>
      <c r="J206" s="2">
        <v>3769.6</v>
      </c>
      <c r="K206" s="2">
        <v>42.333956467868866</v>
      </c>
      <c r="L206" s="2">
        <v>89.04435858389698</v>
      </c>
    </row>
    <row r="207" spans="1:12" x14ac:dyDescent="0.25">
      <c r="A207" t="s">
        <v>1188</v>
      </c>
      <c r="B207" t="s">
        <v>92</v>
      </c>
      <c r="C207" t="s">
        <v>532</v>
      </c>
      <c r="D207" t="s">
        <v>3261</v>
      </c>
      <c r="E207" t="s">
        <v>3229</v>
      </c>
      <c r="F207" t="s">
        <v>3139</v>
      </c>
      <c r="G207" s="1" t="s">
        <v>3458</v>
      </c>
      <c r="H207" t="s">
        <v>3138</v>
      </c>
      <c r="I207" t="s">
        <v>3101</v>
      </c>
      <c r="J207" s="2">
        <v>3595.2</v>
      </c>
      <c r="K207" s="2">
        <v>62.306263901366954</v>
      </c>
      <c r="L207" s="2">
        <v>57.702063562843861</v>
      </c>
    </row>
    <row r="208" spans="1:12" x14ac:dyDescent="0.25">
      <c r="A208" t="s">
        <v>1188</v>
      </c>
      <c r="B208" t="s">
        <v>92</v>
      </c>
      <c r="C208" t="s">
        <v>118</v>
      </c>
      <c r="D208" t="s">
        <v>3261</v>
      </c>
      <c r="E208" t="s">
        <v>3229</v>
      </c>
      <c r="F208" t="s">
        <v>2511</v>
      </c>
      <c r="G208" s="1" t="s">
        <v>3459</v>
      </c>
      <c r="H208" t="s">
        <v>3137</v>
      </c>
      <c r="I208" t="s">
        <v>3101</v>
      </c>
      <c r="J208" s="2">
        <v>3580.8</v>
      </c>
      <c r="K208" s="2">
        <v>68.023693490512628</v>
      </c>
      <c r="L208" s="2">
        <v>52.640481812405852</v>
      </c>
    </row>
    <row r="209" spans="1:12" x14ac:dyDescent="0.25">
      <c r="A209" t="s">
        <v>1188</v>
      </c>
      <c r="B209" t="s">
        <v>92</v>
      </c>
      <c r="C209" t="s">
        <v>95</v>
      </c>
      <c r="D209" t="s">
        <v>3261</v>
      </c>
      <c r="E209" t="s">
        <v>3229</v>
      </c>
      <c r="F209" t="s">
        <v>2667</v>
      </c>
      <c r="G209" s="1" t="s">
        <v>3460</v>
      </c>
      <c r="H209" t="s">
        <v>3136</v>
      </c>
      <c r="I209" t="s">
        <v>3101</v>
      </c>
      <c r="J209" s="2">
        <v>3915.2</v>
      </c>
      <c r="K209" s="2">
        <v>67.061551575238312</v>
      </c>
      <c r="L209" s="2">
        <v>58.382186335301576</v>
      </c>
    </row>
    <row r="210" spans="1:12" x14ac:dyDescent="0.25">
      <c r="A210" t="s">
        <v>1188</v>
      </c>
      <c r="B210" t="s">
        <v>92</v>
      </c>
      <c r="C210" t="s">
        <v>1109</v>
      </c>
      <c r="D210" t="s">
        <v>3261</v>
      </c>
      <c r="E210" t="s">
        <v>3229</v>
      </c>
      <c r="F210" t="s">
        <v>3135</v>
      </c>
      <c r="G210" s="1" t="s">
        <v>3461</v>
      </c>
      <c r="H210" t="s">
        <v>3134</v>
      </c>
      <c r="I210" t="s">
        <v>3101</v>
      </c>
      <c r="J210" s="2">
        <v>3552</v>
      </c>
      <c r="K210" s="2">
        <v>33.257444900757221</v>
      </c>
      <c r="L210" s="2">
        <v>106.8031537178951</v>
      </c>
    </row>
    <row r="211" spans="1:12" x14ac:dyDescent="0.25">
      <c r="A211" t="s">
        <v>1188</v>
      </c>
      <c r="B211" t="s">
        <v>64</v>
      </c>
      <c r="C211" t="s">
        <v>107</v>
      </c>
      <c r="D211" t="s">
        <v>3261</v>
      </c>
      <c r="E211" t="s">
        <v>3229</v>
      </c>
      <c r="F211" t="s">
        <v>451</v>
      </c>
      <c r="G211" s="1" t="s">
        <v>3462</v>
      </c>
      <c r="H211" t="s">
        <v>3133</v>
      </c>
      <c r="I211" t="s">
        <v>3101</v>
      </c>
      <c r="J211" s="2">
        <v>4024</v>
      </c>
      <c r="K211" s="2">
        <v>81.73313845723591</v>
      </c>
      <c r="L211" s="2">
        <v>49.233396342726046</v>
      </c>
    </row>
    <row r="212" spans="1:12" x14ac:dyDescent="0.25">
      <c r="A212" t="s">
        <v>1188</v>
      </c>
      <c r="B212" t="s">
        <v>64</v>
      </c>
      <c r="C212" t="s">
        <v>101</v>
      </c>
      <c r="D212" t="s">
        <v>3261</v>
      </c>
      <c r="E212" t="s">
        <v>3229</v>
      </c>
      <c r="F212" t="s">
        <v>3132</v>
      </c>
      <c r="G212" s="1" t="s">
        <v>3463</v>
      </c>
      <c r="H212" t="s">
        <v>3131</v>
      </c>
      <c r="I212" t="s">
        <v>3101</v>
      </c>
      <c r="J212" s="2">
        <v>4024.7999999999997</v>
      </c>
      <c r="K212" s="2">
        <v>66.607044242141043</v>
      </c>
      <c r="L212" s="2">
        <v>60.426041206217995</v>
      </c>
    </row>
    <row r="213" spans="1:12" x14ac:dyDescent="0.25">
      <c r="A213" t="s">
        <v>1188</v>
      </c>
      <c r="B213" t="s">
        <v>64</v>
      </c>
      <c r="C213" t="s">
        <v>163</v>
      </c>
      <c r="D213" t="s">
        <v>3261</v>
      </c>
      <c r="E213" t="s">
        <v>3229</v>
      </c>
      <c r="F213" t="s">
        <v>3130</v>
      </c>
      <c r="G213" s="1" t="s">
        <v>3464</v>
      </c>
      <c r="H213" t="s">
        <v>3129</v>
      </c>
      <c r="I213" t="s">
        <v>3101</v>
      </c>
      <c r="J213" s="2">
        <v>2961.6000000000004</v>
      </c>
      <c r="K213" s="2">
        <v>62.802343576822807</v>
      </c>
      <c r="L213" s="2">
        <v>47.157475841283386</v>
      </c>
    </row>
    <row r="214" spans="1:12" x14ac:dyDescent="0.25">
      <c r="A214" t="s">
        <v>1188</v>
      </c>
      <c r="B214" t="s">
        <v>64</v>
      </c>
      <c r="C214" t="s">
        <v>13</v>
      </c>
      <c r="D214" t="s">
        <v>3261</v>
      </c>
      <c r="E214" t="s">
        <v>3229</v>
      </c>
      <c r="F214" t="s">
        <v>3128</v>
      </c>
      <c r="G214" s="1" t="s">
        <v>3465</v>
      </c>
      <c r="H214" t="s">
        <v>3127</v>
      </c>
      <c r="I214" t="s">
        <v>3101</v>
      </c>
      <c r="J214" s="2">
        <v>4668</v>
      </c>
      <c r="K214" s="2">
        <v>149.46097578728941</v>
      </c>
      <c r="L214" s="2">
        <v>31.23223286487455</v>
      </c>
    </row>
    <row r="215" spans="1:12" x14ac:dyDescent="0.25">
      <c r="A215" t="s">
        <v>1188</v>
      </c>
      <c r="B215" t="s">
        <v>64</v>
      </c>
      <c r="C215" t="s">
        <v>159</v>
      </c>
      <c r="D215" t="s">
        <v>3261</v>
      </c>
      <c r="E215" t="s">
        <v>3229</v>
      </c>
      <c r="F215" t="s">
        <v>3126</v>
      </c>
      <c r="G215" s="1" t="s">
        <v>3466</v>
      </c>
      <c r="H215" t="s">
        <v>3125</v>
      </c>
      <c r="I215" t="s">
        <v>3101</v>
      </c>
      <c r="J215" s="2">
        <v>4185.6000000000004</v>
      </c>
      <c r="K215" s="2">
        <v>49.996828729955645</v>
      </c>
      <c r="L215" s="2">
        <v>83.717309803935507</v>
      </c>
    </row>
    <row r="216" spans="1:12" x14ac:dyDescent="0.25">
      <c r="A216" t="s">
        <v>1188</v>
      </c>
      <c r="B216" t="s">
        <v>64</v>
      </c>
      <c r="C216" t="s">
        <v>7</v>
      </c>
      <c r="D216" t="s">
        <v>3261</v>
      </c>
      <c r="E216" t="s">
        <v>3229</v>
      </c>
      <c r="F216" t="s">
        <v>243</v>
      </c>
      <c r="G216" s="1" t="s">
        <v>3467</v>
      </c>
      <c r="H216" t="s">
        <v>3124</v>
      </c>
      <c r="I216" t="s">
        <v>3101</v>
      </c>
      <c r="J216" s="2">
        <v>5179.2000000000007</v>
      </c>
      <c r="K216" s="2">
        <v>42.583228866475302</v>
      </c>
      <c r="L216" s="2">
        <v>121.62534729905025</v>
      </c>
    </row>
    <row r="217" spans="1:12" x14ac:dyDescent="0.25">
      <c r="A217" t="s">
        <v>1188</v>
      </c>
      <c r="B217" t="s">
        <v>64</v>
      </c>
      <c r="C217" t="s">
        <v>2</v>
      </c>
      <c r="D217" t="s">
        <v>3261</v>
      </c>
      <c r="E217" t="s">
        <v>3229</v>
      </c>
      <c r="F217" t="s">
        <v>256</v>
      </c>
      <c r="G217" s="1" t="s">
        <v>3435</v>
      </c>
      <c r="H217" t="s">
        <v>3123</v>
      </c>
      <c r="I217" t="s">
        <v>3101</v>
      </c>
      <c r="J217" s="2">
        <v>4269.5999999999995</v>
      </c>
      <c r="K217" s="2">
        <v>84.957007648211871</v>
      </c>
      <c r="L217" s="2">
        <v>50.256007340553545</v>
      </c>
    </row>
    <row r="218" spans="1:12" x14ac:dyDescent="0.25">
      <c r="A218" t="s">
        <v>1188</v>
      </c>
      <c r="B218" t="s">
        <v>64</v>
      </c>
      <c r="C218" t="s">
        <v>515</v>
      </c>
      <c r="D218" t="s">
        <v>3261</v>
      </c>
      <c r="E218" t="s">
        <v>3229</v>
      </c>
      <c r="F218" t="s">
        <v>3122</v>
      </c>
      <c r="G218" s="1" t="s">
        <v>3468</v>
      </c>
      <c r="H218" t="s">
        <v>3121</v>
      </c>
      <c r="I218" t="s">
        <v>3101</v>
      </c>
      <c r="J218" s="2">
        <v>3751.2000000000003</v>
      </c>
      <c r="K218" s="2">
        <v>119.1935095999648</v>
      </c>
      <c r="L218" s="2">
        <v>31.471512271009665</v>
      </c>
    </row>
    <row r="219" spans="1:12" x14ac:dyDescent="0.25">
      <c r="A219" t="s">
        <v>1188</v>
      </c>
      <c r="B219" t="s">
        <v>64</v>
      </c>
      <c r="C219" t="s">
        <v>582</v>
      </c>
      <c r="D219" t="s">
        <v>3261</v>
      </c>
      <c r="E219" t="s">
        <v>3229</v>
      </c>
      <c r="F219" t="s">
        <v>227</v>
      </c>
      <c r="G219" s="1" t="s">
        <v>3469</v>
      </c>
      <c r="H219" t="s">
        <v>3120</v>
      </c>
      <c r="I219" t="s">
        <v>3101</v>
      </c>
      <c r="J219" s="2">
        <v>4412.8</v>
      </c>
      <c r="K219" s="2">
        <v>61.627176751790181</v>
      </c>
      <c r="L219" s="2">
        <v>71.604772968474734</v>
      </c>
    </row>
    <row r="220" spans="1:12" x14ac:dyDescent="0.25">
      <c r="A220" t="s">
        <v>1188</v>
      </c>
      <c r="B220" t="s">
        <v>23</v>
      </c>
      <c r="C220" t="s">
        <v>155</v>
      </c>
      <c r="D220" t="s">
        <v>3261</v>
      </c>
      <c r="E220" t="s">
        <v>3229</v>
      </c>
      <c r="F220" t="s">
        <v>219</v>
      </c>
      <c r="G220" s="1" t="s">
        <v>3310</v>
      </c>
      <c r="H220" t="s">
        <v>3119</v>
      </c>
      <c r="I220" t="s">
        <v>3101</v>
      </c>
      <c r="J220" s="2">
        <v>3504</v>
      </c>
      <c r="K220" s="2">
        <v>47.764691954567276</v>
      </c>
      <c r="L220" s="2">
        <v>73.359627302379081</v>
      </c>
    </row>
    <row r="221" spans="1:12" x14ac:dyDescent="0.25">
      <c r="A221" t="s">
        <v>1217</v>
      </c>
      <c r="B221" t="s">
        <v>176</v>
      </c>
      <c r="C221" t="s">
        <v>88</v>
      </c>
      <c r="D221" t="s">
        <v>3262</v>
      </c>
      <c r="E221" t="s">
        <v>3201</v>
      </c>
      <c r="F221" t="s">
        <v>3118</v>
      </c>
      <c r="G221" s="1" t="s">
        <v>3470</v>
      </c>
      <c r="H221" t="s">
        <v>3117</v>
      </c>
      <c r="I221" t="s">
        <v>3101</v>
      </c>
      <c r="J221" s="2">
        <v>5184</v>
      </c>
      <c r="K221" s="2">
        <v>85.4643480420321</v>
      </c>
      <c r="L221" s="2">
        <v>60.656871768921285</v>
      </c>
    </row>
    <row r="222" spans="1:12" x14ac:dyDescent="0.25">
      <c r="A222" t="s">
        <v>1217</v>
      </c>
      <c r="B222" t="s">
        <v>176</v>
      </c>
      <c r="C222" t="s">
        <v>82</v>
      </c>
      <c r="D222" t="s">
        <v>3262</v>
      </c>
      <c r="E222" t="s">
        <v>3201</v>
      </c>
      <c r="F222" t="s">
        <v>3116</v>
      </c>
      <c r="G222" s="1" t="s">
        <v>3471</v>
      </c>
      <c r="H222" t="s">
        <v>3115</v>
      </c>
      <c r="I222" t="s">
        <v>3101</v>
      </c>
      <c r="J222" s="2">
        <v>4928</v>
      </c>
      <c r="K222" s="2">
        <v>139.28091096901349</v>
      </c>
      <c r="L222" s="2">
        <v>35.381732971981755</v>
      </c>
    </row>
    <row r="223" spans="1:12" x14ac:dyDescent="0.25">
      <c r="A223" t="s">
        <v>1217</v>
      </c>
      <c r="B223" t="s">
        <v>176</v>
      </c>
      <c r="C223" t="s">
        <v>107</v>
      </c>
      <c r="D223" t="s">
        <v>3262</v>
      </c>
      <c r="E223" t="s">
        <v>3201</v>
      </c>
      <c r="F223" t="s">
        <v>1243</v>
      </c>
      <c r="G223" s="1" t="s">
        <v>3472</v>
      </c>
      <c r="H223" t="s">
        <v>1242</v>
      </c>
      <c r="I223" t="s">
        <v>3101</v>
      </c>
      <c r="J223" s="2">
        <v>3729.6000000000004</v>
      </c>
      <c r="K223" s="2">
        <v>158.67330819637129</v>
      </c>
      <c r="L223" s="2">
        <v>23.504898475957361</v>
      </c>
    </row>
    <row r="224" spans="1:12" x14ac:dyDescent="0.25">
      <c r="A224" t="s">
        <v>1217</v>
      </c>
      <c r="B224" t="s">
        <v>160</v>
      </c>
      <c r="C224" t="s">
        <v>79</v>
      </c>
      <c r="D224" t="s">
        <v>3262</v>
      </c>
      <c r="E224" t="s">
        <v>3201</v>
      </c>
      <c r="F224" t="s">
        <v>1237</v>
      </c>
      <c r="G224" s="1" t="s">
        <v>3473</v>
      </c>
      <c r="H224" t="s">
        <v>1236</v>
      </c>
      <c r="I224" t="s">
        <v>3101</v>
      </c>
      <c r="J224" s="2">
        <v>2054.3999999999996</v>
      </c>
      <c r="K224" s="2">
        <v>88.281918451185319</v>
      </c>
      <c r="L224" s="2">
        <v>23.270903442543123</v>
      </c>
    </row>
    <row r="225" spans="1:12" x14ac:dyDescent="0.25">
      <c r="A225" t="s">
        <v>1217</v>
      </c>
      <c r="B225" t="s">
        <v>160</v>
      </c>
      <c r="C225" t="s">
        <v>110</v>
      </c>
      <c r="D225" t="s">
        <v>3262</v>
      </c>
      <c r="E225" t="s">
        <v>3201</v>
      </c>
      <c r="F225" t="s">
        <v>1235</v>
      </c>
      <c r="G225" s="1" t="s">
        <v>3474</v>
      </c>
      <c r="H225" t="s">
        <v>1234</v>
      </c>
      <c r="I225" t="s">
        <v>3101</v>
      </c>
      <c r="J225" s="2">
        <v>2625.6000000000004</v>
      </c>
      <c r="K225" s="2">
        <v>57.794360573730728</v>
      </c>
      <c r="L225" s="2">
        <v>45.430038051038053</v>
      </c>
    </row>
    <row r="226" spans="1:12" x14ac:dyDescent="0.25">
      <c r="A226" t="s">
        <v>1217</v>
      </c>
      <c r="B226" t="s">
        <v>160</v>
      </c>
      <c r="C226" t="s">
        <v>104</v>
      </c>
      <c r="D226" t="s">
        <v>3262</v>
      </c>
      <c r="E226" t="s">
        <v>3201</v>
      </c>
      <c r="F226" t="s">
        <v>1233</v>
      </c>
      <c r="G226" s="1" t="s">
        <v>3475</v>
      </c>
      <c r="H226" t="s">
        <v>1232</v>
      </c>
      <c r="I226" t="s">
        <v>3101</v>
      </c>
      <c r="J226" s="2">
        <v>5102.3999999999996</v>
      </c>
      <c r="K226" s="2">
        <v>112.76438310922374</v>
      </c>
      <c r="L226" s="2">
        <v>45.248329829976612</v>
      </c>
    </row>
    <row r="227" spans="1:12" x14ac:dyDescent="0.25">
      <c r="A227" t="s">
        <v>1217</v>
      </c>
      <c r="B227" t="s">
        <v>146</v>
      </c>
      <c r="C227" t="s">
        <v>130</v>
      </c>
      <c r="D227" t="s">
        <v>3262</v>
      </c>
      <c r="E227" t="s">
        <v>3201</v>
      </c>
      <c r="F227" t="s">
        <v>1231</v>
      </c>
      <c r="G227" s="1" t="s">
        <v>3476</v>
      </c>
      <c r="H227" t="s">
        <v>1230</v>
      </c>
      <c r="I227" t="s">
        <v>3101</v>
      </c>
      <c r="J227" s="2">
        <v>3422.3999999999996</v>
      </c>
      <c r="K227" s="2">
        <v>53.721736692620048</v>
      </c>
      <c r="L227" s="2">
        <v>63.706056629962731</v>
      </c>
    </row>
    <row r="228" spans="1:12" x14ac:dyDescent="0.25">
      <c r="A228" t="s">
        <v>1217</v>
      </c>
      <c r="B228" t="s">
        <v>92</v>
      </c>
      <c r="C228" t="s">
        <v>113</v>
      </c>
      <c r="D228" t="s">
        <v>3262</v>
      </c>
      <c r="E228" t="s">
        <v>3201</v>
      </c>
      <c r="F228" t="s">
        <v>112</v>
      </c>
      <c r="G228" s="1" t="s">
        <v>3405</v>
      </c>
      <c r="H228" t="s">
        <v>1228</v>
      </c>
      <c r="I228" t="s">
        <v>3101</v>
      </c>
      <c r="J228" s="2">
        <v>3427.2000000000003</v>
      </c>
      <c r="K228" s="2">
        <v>111.21304659354475</v>
      </c>
      <c r="L228" s="2">
        <v>30.816528320868144</v>
      </c>
    </row>
    <row r="229" spans="1:12" x14ac:dyDescent="0.25">
      <c r="A229" t="s">
        <v>1217</v>
      </c>
      <c r="B229" t="s">
        <v>92</v>
      </c>
      <c r="C229" t="s">
        <v>57</v>
      </c>
      <c r="D229" t="s">
        <v>3262</v>
      </c>
      <c r="E229" t="s">
        <v>3201</v>
      </c>
      <c r="F229" t="s">
        <v>168</v>
      </c>
      <c r="G229" s="1" t="s">
        <v>3300</v>
      </c>
      <c r="H229" t="s">
        <v>1225</v>
      </c>
      <c r="I229" t="s">
        <v>3101</v>
      </c>
      <c r="J229" s="2">
        <v>3136</v>
      </c>
      <c r="K229" s="2">
        <v>44.284073637577627</v>
      </c>
      <c r="L229" s="2">
        <v>70.815526721076552</v>
      </c>
    </row>
    <row r="230" spans="1:12" x14ac:dyDescent="0.25">
      <c r="A230" t="s">
        <v>1217</v>
      </c>
      <c r="B230" t="s">
        <v>3</v>
      </c>
      <c r="C230" t="s">
        <v>194</v>
      </c>
      <c r="D230" t="s">
        <v>3262</v>
      </c>
      <c r="E230" t="s">
        <v>3201</v>
      </c>
      <c r="F230" t="s">
        <v>37</v>
      </c>
      <c r="G230" s="1" t="s">
        <v>3477</v>
      </c>
      <c r="H230" t="s">
        <v>1222</v>
      </c>
      <c r="I230" t="s">
        <v>3101</v>
      </c>
      <c r="J230" s="2">
        <v>4298.4000000000005</v>
      </c>
      <c r="K230" s="2">
        <v>54.792841801811782</v>
      </c>
      <c r="L230" s="2">
        <v>78.448203426781731</v>
      </c>
    </row>
    <row r="231" spans="1:12" x14ac:dyDescent="0.25">
      <c r="A231" t="s">
        <v>1217</v>
      </c>
      <c r="B231" t="s">
        <v>3</v>
      </c>
      <c r="C231" t="s">
        <v>60</v>
      </c>
      <c r="D231" t="s">
        <v>3262</v>
      </c>
      <c r="E231" t="s">
        <v>3201</v>
      </c>
      <c r="F231" t="s">
        <v>1221</v>
      </c>
      <c r="G231" s="1" t="s">
        <v>3478</v>
      </c>
      <c r="H231" t="s">
        <v>1220</v>
      </c>
      <c r="I231" t="s">
        <v>3101</v>
      </c>
      <c r="J231" s="2">
        <v>3369.6000000000004</v>
      </c>
      <c r="K231" s="2">
        <v>44.946158603274249</v>
      </c>
      <c r="L231" s="2">
        <v>74.969699407293305</v>
      </c>
    </row>
    <row r="232" spans="1:12" x14ac:dyDescent="0.25">
      <c r="A232" t="s">
        <v>1217</v>
      </c>
      <c r="B232" t="s">
        <v>3</v>
      </c>
      <c r="C232" t="s">
        <v>152</v>
      </c>
      <c r="D232" t="s">
        <v>3262</v>
      </c>
      <c r="E232" t="s">
        <v>3201</v>
      </c>
      <c r="F232" t="s">
        <v>1216</v>
      </c>
      <c r="G232" s="1" t="s">
        <v>3479</v>
      </c>
      <c r="H232" t="s">
        <v>1215</v>
      </c>
      <c r="I232" t="s">
        <v>3101</v>
      </c>
      <c r="J232" s="2">
        <v>3795.2</v>
      </c>
      <c r="K232" s="2">
        <v>51.195335116635825</v>
      </c>
      <c r="L232" s="2">
        <v>74.131754218496312</v>
      </c>
    </row>
    <row r="233" spans="1:12" x14ac:dyDescent="0.25">
      <c r="A233" t="s">
        <v>3103</v>
      </c>
      <c r="B233" t="s">
        <v>176</v>
      </c>
      <c r="C233" t="s">
        <v>239</v>
      </c>
      <c r="D233" t="s">
        <v>3263</v>
      </c>
      <c r="E233" t="s">
        <v>3207</v>
      </c>
      <c r="F233" t="s">
        <v>1789</v>
      </c>
      <c r="G233" s="1" t="s">
        <v>3368</v>
      </c>
      <c r="H233" t="s">
        <v>3114</v>
      </c>
      <c r="I233" t="s">
        <v>3101</v>
      </c>
      <c r="J233" s="2">
        <v>4688</v>
      </c>
      <c r="K233" s="2">
        <v>133.35216232318587</v>
      </c>
      <c r="L233" s="2">
        <v>35.155035496450289</v>
      </c>
    </row>
    <row r="234" spans="1:12" x14ac:dyDescent="0.25">
      <c r="A234" t="s">
        <v>3103</v>
      </c>
      <c r="B234" t="s">
        <v>176</v>
      </c>
      <c r="C234" t="s">
        <v>194</v>
      </c>
      <c r="D234" t="s">
        <v>3263</v>
      </c>
      <c r="E234" t="s">
        <v>3207</v>
      </c>
      <c r="F234" t="s">
        <v>2219</v>
      </c>
      <c r="G234" s="1" t="s">
        <v>3311</v>
      </c>
      <c r="H234" t="s">
        <v>3113</v>
      </c>
      <c r="I234" t="s">
        <v>3101</v>
      </c>
      <c r="J234" s="2">
        <v>4010.3999999999996</v>
      </c>
      <c r="K234" s="2">
        <v>91.685492191521533</v>
      </c>
      <c r="L234" s="2">
        <v>43.740835154406845</v>
      </c>
    </row>
    <row r="235" spans="1:12" x14ac:dyDescent="0.25">
      <c r="A235" t="s">
        <v>3103</v>
      </c>
      <c r="B235" t="s">
        <v>176</v>
      </c>
      <c r="C235" t="s">
        <v>191</v>
      </c>
      <c r="D235" t="s">
        <v>3263</v>
      </c>
      <c r="E235" t="s">
        <v>3207</v>
      </c>
      <c r="F235" t="s">
        <v>3112</v>
      </c>
      <c r="G235" s="1" t="s">
        <v>3480</v>
      </c>
      <c r="H235" t="s">
        <v>3111</v>
      </c>
      <c r="I235" t="s">
        <v>3101</v>
      </c>
      <c r="J235" s="2">
        <v>4627.2000000000007</v>
      </c>
      <c r="K235" s="2">
        <v>239.21709749058709</v>
      </c>
      <c r="L235" s="2">
        <v>19.343099003122365</v>
      </c>
    </row>
    <row r="236" spans="1:12" x14ac:dyDescent="0.25">
      <c r="A236" t="s">
        <v>3103</v>
      </c>
      <c r="B236" t="s">
        <v>176</v>
      </c>
      <c r="C236" t="s">
        <v>82</v>
      </c>
      <c r="D236" t="s">
        <v>3263</v>
      </c>
      <c r="E236" t="s">
        <v>3207</v>
      </c>
      <c r="F236" t="s">
        <v>1785</v>
      </c>
      <c r="G236" s="1" t="s">
        <v>3370</v>
      </c>
      <c r="H236" t="s">
        <v>3110</v>
      </c>
      <c r="I236" t="s">
        <v>3101</v>
      </c>
      <c r="J236" s="2">
        <v>5340.8</v>
      </c>
      <c r="K236" s="2">
        <v>135.2630652125757</v>
      </c>
      <c r="L236" s="2">
        <v>39.48454067343917</v>
      </c>
    </row>
    <row r="237" spans="1:12" x14ac:dyDescent="0.25">
      <c r="A237" t="s">
        <v>3103</v>
      </c>
      <c r="B237" t="s">
        <v>176</v>
      </c>
      <c r="C237" t="s">
        <v>57</v>
      </c>
      <c r="D237" t="s">
        <v>3263</v>
      </c>
      <c r="E237" t="s">
        <v>3207</v>
      </c>
      <c r="F237" t="s">
        <v>3109</v>
      </c>
      <c r="G237" s="1" t="s">
        <v>3481</v>
      </c>
      <c r="H237" t="s">
        <v>3108</v>
      </c>
      <c r="I237" t="s">
        <v>3101</v>
      </c>
      <c r="J237" s="2">
        <v>5348.8</v>
      </c>
      <c r="K237" s="2">
        <v>146.8869764044106</v>
      </c>
      <c r="L237" s="2">
        <v>36.414392418791671</v>
      </c>
    </row>
    <row r="238" spans="1:12" x14ac:dyDescent="0.25">
      <c r="A238" t="s">
        <v>3103</v>
      </c>
      <c r="B238" t="s">
        <v>160</v>
      </c>
      <c r="C238" t="s">
        <v>139</v>
      </c>
      <c r="D238" t="s">
        <v>3263</v>
      </c>
      <c r="E238" t="s">
        <v>3207</v>
      </c>
      <c r="F238" t="s">
        <v>347</v>
      </c>
      <c r="G238" s="1" t="s">
        <v>3356</v>
      </c>
      <c r="H238" t="s">
        <v>3107</v>
      </c>
      <c r="I238" t="s">
        <v>3101</v>
      </c>
      <c r="J238" s="2">
        <v>2966.3999999999996</v>
      </c>
      <c r="K238" s="2">
        <v>120.65928978683263</v>
      </c>
      <c r="L238" s="2">
        <v>24.584928398308197</v>
      </c>
    </row>
    <row r="239" spans="1:12" x14ac:dyDescent="0.25">
      <c r="A239" t="s">
        <v>3103</v>
      </c>
      <c r="B239" t="s">
        <v>146</v>
      </c>
      <c r="C239" t="s">
        <v>60</v>
      </c>
      <c r="D239" t="s">
        <v>3263</v>
      </c>
      <c r="E239" t="s">
        <v>3207</v>
      </c>
      <c r="F239" t="s">
        <v>168</v>
      </c>
      <c r="G239" s="1" t="s">
        <v>3300</v>
      </c>
      <c r="H239" t="s">
        <v>3106</v>
      </c>
      <c r="I239" t="s">
        <v>3101</v>
      </c>
      <c r="J239" s="2">
        <v>2462.3999999999996</v>
      </c>
      <c r="K239" s="2">
        <v>56.657251414378074</v>
      </c>
      <c r="L239" s="2">
        <v>43.461338814171796</v>
      </c>
    </row>
    <row r="240" spans="1:12" x14ac:dyDescent="0.25">
      <c r="A240" t="s">
        <v>3103</v>
      </c>
      <c r="B240" t="s">
        <v>92</v>
      </c>
      <c r="C240" t="s">
        <v>85</v>
      </c>
      <c r="D240" t="s">
        <v>3263</v>
      </c>
      <c r="E240" t="s">
        <v>3207</v>
      </c>
      <c r="F240" t="s">
        <v>3105</v>
      </c>
      <c r="G240" s="1" t="s">
        <v>3482</v>
      </c>
      <c r="H240" t="s">
        <v>3104</v>
      </c>
      <c r="I240" t="s">
        <v>3101</v>
      </c>
      <c r="J240" s="2">
        <v>1862.3999999999999</v>
      </c>
      <c r="K240" s="2">
        <v>84.1193411850427</v>
      </c>
      <c r="L240" s="2">
        <v>22.139973682189918</v>
      </c>
    </row>
    <row r="241" spans="1:12" x14ac:dyDescent="0.25">
      <c r="A241" t="s">
        <v>3103</v>
      </c>
      <c r="B241" t="s">
        <v>92</v>
      </c>
      <c r="C241" t="s">
        <v>188</v>
      </c>
      <c r="D241" t="s">
        <v>3263</v>
      </c>
      <c r="E241" t="s">
        <v>3207</v>
      </c>
      <c r="F241" t="s">
        <v>1718</v>
      </c>
      <c r="G241" s="1" t="s">
        <v>3483</v>
      </c>
      <c r="H241" t="s">
        <v>3102</v>
      </c>
      <c r="I241" t="s">
        <v>3101</v>
      </c>
      <c r="J241" s="2">
        <v>5088</v>
      </c>
      <c r="K241" s="2">
        <v>62.482931838540516</v>
      </c>
      <c r="L241" s="2">
        <v>81.430237831151786</v>
      </c>
    </row>
    <row r="242" spans="1:12" x14ac:dyDescent="0.25">
      <c r="A242" t="s">
        <v>2266</v>
      </c>
      <c r="B242" t="s">
        <v>160</v>
      </c>
      <c r="C242" t="s">
        <v>194</v>
      </c>
      <c r="D242" t="s">
        <v>3236</v>
      </c>
      <c r="E242" t="s">
        <v>3204</v>
      </c>
      <c r="F242" t="s">
        <v>2298</v>
      </c>
      <c r="G242" s="1" t="s">
        <v>3280</v>
      </c>
      <c r="H242" t="s">
        <v>2297</v>
      </c>
      <c r="I242" t="s">
        <v>2586</v>
      </c>
      <c r="J242" s="2">
        <v>9198</v>
      </c>
      <c r="K242" s="2">
        <v>211.70578149832386</v>
      </c>
      <c r="L242" s="2">
        <v>43.44708932794461</v>
      </c>
    </row>
    <row r="243" spans="1:12" x14ac:dyDescent="0.25">
      <c r="A243" t="s">
        <v>2266</v>
      </c>
      <c r="B243" t="s">
        <v>160</v>
      </c>
      <c r="C243" t="s">
        <v>169</v>
      </c>
      <c r="D243" t="s">
        <v>3236</v>
      </c>
      <c r="E243" t="s">
        <v>3204</v>
      </c>
      <c r="F243" t="s">
        <v>2296</v>
      </c>
      <c r="G243" s="1" t="s">
        <v>3281</v>
      </c>
      <c r="H243" t="s">
        <v>2295</v>
      </c>
      <c r="I243" t="s">
        <v>2586</v>
      </c>
      <c r="J243" s="2">
        <v>8884.4</v>
      </c>
      <c r="K243" s="2">
        <v>184.35273606786996</v>
      </c>
      <c r="L243" s="2">
        <v>48.192395673092605</v>
      </c>
    </row>
    <row r="244" spans="1:12" x14ac:dyDescent="0.25">
      <c r="A244" t="s">
        <v>2266</v>
      </c>
      <c r="B244" t="s">
        <v>160</v>
      </c>
      <c r="C244" t="s">
        <v>152</v>
      </c>
      <c r="D244" t="s">
        <v>3236</v>
      </c>
      <c r="E244" t="s">
        <v>3204</v>
      </c>
      <c r="F244" t="s">
        <v>325</v>
      </c>
      <c r="G244" s="1" t="s">
        <v>3416</v>
      </c>
      <c r="H244" t="s">
        <v>2294</v>
      </c>
      <c r="I244" t="s">
        <v>2586</v>
      </c>
      <c r="J244" s="2">
        <v>8039.7333333333345</v>
      </c>
      <c r="K244" s="2">
        <v>117.88171598370072</v>
      </c>
      <c r="L244" s="2">
        <v>68.201699188404874</v>
      </c>
    </row>
    <row r="245" spans="1:12" x14ac:dyDescent="0.25">
      <c r="A245" t="s">
        <v>2266</v>
      </c>
      <c r="B245" t="s">
        <v>160</v>
      </c>
      <c r="C245" t="s">
        <v>70</v>
      </c>
      <c r="D245" t="s">
        <v>3236</v>
      </c>
      <c r="E245" t="s">
        <v>3204</v>
      </c>
      <c r="F245" t="s">
        <v>1564</v>
      </c>
      <c r="G245" s="1" t="s">
        <v>3484</v>
      </c>
      <c r="H245" t="s">
        <v>2293</v>
      </c>
      <c r="I245" t="s">
        <v>2586</v>
      </c>
      <c r="J245" s="2">
        <v>9626.3999999999978</v>
      </c>
      <c r="K245" s="2">
        <v>134.58806707688632</v>
      </c>
      <c r="L245" s="2">
        <v>71.524914571369166</v>
      </c>
    </row>
    <row r="246" spans="1:12" x14ac:dyDescent="0.25">
      <c r="A246" t="s">
        <v>2266</v>
      </c>
      <c r="B246" t="s">
        <v>160</v>
      </c>
      <c r="C246" t="s">
        <v>145</v>
      </c>
      <c r="D246" t="s">
        <v>3236</v>
      </c>
      <c r="E246" t="s">
        <v>3204</v>
      </c>
      <c r="F246" t="s">
        <v>2005</v>
      </c>
      <c r="G246" s="1" t="s">
        <v>3485</v>
      </c>
      <c r="H246" t="s">
        <v>2292</v>
      </c>
      <c r="I246" t="s">
        <v>2586</v>
      </c>
      <c r="J246" s="2">
        <v>7324.7999999999993</v>
      </c>
      <c r="K246" s="2">
        <v>154.20934505189595</v>
      </c>
      <c r="L246" s="2">
        <v>47.49906691799378</v>
      </c>
    </row>
    <row r="247" spans="1:12" x14ac:dyDescent="0.25">
      <c r="A247" t="s">
        <v>2266</v>
      </c>
      <c r="B247" t="s">
        <v>160</v>
      </c>
      <c r="C247" t="s">
        <v>41</v>
      </c>
      <c r="D247" t="s">
        <v>3236</v>
      </c>
      <c r="E247" t="s">
        <v>3204</v>
      </c>
      <c r="F247" t="s">
        <v>2291</v>
      </c>
      <c r="G247" s="1" t="s">
        <v>3282</v>
      </c>
      <c r="H247" t="s">
        <v>2290</v>
      </c>
      <c r="I247" t="s">
        <v>2586</v>
      </c>
      <c r="J247" s="2">
        <v>10393.6</v>
      </c>
      <c r="K247" s="2">
        <v>177.05561284461112</v>
      </c>
      <c r="L247" s="2">
        <v>58.702459826120901</v>
      </c>
    </row>
    <row r="248" spans="1:12" x14ac:dyDescent="0.25">
      <c r="A248" t="s">
        <v>2266</v>
      </c>
      <c r="B248" t="s">
        <v>64</v>
      </c>
      <c r="C248" t="s">
        <v>113</v>
      </c>
      <c r="D248" t="s">
        <v>3236</v>
      </c>
      <c r="E248" t="s">
        <v>3204</v>
      </c>
      <c r="F248" t="s">
        <v>112</v>
      </c>
      <c r="G248" s="1" t="s">
        <v>3405</v>
      </c>
      <c r="H248" t="s">
        <v>2289</v>
      </c>
      <c r="I248" t="s">
        <v>2586</v>
      </c>
      <c r="J248" s="2">
        <v>4097.3333333333339</v>
      </c>
      <c r="K248" s="2">
        <v>92.522199155224754</v>
      </c>
      <c r="L248" s="2">
        <v>44.284867531728537</v>
      </c>
    </row>
    <row r="249" spans="1:12" x14ac:dyDescent="0.25">
      <c r="A249" t="s">
        <v>2266</v>
      </c>
      <c r="B249" t="s">
        <v>64</v>
      </c>
      <c r="C249" t="s">
        <v>79</v>
      </c>
      <c r="D249" t="s">
        <v>3236</v>
      </c>
      <c r="E249" t="s">
        <v>3204</v>
      </c>
      <c r="F249" t="s">
        <v>3100</v>
      </c>
      <c r="G249" s="1" t="s">
        <v>3486</v>
      </c>
      <c r="H249" t="s">
        <v>3099</v>
      </c>
      <c r="I249" t="s">
        <v>2586</v>
      </c>
      <c r="J249" s="2">
        <v>3421.5999999999995</v>
      </c>
      <c r="K249" s="2">
        <v>74.365091224610566</v>
      </c>
      <c r="L249" s="2">
        <v>46.010835778651568</v>
      </c>
    </row>
    <row r="250" spans="1:12" x14ac:dyDescent="0.25">
      <c r="A250" t="s">
        <v>2266</v>
      </c>
      <c r="B250" t="s">
        <v>64</v>
      </c>
      <c r="C250" t="s">
        <v>76</v>
      </c>
      <c r="D250" t="s">
        <v>3236</v>
      </c>
      <c r="E250" t="s">
        <v>3204</v>
      </c>
      <c r="F250" t="s">
        <v>1529</v>
      </c>
      <c r="G250" s="1" t="s">
        <v>3487</v>
      </c>
      <c r="H250" t="s">
        <v>2285</v>
      </c>
      <c r="I250" t="s">
        <v>2586</v>
      </c>
      <c r="J250" s="2">
        <v>3508.4000000000005</v>
      </c>
      <c r="K250" s="2">
        <v>62.583490610055584</v>
      </c>
      <c r="L250" s="2">
        <v>56.059512913079502</v>
      </c>
    </row>
    <row r="251" spans="1:12" x14ac:dyDescent="0.25">
      <c r="A251" t="s">
        <v>2266</v>
      </c>
      <c r="B251" t="s">
        <v>64</v>
      </c>
      <c r="C251" t="s">
        <v>130</v>
      </c>
      <c r="D251" t="s">
        <v>3236</v>
      </c>
      <c r="E251" t="s">
        <v>3204</v>
      </c>
      <c r="F251" t="s">
        <v>2284</v>
      </c>
      <c r="G251" s="1" t="s">
        <v>3488</v>
      </c>
      <c r="H251" t="s">
        <v>2283</v>
      </c>
      <c r="I251" t="s">
        <v>2586</v>
      </c>
      <c r="J251" s="2">
        <v>6286.9333333333334</v>
      </c>
      <c r="K251" s="2">
        <v>107.34657134196736</v>
      </c>
      <c r="L251" s="2">
        <v>58.566689692448925</v>
      </c>
    </row>
    <row r="252" spans="1:12" x14ac:dyDescent="0.25">
      <c r="A252" t="s">
        <v>2266</v>
      </c>
      <c r="B252" t="s">
        <v>64</v>
      </c>
      <c r="C252" t="s">
        <v>166</v>
      </c>
      <c r="D252" t="s">
        <v>3236</v>
      </c>
      <c r="E252" t="s">
        <v>3204</v>
      </c>
      <c r="F252" t="s">
        <v>168</v>
      </c>
      <c r="G252" s="1" t="s">
        <v>3300</v>
      </c>
      <c r="H252" t="s">
        <v>2282</v>
      </c>
      <c r="I252" t="s">
        <v>2586</v>
      </c>
      <c r="J252" s="2">
        <v>2499.4666666666667</v>
      </c>
      <c r="K252" s="2">
        <v>69.678418999084954</v>
      </c>
      <c r="L252" s="2">
        <v>35.871460669902554</v>
      </c>
    </row>
    <row r="253" spans="1:12" x14ac:dyDescent="0.25">
      <c r="A253" t="s">
        <v>2266</v>
      </c>
      <c r="B253" t="s">
        <v>64</v>
      </c>
      <c r="C253" t="s">
        <v>185</v>
      </c>
      <c r="D253" t="s">
        <v>3236</v>
      </c>
      <c r="E253" t="s">
        <v>3204</v>
      </c>
      <c r="F253" t="s">
        <v>1172</v>
      </c>
      <c r="G253" s="1" t="s">
        <v>3351</v>
      </c>
      <c r="H253" t="s">
        <v>2281</v>
      </c>
      <c r="I253" t="s">
        <v>2586</v>
      </c>
      <c r="J253" s="2">
        <v>7798.9333333333343</v>
      </c>
      <c r="K253" s="2">
        <v>147.59615539871973</v>
      </c>
      <c r="L253" s="2">
        <v>52.839678054385033</v>
      </c>
    </row>
    <row r="254" spans="1:12" x14ac:dyDescent="0.25">
      <c r="A254" t="s">
        <v>2266</v>
      </c>
      <c r="B254" t="s">
        <v>64</v>
      </c>
      <c r="C254" t="s">
        <v>116</v>
      </c>
      <c r="D254" t="s">
        <v>3236</v>
      </c>
      <c r="E254" t="s">
        <v>3204</v>
      </c>
      <c r="F254" t="s">
        <v>6</v>
      </c>
      <c r="G254" s="1" t="s">
        <v>3262</v>
      </c>
      <c r="H254" t="s">
        <v>2280</v>
      </c>
      <c r="I254" t="s">
        <v>2586</v>
      </c>
      <c r="J254" s="2">
        <v>4683.4666666666672</v>
      </c>
      <c r="K254" s="2">
        <v>110.41291761961929</v>
      </c>
      <c r="L254" s="2">
        <v>42.417742123268205</v>
      </c>
    </row>
    <row r="255" spans="1:12" x14ac:dyDescent="0.25">
      <c r="A255" t="s">
        <v>2266</v>
      </c>
      <c r="B255" t="s">
        <v>64</v>
      </c>
      <c r="C255" t="s">
        <v>229</v>
      </c>
      <c r="D255" t="s">
        <v>3236</v>
      </c>
      <c r="E255" t="s">
        <v>3204</v>
      </c>
      <c r="F255" t="s">
        <v>2279</v>
      </c>
      <c r="G255" s="1" t="s">
        <v>3269</v>
      </c>
      <c r="H255" t="s">
        <v>2278</v>
      </c>
      <c r="I255" t="s">
        <v>2586</v>
      </c>
      <c r="J255" s="2">
        <v>10384.266666666665</v>
      </c>
      <c r="K255" s="2">
        <v>195.18234261583211</v>
      </c>
      <c r="L255" s="2">
        <v>53.202900054875919</v>
      </c>
    </row>
    <row r="256" spans="1:12" x14ac:dyDescent="0.25">
      <c r="A256" t="s">
        <v>2266</v>
      </c>
      <c r="B256" t="s">
        <v>3</v>
      </c>
      <c r="C256" t="s">
        <v>142</v>
      </c>
      <c r="D256" t="s">
        <v>3236</v>
      </c>
      <c r="E256" t="s">
        <v>3204</v>
      </c>
      <c r="F256" t="s">
        <v>3098</v>
      </c>
      <c r="G256" s="1" t="s">
        <v>3489</v>
      </c>
      <c r="H256" t="s">
        <v>3097</v>
      </c>
      <c r="I256" t="s">
        <v>2586</v>
      </c>
      <c r="J256" s="2">
        <v>8142.4000000000005</v>
      </c>
      <c r="K256" s="2">
        <v>118.62225376745664</v>
      </c>
      <c r="L256" s="2">
        <v>68.641420487273052</v>
      </c>
    </row>
    <row r="257" spans="1:12" x14ac:dyDescent="0.25">
      <c r="A257" t="s">
        <v>2266</v>
      </c>
      <c r="B257" t="s">
        <v>3</v>
      </c>
      <c r="C257" t="s">
        <v>16</v>
      </c>
      <c r="D257" t="s">
        <v>3236</v>
      </c>
      <c r="E257" t="s">
        <v>3204</v>
      </c>
      <c r="F257" t="s">
        <v>2268</v>
      </c>
      <c r="G257" s="1" t="s">
        <v>3490</v>
      </c>
      <c r="H257" t="s">
        <v>2267</v>
      </c>
      <c r="I257" t="s">
        <v>2586</v>
      </c>
      <c r="J257" s="2">
        <v>9577.8666666666668</v>
      </c>
      <c r="K257" s="2">
        <v>116.05744153949716</v>
      </c>
      <c r="L257" s="2">
        <v>82.526949927696677</v>
      </c>
    </row>
    <row r="258" spans="1:12" x14ac:dyDescent="0.25">
      <c r="A258" t="s">
        <v>2266</v>
      </c>
      <c r="B258" t="s">
        <v>3</v>
      </c>
      <c r="C258" t="s">
        <v>163</v>
      </c>
      <c r="D258" t="s">
        <v>3236</v>
      </c>
      <c r="E258" t="s">
        <v>3204</v>
      </c>
      <c r="F258" t="s">
        <v>2265</v>
      </c>
      <c r="G258" s="1" t="s">
        <v>3491</v>
      </c>
      <c r="H258" t="s">
        <v>2264</v>
      </c>
      <c r="I258" t="s">
        <v>2586</v>
      </c>
      <c r="J258" s="2">
        <v>8192.7999999999993</v>
      </c>
      <c r="K258" s="2">
        <v>110.67728055967268</v>
      </c>
      <c r="L258" s="2">
        <v>74.024225736037806</v>
      </c>
    </row>
    <row r="259" spans="1:12" x14ac:dyDescent="0.25">
      <c r="A259" t="s">
        <v>2266</v>
      </c>
      <c r="B259" t="s">
        <v>3</v>
      </c>
      <c r="C259" t="s">
        <v>13</v>
      </c>
      <c r="D259" t="s">
        <v>3236</v>
      </c>
      <c r="E259" t="s">
        <v>3204</v>
      </c>
      <c r="F259" t="s">
        <v>3096</v>
      </c>
      <c r="G259" s="1" t="s">
        <v>3492</v>
      </c>
      <c r="H259" t="s">
        <v>3095</v>
      </c>
      <c r="I259" t="s">
        <v>2586</v>
      </c>
      <c r="J259" s="2">
        <v>10974.133333333333</v>
      </c>
      <c r="K259" s="2">
        <v>197.47940476911904</v>
      </c>
      <c r="L259" s="2">
        <v>55.571026994757375</v>
      </c>
    </row>
    <row r="260" spans="1:12" x14ac:dyDescent="0.25">
      <c r="A260" t="s">
        <v>1034</v>
      </c>
      <c r="B260" t="s">
        <v>176</v>
      </c>
      <c r="C260" t="s">
        <v>85</v>
      </c>
      <c r="D260" t="s">
        <v>3243</v>
      </c>
      <c r="E260" t="s">
        <v>3230</v>
      </c>
      <c r="F260" t="s">
        <v>3094</v>
      </c>
      <c r="G260" s="1" t="s">
        <v>3493</v>
      </c>
      <c r="H260" t="s">
        <v>3093</v>
      </c>
      <c r="I260" t="s">
        <v>2586</v>
      </c>
      <c r="J260" s="2">
        <v>8204</v>
      </c>
      <c r="K260" s="2">
        <v>275.1034744046899</v>
      </c>
      <c r="L260" s="2">
        <v>29.821506317770226</v>
      </c>
    </row>
    <row r="261" spans="1:12" x14ac:dyDescent="0.25">
      <c r="A261" t="s">
        <v>1034</v>
      </c>
      <c r="B261" t="s">
        <v>176</v>
      </c>
      <c r="C261" t="s">
        <v>26</v>
      </c>
      <c r="D261" t="s">
        <v>3243</v>
      </c>
      <c r="E261" t="s">
        <v>3230</v>
      </c>
      <c r="F261" t="s">
        <v>3092</v>
      </c>
      <c r="G261" s="1" t="s">
        <v>3494</v>
      </c>
      <c r="H261" t="s">
        <v>3091</v>
      </c>
      <c r="I261" t="s">
        <v>2586</v>
      </c>
      <c r="J261" s="2">
        <v>4952.2666666666664</v>
      </c>
      <c r="K261" s="2">
        <v>274.70596924398427</v>
      </c>
      <c r="L261" s="2">
        <v>18.027517495508938</v>
      </c>
    </row>
    <row r="262" spans="1:12" x14ac:dyDescent="0.25">
      <c r="A262" t="s">
        <v>1034</v>
      </c>
      <c r="B262" t="s">
        <v>176</v>
      </c>
      <c r="C262" t="s">
        <v>145</v>
      </c>
      <c r="D262" t="s">
        <v>3243</v>
      </c>
      <c r="E262" t="s">
        <v>3230</v>
      </c>
      <c r="F262" t="s">
        <v>877</v>
      </c>
      <c r="G262" s="1" t="s">
        <v>3495</v>
      </c>
      <c r="H262" t="s">
        <v>3090</v>
      </c>
      <c r="I262" t="s">
        <v>2586</v>
      </c>
      <c r="J262" s="2">
        <v>6294.4</v>
      </c>
      <c r="K262" s="2">
        <v>262.30375563405966</v>
      </c>
      <c r="L262" s="2">
        <v>23.996606471701938</v>
      </c>
    </row>
    <row r="263" spans="1:12" x14ac:dyDescent="0.25">
      <c r="A263" t="s">
        <v>1034</v>
      </c>
      <c r="B263" t="s">
        <v>176</v>
      </c>
      <c r="C263" t="s">
        <v>175</v>
      </c>
      <c r="D263" t="s">
        <v>3243</v>
      </c>
      <c r="E263" t="s">
        <v>3230</v>
      </c>
      <c r="F263" t="s">
        <v>3089</v>
      </c>
      <c r="G263" s="1" t="s">
        <v>3496</v>
      </c>
      <c r="H263" t="s">
        <v>3088</v>
      </c>
      <c r="I263" t="s">
        <v>2586</v>
      </c>
      <c r="J263" s="2">
        <v>6756.4000000000005</v>
      </c>
      <c r="K263" s="2">
        <v>153.17439415873471</v>
      </c>
      <c r="L263" s="2">
        <v>44.109200086003533</v>
      </c>
    </row>
    <row r="264" spans="1:12" x14ac:dyDescent="0.25">
      <c r="A264" t="s">
        <v>1034</v>
      </c>
      <c r="B264" t="s">
        <v>176</v>
      </c>
      <c r="C264" t="s">
        <v>870</v>
      </c>
      <c r="D264" t="s">
        <v>3243</v>
      </c>
      <c r="E264" t="s">
        <v>3230</v>
      </c>
      <c r="F264" t="s">
        <v>184</v>
      </c>
      <c r="G264" s="1" t="s">
        <v>3323</v>
      </c>
      <c r="H264" t="s">
        <v>3087</v>
      </c>
      <c r="I264" t="s">
        <v>2586</v>
      </c>
      <c r="J264" s="2">
        <v>4692.8</v>
      </c>
      <c r="K264" s="2">
        <v>288.6298721883461</v>
      </c>
      <c r="L264" s="2">
        <v>16.258885348283364</v>
      </c>
    </row>
    <row r="265" spans="1:12" x14ac:dyDescent="0.25">
      <c r="A265" t="s">
        <v>1034</v>
      </c>
      <c r="B265" t="s">
        <v>176</v>
      </c>
      <c r="C265" t="s">
        <v>1335</v>
      </c>
      <c r="D265" t="s">
        <v>3243</v>
      </c>
      <c r="E265" t="s">
        <v>3230</v>
      </c>
      <c r="F265" t="s">
        <v>3086</v>
      </c>
      <c r="G265" s="1" t="s">
        <v>3497</v>
      </c>
      <c r="H265" t="s">
        <v>3085</v>
      </c>
      <c r="I265" t="s">
        <v>2586</v>
      </c>
      <c r="J265" s="2">
        <v>6882.4000000000005</v>
      </c>
      <c r="K265" s="2">
        <v>208.75865035937707</v>
      </c>
      <c r="L265" s="2">
        <v>32.968214673509245</v>
      </c>
    </row>
    <row r="266" spans="1:12" x14ac:dyDescent="0.25">
      <c r="A266" t="s">
        <v>1034</v>
      </c>
      <c r="B266" t="s">
        <v>176</v>
      </c>
      <c r="C266" t="s">
        <v>3084</v>
      </c>
      <c r="D266" t="s">
        <v>3243</v>
      </c>
      <c r="E266" t="s">
        <v>3230</v>
      </c>
      <c r="F266" t="s">
        <v>3083</v>
      </c>
      <c r="G266" s="1" t="s">
        <v>3498</v>
      </c>
      <c r="H266" t="s">
        <v>3082</v>
      </c>
      <c r="I266" t="s">
        <v>2586</v>
      </c>
      <c r="J266" s="2">
        <v>4622.8</v>
      </c>
      <c r="K266" s="2">
        <v>615.5483285021246</v>
      </c>
      <c r="L266" s="2">
        <v>7.5100520721892341</v>
      </c>
    </row>
    <row r="267" spans="1:12" x14ac:dyDescent="0.25">
      <c r="A267" t="s">
        <v>1034</v>
      </c>
      <c r="B267" t="s">
        <v>160</v>
      </c>
      <c r="C267" t="s">
        <v>63</v>
      </c>
      <c r="D267" t="s">
        <v>3243</v>
      </c>
      <c r="E267" t="s">
        <v>3230</v>
      </c>
      <c r="F267" t="s">
        <v>811</v>
      </c>
      <c r="G267" s="1" t="s">
        <v>3499</v>
      </c>
      <c r="H267" t="s">
        <v>3081</v>
      </c>
      <c r="I267" t="s">
        <v>2586</v>
      </c>
      <c r="J267" s="2">
        <v>5115.5999999999995</v>
      </c>
      <c r="K267" s="2">
        <v>370.36612351002395</v>
      </c>
      <c r="L267" s="2">
        <v>13.812278378806818</v>
      </c>
    </row>
    <row r="268" spans="1:12" x14ac:dyDescent="0.25">
      <c r="A268" t="s">
        <v>1034</v>
      </c>
      <c r="B268" t="s">
        <v>160</v>
      </c>
      <c r="C268" t="s">
        <v>2391</v>
      </c>
      <c r="D268" t="s">
        <v>3243</v>
      </c>
      <c r="E268" t="s">
        <v>3230</v>
      </c>
      <c r="F268" t="s">
        <v>250</v>
      </c>
      <c r="G268" s="1" t="s">
        <v>3423</v>
      </c>
      <c r="H268" t="s">
        <v>3080</v>
      </c>
      <c r="I268" t="s">
        <v>2586</v>
      </c>
      <c r="J268" s="2">
        <v>6221.5999999999995</v>
      </c>
      <c r="K268" s="2">
        <v>347.17919154627538</v>
      </c>
      <c r="L268" s="2">
        <v>17.920428849119908</v>
      </c>
    </row>
    <row r="269" spans="1:12" x14ac:dyDescent="0.25">
      <c r="A269" t="s">
        <v>1034</v>
      </c>
      <c r="B269" t="s">
        <v>160</v>
      </c>
      <c r="C269" t="s">
        <v>3079</v>
      </c>
      <c r="D269" t="s">
        <v>3243</v>
      </c>
      <c r="E269" t="s">
        <v>3230</v>
      </c>
      <c r="F269" t="s">
        <v>2095</v>
      </c>
      <c r="G269" s="1" t="s">
        <v>3500</v>
      </c>
      <c r="H269" t="s">
        <v>3078</v>
      </c>
      <c r="I269" t="s">
        <v>2586</v>
      </c>
      <c r="J269" s="2">
        <v>6580</v>
      </c>
      <c r="K269" s="2">
        <v>307.3290078545615</v>
      </c>
      <c r="L269" s="2">
        <v>21.410279641139113</v>
      </c>
    </row>
    <row r="270" spans="1:12" x14ac:dyDescent="0.25">
      <c r="A270" t="s">
        <v>1034</v>
      </c>
      <c r="B270" t="s">
        <v>146</v>
      </c>
      <c r="C270" t="s">
        <v>477</v>
      </c>
      <c r="D270" t="s">
        <v>3243</v>
      </c>
      <c r="E270" t="s">
        <v>3230</v>
      </c>
      <c r="F270" t="s">
        <v>2859</v>
      </c>
      <c r="G270" s="1" t="s">
        <v>3501</v>
      </c>
      <c r="H270" t="s">
        <v>3077</v>
      </c>
      <c r="I270" t="s">
        <v>2586</v>
      </c>
      <c r="J270" s="2">
        <v>6006</v>
      </c>
      <c r="K270" s="2">
        <v>271.02277179566539</v>
      </c>
      <c r="L270" s="2">
        <v>22.160499504182464</v>
      </c>
    </row>
    <row r="271" spans="1:12" x14ac:dyDescent="0.25">
      <c r="A271" t="s">
        <v>1034</v>
      </c>
      <c r="B271" t="s">
        <v>117</v>
      </c>
      <c r="C271" t="s">
        <v>582</v>
      </c>
      <c r="D271" t="s">
        <v>3243</v>
      </c>
      <c r="E271" t="s">
        <v>3230</v>
      </c>
      <c r="F271" t="s">
        <v>1157</v>
      </c>
      <c r="G271" s="1" t="s">
        <v>3502</v>
      </c>
      <c r="H271" t="s">
        <v>1156</v>
      </c>
      <c r="I271" t="s">
        <v>2586</v>
      </c>
      <c r="J271" s="2">
        <v>9797.1999999999989</v>
      </c>
      <c r="K271" s="2">
        <v>176.82444083778253</v>
      </c>
      <c r="L271" s="2">
        <v>55.40636777122841</v>
      </c>
    </row>
    <row r="272" spans="1:12" x14ac:dyDescent="0.25">
      <c r="A272" t="s">
        <v>1034</v>
      </c>
      <c r="B272" t="s">
        <v>117</v>
      </c>
      <c r="C272" t="s">
        <v>809</v>
      </c>
      <c r="D272" t="s">
        <v>3243</v>
      </c>
      <c r="E272" t="s">
        <v>3230</v>
      </c>
      <c r="F272" t="s">
        <v>572</v>
      </c>
      <c r="G272" s="1" t="s">
        <v>3503</v>
      </c>
      <c r="H272" t="s">
        <v>1155</v>
      </c>
      <c r="I272" t="s">
        <v>2586</v>
      </c>
      <c r="J272" s="2">
        <v>6655.5999999999995</v>
      </c>
      <c r="K272" s="2">
        <v>172.67566643923439</v>
      </c>
      <c r="L272" s="2">
        <v>38.543936949808419</v>
      </c>
    </row>
    <row r="273" spans="1:12" x14ac:dyDescent="0.25">
      <c r="A273" t="s">
        <v>1034</v>
      </c>
      <c r="B273" t="s">
        <v>117</v>
      </c>
      <c r="C273" t="s">
        <v>1328</v>
      </c>
      <c r="D273" t="s">
        <v>3243</v>
      </c>
      <c r="E273" t="s">
        <v>3230</v>
      </c>
      <c r="F273" t="s">
        <v>158</v>
      </c>
      <c r="G273" s="1" t="s">
        <v>3504</v>
      </c>
      <c r="H273" t="s">
        <v>3076</v>
      </c>
      <c r="I273" t="s">
        <v>2586</v>
      </c>
      <c r="J273" s="2">
        <v>4491.2</v>
      </c>
      <c r="K273" s="2">
        <v>166.31820208828262</v>
      </c>
      <c r="L273" s="2">
        <v>27.003658911704964</v>
      </c>
    </row>
    <row r="274" spans="1:12" x14ac:dyDescent="0.25">
      <c r="A274" t="s">
        <v>1034</v>
      </c>
      <c r="B274" t="s">
        <v>92</v>
      </c>
      <c r="C274" t="s">
        <v>60</v>
      </c>
      <c r="D274" t="s">
        <v>3243</v>
      </c>
      <c r="E274" t="s">
        <v>3230</v>
      </c>
      <c r="F274" t="s">
        <v>1154</v>
      </c>
      <c r="G274" s="1" t="s">
        <v>3505</v>
      </c>
      <c r="H274" t="s">
        <v>1153</v>
      </c>
      <c r="I274" t="s">
        <v>2586</v>
      </c>
      <c r="J274" s="2">
        <v>9150.4</v>
      </c>
      <c r="K274" s="2">
        <v>249.2945979725902</v>
      </c>
      <c r="L274" s="2">
        <v>36.705167598561765</v>
      </c>
    </row>
    <row r="275" spans="1:12" x14ac:dyDescent="0.25">
      <c r="A275" t="s">
        <v>1034</v>
      </c>
      <c r="B275" t="s">
        <v>92</v>
      </c>
      <c r="C275" t="s">
        <v>124</v>
      </c>
      <c r="D275" t="s">
        <v>3243</v>
      </c>
      <c r="E275" t="s">
        <v>3230</v>
      </c>
      <c r="F275" t="s">
        <v>31</v>
      </c>
      <c r="G275" s="1" t="s">
        <v>3506</v>
      </c>
      <c r="H275" t="s">
        <v>1152</v>
      </c>
      <c r="I275" t="s">
        <v>2586</v>
      </c>
      <c r="J275" s="2">
        <v>8900.2666666666646</v>
      </c>
      <c r="K275" s="2">
        <v>209.72011721680224</v>
      </c>
      <c r="L275" s="2">
        <v>42.438783578715253</v>
      </c>
    </row>
    <row r="276" spans="1:12" x14ac:dyDescent="0.25">
      <c r="A276" t="s">
        <v>1034</v>
      </c>
      <c r="B276" t="s">
        <v>92</v>
      </c>
      <c r="C276" t="s">
        <v>518</v>
      </c>
      <c r="D276" t="s">
        <v>3243</v>
      </c>
      <c r="E276" t="s">
        <v>3230</v>
      </c>
      <c r="F276" t="s">
        <v>1151</v>
      </c>
      <c r="G276" s="1" t="s">
        <v>3507</v>
      </c>
      <c r="H276" t="s">
        <v>1150</v>
      </c>
      <c r="I276" t="s">
        <v>2586</v>
      </c>
      <c r="J276" s="2">
        <v>8638</v>
      </c>
      <c r="K276" s="2">
        <v>141.82841146161186</v>
      </c>
      <c r="L276" s="2">
        <v>60.904581183566407</v>
      </c>
    </row>
    <row r="277" spans="1:12" x14ac:dyDescent="0.25">
      <c r="A277" t="s">
        <v>1034</v>
      </c>
      <c r="B277" t="s">
        <v>92</v>
      </c>
      <c r="C277" t="s">
        <v>599</v>
      </c>
      <c r="D277" t="s">
        <v>3243</v>
      </c>
      <c r="E277" t="s">
        <v>3230</v>
      </c>
      <c r="F277" t="s">
        <v>739</v>
      </c>
      <c r="G277" s="1" t="s">
        <v>3508</v>
      </c>
      <c r="H277" t="s">
        <v>1149</v>
      </c>
      <c r="I277" t="s">
        <v>2586</v>
      </c>
      <c r="J277" s="2">
        <v>7061.5999999999995</v>
      </c>
      <c r="K277" s="2">
        <v>290.34691058661218</v>
      </c>
      <c r="L277" s="2">
        <v>24.321250691914916</v>
      </c>
    </row>
    <row r="278" spans="1:12" x14ac:dyDescent="0.25">
      <c r="A278" t="s">
        <v>1034</v>
      </c>
      <c r="B278" t="s">
        <v>92</v>
      </c>
      <c r="C278" t="s">
        <v>567</v>
      </c>
      <c r="D278" t="s">
        <v>3243</v>
      </c>
      <c r="E278" t="s">
        <v>3230</v>
      </c>
      <c r="F278" t="s">
        <v>1148</v>
      </c>
      <c r="G278" s="1" t="s">
        <v>3509</v>
      </c>
      <c r="H278" t="s">
        <v>1147</v>
      </c>
      <c r="I278" t="s">
        <v>2586</v>
      </c>
      <c r="J278" s="2">
        <v>9102.8000000000011</v>
      </c>
      <c r="K278" s="2">
        <v>192.46346807443683</v>
      </c>
      <c r="L278" s="2">
        <v>47.296248431309664</v>
      </c>
    </row>
    <row r="279" spans="1:12" x14ac:dyDescent="0.25">
      <c r="A279" t="s">
        <v>1034</v>
      </c>
      <c r="B279" t="s">
        <v>92</v>
      </c>
      <c r="C279" t="s">
        <v>1141</v>
      </c>
      <c r="D279" t="s">
        <v>3243</v>
      </c>
      <c r="E279" t="s">
        <v>3230</v>
      </c>
      <c r="F279" t="s">
        <v>1140</v>
      </c>
      <c r="G279" s="1" t="s">
        <v>3510</v>
      </c>
      <c r="H279" t="s">
        <v>1139</v>
      </c>
      <c r="I279" t="s">
        <v>2586</v>
      </c>
      <c r="J279" s="2">
        <v>7039.2</v>
      </c>
      <c r="K279" s="2">
        <v>148.49040769910084</v>
      </c>
      <c r="L279" s="2">
        <v>47.405082315243888</v>
      </c>
    </row>
    <row r="280" spans="1:12" x14ac:dyDescent="0.25">
      <c r="A280" t="s">
        <v>1034</v>
      </c>
      <c r="B280" t="s">
        <v>92</v>
      </c>
      <c r="C280" t="s">
        <v>837</v>
      </c>
      <c r="D280" t="s">
        <v>3243</v>
      </c>
      <c r="E280" t="s">
        <v>3230</v>
      </c>
      <c r="F280" t="s">
        <v>6</v>
      </c>
      <c r="G280" s="1" t="s">
        <v>3262</v>
      </c>
      <c r="H280" t="s">
        <v>1135</v>
      </c>
      <c r="I280" t="s">
        <v>2586</v>
      </c>
      <c r="J280" s="2">
        <v>7162.4</v>
      </c>
      <c r="K280" s="2">
        <v>194.99745856938611</v>
      </c>
      <c r="L280" s="2">
        <v>36.730735121101063</v>
      </c>
    </row>
    <row r="281" spans="1:12" x14ac:dyDescent="0.25">
      <c r="A281" t="s">
        <v>1034</v>
      </c>
      <c r="B281" t="s">
        <v>92</v>
      </c>
      <c r="C281" t="s">
        <v>734</v>
      </c>
      <c r="D281" t="s">
        <v>3243</v>
      </c>
      <c r="E281" t="s">
        <v>3230</v>
      </c>
      <c r="F281" t="s">
        <v>802</v>
      </c>
      <c r="G281" s="1" t="s">
        <v>3511</v>
      </c>
      <c r="H281" t="s">
        <v>1134</v>
      </c>
      <c r="I281" t="s">
        <v>2586</v>
      </c>
      <c r="J281" s="2">
        <v>9889.6</v>
      </c>
      <c r="K281" s="2">
        <v>221.06810891803363</v>
      </c>
      <c r="L281" s="2">
        <v>44.735534439600286</v>
      </c>
    </row>
    <row r="282" spans="1:12" x14ac:dyDescent="0.25">
      <c r="A282" t="s">
        <v>1034</v>
      </c>
      <c r="B282" t="s">
        <v>64</v>
      </c>
      <c r="C282" t="s">
        <v>188</v>
      </c>
      <c r="D282" t="s">
        <v>3243</v>
      </c>
      <c r="E282" t="s">
        <v>3230</v>
      </c>
      <c r="F282" t="s">
        <v>1133</v>
      </c>
      <c r="G282" s="1" t="s">
        <v>3512</v>
      </c>
      <c r="H282" t="s">
        <v>1132</v>
      </c>
      <c r="I282" t="s">
        <v>2586</v>
      </c>
      <c r="J282" s="2">
        <v>9116.8000000000011</v>
      </c>
      <c r="K282" s="2">
        <v>179.46437534884186</v>
      </c>
      <c r="L282" s="2">
        <v>50.800054229586323</v>
      </c>
    </row>
    <row r="283" spans="1:12" x14ac:dyDescent="0.25">
      <c r="A283" t="s">
        <v>1034</v>
      </c>
      <c r="B283" t="s">
        <v>64</v>
      </c>
      <c r="C283" t="s">
        <v>139</v>
      </c>
      <c r="D283" t="s">
        <v>3243</v>
      </c>
      <c r="E283" t="s">
        <v>3230</v>
      </c>
      <c r="F283" t="s">
        <v>1131</v>
      </c>
      <c r="G283" s="1" t="s">
        <v>3376</v>
      </c>
      <c r="H283" t="s">
        <v>1130</v>
      </c>
      <c r="I283" t="s">
        <v>2586</v>
      </c>
      <c r="J283" s="2">
        <v>10780</v>
      </c>
      <c r="K283" s="2">
        <v>133.58858100463922</v>
      </c>
      <c r="L283" s="2">
        <v>80.695519923410487</v>
      </c>
    </row>
    <row r="284" spans="1:12" x14ac:dyDescent="0.25">
      <c r="A284" t="s">
        <v>1034</v>
      </c>
      <c r="B284" t="s">
        <v>64</v>
      </c>
      <c r="C284" t="s">
        <v>57</v>
      </c>
      <c r="D284" t="s">
        <v>3243</v>
      </c>
      <c r="E284" t="s">
        <v>3230</v>
      </c>
      <c r="F284" t="s">
        <v>1129</v>
      </c>
      <c r="G284" s="1" t="s">
        <v>3513</v>
      </c>
      <c r="H284" t="s">
        <v>1128</v>
      </c>
      <c r="I284" t="s">
        <v>2586</v>
      </c>
      <c r="J284" s="2">
        <v>5695.2</v>
      </c>
      <c r="K284" s="2">
        <v>188.98425722334491</v>
      </c>
      <c r="L284" s="2">
        <v>30.135843501870699</v>
      </c>
    </row>
    <row r="285" spans="1:12" x14ac:dyDescent="0.25">
      <c r="A285" t="s">
        <v>1034</v>
      </c>
      <c r="B285" t="s">
        <v>64</v>
      </c>
      <c r="C285" t="s">
        <v>48</v>
      </c>
      <c r="D285" t="s">
        <v>3243</v>
      </c>
      <c r="E285" t="s">
        <v>3230</v>
      </c>
      <c r="F285" t="s">
        <v>2126</v>
      </c>
      <c r="G285" s="1" t="s">
        <v>3514</v>
      </c>
      <c r="H285" t="s">
        <v>3075</v>
      </c>
      <c r="I285" t="s">
        <v>2586</v>
      </c>
      <c r="J285" s="2">
        <v>6382.1333333333323</v>
      </c>
      <c r="K285" s="2">
        <v>187.91988659865072</v>
      </c>
      <c r="L285" s="2">
        <v>33.961990127015945</v>
      </c>
    </row>
    <row r="286" spans="1:12" x14ac:dyDescent="0.25">
      <c r="A286" t="s">
        <v>1034</v>
      </c>
      <c r="B286" t="s">
        <v>64</v>
      </c>
      <c r="C286" t="s">
        <v>182</v>
      </c>
      <c r="D286" t="s">
        <v>3243</v>
      </c>
      <c r="E286" t="s">
        <v>3230</v>
      </c>
      <c r="F286" t="s">
        <v>1127</v>
      </c>
      <c r="G286" s="1" t="s">
        <v>3515</v>
      </c>
      <c r="H286" t="s">
        <v>1126</v>
      </c>
      <c r="I286" t="s">
        <v>2586</v>
      </c>
      <c r="J286" s="2">
        <v>7087.7333333333336</v>
      </c>
      <c r="K286" s="2">
        <v>160.56130578799539</v>
      </c>
      <c r="L286" s="2">
        <v>44.143470922514496</v>
      </c>
    </row>
    <row r="287" spans="1:12" x14ac:dyDescent="0.25">
      <c r="A287" t="s">
        <v>1034</v>
      </c>
      <c r="B287" t="s">
        <v>64</v>
      </c>
      <c r="C287" t="s">
        <v>494</v>
      </c>
      <c r="D287" t="s">
        <v>3243</v>
      </c>
      <c r="E287" t="s">
        <v>3230</v>
      </c>
      <c r="F287" t="s">
        <v>25</v>
      </c>
      <c r="G287" s="1" t="s">
        <v>3312</v>
      </c>
      <c r="H287" t="s">
        <v>1125</v>
      </c>
      <c r="I287" t="s">
        <v>2586</v>
      </c>
      <c r="J287" s="2">
        <v>11526.666666666668</v>
      </c>
      <c r="K287" s="2">
        <v>168.9910277436725</v>
      </c>
      <c r="L287" s="2">
        <v>68.208749426333128</v>
      </c>
    </row>
    <row r="288" spans="1:12" x14ac:dyDescent="0.25">
      <c r="A288" t="s">
        <v>1034</v>
      </c>
      <c r="B288" t="s">
        <v>64</v>
      </c>
      <c r="C288" t="s">
        <v>474</v>
      </c>
      <c r="D288" t="s">
        <v>3243</v>
      </c>
      <c r="E288" t="s">
        <v>3230</v>
      </c>
      <c r="F288" t="s">
        <v>1124</v>
      </c>
      <c r="G288" s="1" t="s">
        <v>3516</v>
      </c>
      <c r="H288" t="s">
        <v>1123</v>
      </c>
      <c r="I288" t="s">
        <v>2586</v>
      </c>
      <c r="J288" s="2">
        <v>9628.2666666666646</v>
      </c>
      <c r="K288" s="2">
        <v>99.856340092922551</v>
      </c>
      <c r="L288" s="2">
        <v>96.421185251802356</v>
      </c>
    </row>
    <row r="289" spans="1:12" x14ac:dyDescent="0.25">
      <c r="A289" t="s">
        <v>1034</v>
      </c>
      <c r="B289" t="s">
        <v>64</v>
      </c>
      <c r="C289" t="s">
        <v>740</v>
      </c>
      <c r="D289" t="s">
        <v>3243</v>
      </c>
      <c r="E289" t="s">
        <v>3230</v>
      </c>
      <c r="F289" t="s">
        <v>1122</v>
      </c>
      <c r="G289" s="1" t="s">
        <v>3517</v>
      </c>
      <c r="H289" t="s">
        <v>1121</v>
      </c>
      <c r="I289" t="s">
        <v>2586</v>
      </c>
      <c r="J289" s="2">
        <v>8263.7333333333336</v>
      </c>
      <c r="K289" s="2">
        <v>143.95387308724287</v>
      </c>
      <c r="L289" s="2">
        <v>57.405425474902778</v>
      </c>
    </row>
    <row r="290" spans="1:12" x14ac:dyDescent="0.25">
      <c r="A290" t="s">
        <v>1034</v>
      </c>
      <c r="B290" t="s">
        <v>42</v>
      </c>
      <c r="C290" t="s">
        <v>197</v>
      </c>
      <c r="D290" t="s">
        <v>3243</v>
      </c>
      <c r="E290" t="s">
        <v>3230</v>
      </c>
      <c r="F290" t="s">
        <v>1120</v>
      </c>
      <c r="G290" s="1" t="s">
        <v>3421</v>
      </c>
      <c r="H290" t="s">
        <v>1119</v>
      </c>
      <c r="I290" t="s">
        <v>2586</v>
      </c>
      <c r="J290" s="2">
        <v>11922.4</v>
      </c>
      <c r="K290" s="2">
        <v>193.65473688544486</v>
      </c>
      <c r="L290" s="2">
        <v>61.565238174641777</v>
      </c>
    </row>
    <row r="291" spans="1:12" x14ac:dyDescent="0.25">
      <c r="A291" t="s">
        <v>1034</v>
      </c>
      <c r="B291" t="s">
        <v>42</v>
      </c>
      <c r="C291" t="s">
        <v>156</v>
      </c>
      <c r="D291" t="s">
        <v>3243</v>
      </c>
      <c r="E291" t="s">
        <v>3230</v>
      </c>
      <c r="F291" t="s">
        <v>646</v>
      </c>
      <c r="G291" s="1" t="s">
        <v>3518</v>
      </c>
      <c r="H291" t="s">
        <v>1118</v>
      </c>
      <c r="I291" t="s">
        <v>2586</v>
      </c>
      <c r="J291" s="2">
        <v>11733.866666666667</v>
      </c>
      <c r="K291" s="2">
        <v>190.77222740301409</v>
      </c>
      <c r="L291" s="2">
        <v>61.507205877920569</v>
      </c>
    </row>
    <row r="292" spans="1:12" x14ac:dyDescent="0.25">
      <c r="A292" t="s">
        <v>1034</v>
      </c>
      <c r="B292" t="s">
        <v>42</v>
      </c>
      <c r="C292" t="s">
        <v>76</v>
      </c>
      <c r="D292" t="s">
        <v>3243</v>
      </c>
      <c r="E292" t="s">
        <v>3230</v>
      </c>
      <c r="F292" t="s">
        <v>560</v>
      </c>
      <c r="G292" s="1" t="s">
        <v>3318</v>
      </c>
      <c r="H292" t="s">
        <v>1117</v>
      </c>
      <c r="I292" t="s">
        <v>2586</v>
      </c>
      <c r="J292" s="2">
        <v>11295.199999999999</v>
      </c>
      <c r="K292" s="2">
        <v>219.38828659327214</v>
      </c>
      <c r="L292" s="2">
        <v>51.484972946346822</v>
      </c>
    </row>
    <row r="293" spans="1:12" x14ac:dyDescent="0.25">
      <c r="A293" t="s">
        <v>1034</v>
      </c>
      <c r="B293" t="s">
        <v>42</v>
      </c>
      <c r="C293" t="s">
        <v>70</v>
      </c>
      <c r="D293" t="s">
        <v>3243</v>
      </c>
      <c r="E293" t="s">
        <v>3230</v>
      </c>
      <c r="F293" t="s">
        <v>575</v>
      </c>
      <c r="G293" s="1" t="s">
        <v>3519</v>
      </c>
      <c r="H293" t="s">
        <v>1116</v>
      </c>
      <c r="I293" t="s">
        <v>2586</v>
      </c>
      <c r="J293" s="2">
        <v>10306.800000000001</v>
      </c>
      <c r="K293" s="2">
        <v>220.75898607181418</v>
      </c>
      <c r="L293" s="2">
        <v>46.688020195232909</v>
      </c>
    </row>
    <row r="294" spans="1:12" x14ac:dyDescent="0.25">
      <c r="A294" t="s">
        <v>1034</v>
      </c>
      <c r="B294" t="s">
        <v>42</v>
      </c>
      <c r="C294" t="s">
        <v>163</v>
      </c>
      <c r="D294" t="s">
        <v>3243</v>
      </c>
      <c r="E294" t="s">
        <v>3230</v>
      </c>
      <c r="F294" t="s">
        <v>1113</v>
      </c>
      <c r="G294" s="1" t="s">
        <v>3520</v>
      </c>
      <c r="H294" t="s">
        <v>1112</v>
      </c>
      <c r="I294" t="s">
        <v>2586</v>
      </c>
      <c r="J294" s="2">
        <v>9662.8000000000011</v>
      </c>
      <c r="K294" s="2">
        <v>218.61912864476233</v>
      </c>
      <c r="L294" s="2">
        <v>44.199243039254981</v>
      </c>
    </row>
    <row r="295" spans="1:12" x14ac:dyDescent="0.25">
      <c r="A295" t="s">
        <v>1034</v>
      </c>
      <c r="B295" t="s">
        <v>42</v>
      </c>
      <c r="C295" t="s">
        <v>7</v>
      </c>
      <c r="D295" t="s">
        <v>3243</v>
      </c>
      <c r="E295" t="s">
        <v>3230</v>
      </c>
      <c r="F295" t="s">
        <v>1111</v>
      </c>
      <c r="G295" s="1" t="s">
        <v>3521</v>
      </c>
      <c r="H295" t="s">
        <v>1110</v>
      </c>
      <c r="I295" t="s">
        <v>2586</v>
      </c>
      <c r="J295" s="2">
        <v>7608.5333333333338</v>
      </c>
      <c r="K295" s="2">
        <v>267.72268837300402</v>
      </c>
      <c r="L295" s="2">
        <v>28.419456638403251</v>
      </c>
    </row>
    <row r="296" spans="1:12" x14ac:dyDescent="0.25">
      <c r="A296" t="s">
        <v>1034</v>
      </c>
      <c r="B296" t="s">
        <v>42</v>
      </c>
      <c r="C296" t="s">
        <v>1109</v>
      </c>
      <c r="D296" t="s">
        <v>3243</v>
      </c>
      <c r="E296" t="s">
        <v>3230</v>
      </c>
      <c r="F296" t="s">
        <v>981</v>
      </c>
      <c r="G296" s="1" t="s">
        <v>3522</v>
      </c>
      <c r="H296" t="s">
        <v>1108</v>
      </c>
      <c r="I296" t="s">
        <v>2586</v>
      </c>
      <c r="J296" s="2">
        <v>11832.800000000001</v>
      </c>
      <c r="K296" s="2">
        <v>175.53956476282085</v>
      </c>
      <c r="L296" s="2">
        <v>67.40816531012716</v>
      </c>
    </row>
    <row r="297" spans="1:12" x14ac:dyDescent="0.25">
      <c r="A297" t="s">
        <v>1034</v>
      </c>
      <c r="B297" t="s">
        <v>42</v>
      </c>
      <c r="C297" t="s">
        <v>1107</v>
      </c>
      <c r="D297" t="s">
        <v>3243</v>
      </c>
      <c r="E297" t="s">
        <v>3230</v>
      </c>
      <c r="F297" t="s">
        <v>1106</v>
      </c>
      <c r="G297" s="1" t="s">
        <v>3523</v>
      </c>
      <c r="H297" t="s">
        <v>1105</v>
      </c>
      <c r="I297" t="s">
        <v>2586</v>
      </c>
      <c r="J297" s="2">
        <v>11248.533333333333</v>
      </c>
      <c r="K297" s="2">
        <v>249.95066253955989</v>
      </c>
      <c r="L297" s="2">
        <v>45.00301467115743</v>
      </c>
    </row>
    <row r="298" spans="1:12" x14ac:dyDescent="0.25">
      <c r="A298" t="s">
        <v>1034</v>
      </c>
      <c r="B298" t="s">
        <v>42</v>
      </c>
      <c r="C298" t="s">
        <v>1104</v>
      </c>
      <c r="D298" t="s">
        <v>3243</v>
      </c>
      <c r="E298" t="s">
        <v>3230</v>
      </c>
      <c r="F298" t="s">
        <v>777</v>
      </c>
      <c r="G298" s="1" t="s">
        <v>3524</v>
      </c>
      <c r="H298" t="s">
        <v>1103</v>
      </c>
      <c r="I298" t="s">
        <v>2586</v>
      </c>
      <c r="J298" s="2">
        <v>10553.199999999999</v>
      </c>
      <c r="K298" s="2">
        <v>220.32358632940566</v>
      </c>
      <c r="L298" s="2">
        <v>47.898639341418111</v>
      </c>
    </row>
    <row r="299" spans="1:12" x14ac:dyDescent="0.25">
      <c r="A299" t="s">
        <v>1034</v>
      </c>
      <c r="B299" t="s">
        <v>42</v>
      </c>
      <c r="C299" t="s">
        <v>1102</v>
      </c>
      <c r="D299" t="s">
        <v>3243</v>
      </c>
      <c r="E299" t="s">
        <v>3230</v>
      </c>
      <c r="F299" t="s">
        <v>1101</v>
      </c>
      <c r="G299" s="1" t="s">
        <v>3525</v>
      </c>
      <c r="H299" t="s">
        <v>1100</v>
      </c>
      <c r="I299" t="s">
        <v>2586</v>
      </c>
      <c r="J299" s="2">
        <v>10785.6</v>
      </c>
      <c r="K299" s="2">
        <v>151.00465037604053</v>
      </c>
      <c r="L299" s="2">
        <v>71.425614861138868</v>
      </c>
    </row>
    <row r="300" spans="1:12" x14ac:dyDescent="0.25">
      <c r="A300" t="s">
        <v>1034</v>
      </c>
      <c r="B300" t="s">
        <v>42</v>
      </c>
      <c r="C300" t="s">
        <v>784</v>
      </c>
      <c r="D300" t="s">
        <v>3243</v>
      </c>
      <c r="E300" t="s">
        <v>3230</v>
      </c>
      <c r="F300" t="s">
        <v>1099</v>
      </c>
      <c r="G300" s="1" t="s">
        <v>3526</v>
      </c>
      <c r="H300" t="s">
        <v>1098</v>
      </c>
      <c r="I300" t="s">
        <v>2586</v>
      </c>
      <c r="J300" s="2">
        <v>11685.333333333332</v>
      </c>
      <c r="K300" s="2">
        <v>216.58836030168297</v>
      </c>
      <c r="L300" s="2">
        <v>53.951806630130037</v>
      </c>
    </row>
    <row r="301" spans="1:12" x14ac:dyDescent="0.25">
      <c r="A301" t="s">
        <v>1034</v>
      </c>
      <c r="B301" t="s">
        <v>42</v>
      </c>
      <c r="C301" t="s">
        <v>1097</v>
      </c>
      <c r="D301" t="s">
        <v>3243</v>
      </c>
      <c r="E301" t="s">
        <v>3230</v>
      </c>
      <c r="F301" t="s">
        <v>1096</v>
      </c>
      <c r="G301" s="1" t="s">
        <v>3527</v>
      </c>
      <c r="H301" t="s">
        <v>1095</v>
      </c>
      <c r="I301" t="s">
        <v>2586</v>
      </c>
      <c r="J301" s="2">
        <v>9432.2666666666664</v>
      </c>
      <c r="K301" s="2">
        <v>140.67137581715016</v>
      </c>
      <c r="L301" s="2">
        <v>67.051783718438031</v>
      </c>
    </row>
    <row r="302" spans="1:12" x14ac:dyDescent="0.25">
      <c r="A302" t="s">
        <v>1034</v>
      </c>
      <c r="B302" t="s">
        <v>42</v>
      </c>
      <c r="C302" t="s">
        <v>659</v>
      </c>
      <c r="D302" t="s">
        <v>3243</v>
      </c>
      <c r="E302" t="s">
        <v>3230</v>
      </c>
      <c r="F302" t="s">
        <v>1094</v>
      </c>
      <c r="G302" s="1" t="s">
        <v>3528</v>
      </c>
      <c r="H302" t="s">
        <v>1093</v>
      </c>
      <c r="I302" t="s">
        <v>2586</v>
      </c>
      <c r="J302" s="2">
        <v>8898.4</v>
      </c>
      <c r="K302" s="2">
        <v>153.7681206270835</v>
      </c>
      <c r="L302" s="2">
        <v>57.868952053984493</v>
      </c>
    </row>
    <row r="303" spans="1:12" x14ac:dyDescent="0.25">
      <c r="A303" t="s">
        <v>1034</v>
      </c>
      <c r="B303" t="s">
        <v>42</v>
      </c>
      <c r="C303" t="s">
        <v>781</v>
      </c>
      <c r="D303" t="s">
        <v>3243</v>
      </c>
      <c r="E303" t="s">
        <v>3230</v>
      </c>
      <c r="F303" t="s">
        <v>1092</v>
      </c>
      <c r="G303" s="1" t="s">
        <v>3529</v>
      </c>
      <c r="H303" t="s">
        <v>1091</v>
      </c>
      <c r="I303" t="s">
        <v>2586</v>
      </c>
      <c r="J303" s="2">
        <v>1685.6000000000001</v>
      </c>
      <c r="K303" s="2">
        <v>205.23299139182146</v>
      </c>
      <c r="L303" s="2">
        <v>8.2131044749132442</v>
      </c>
    </row>
    <row r="304" spans="1:12" x14ac:dyDescent="0.25">
      <c r="A304" t="s">
        <v>1034</v>
      </c>
      <c r="B304" t="s">
        <v>42</v>
      </c>
      <c r="C304" t="s">
        <v>1090</v>
      </c>
      <c r="D304" t="s">
        <v>3243</v>
      </c>
      <c r="E304" t="s">
        <v>3230</v>
      </c>
      <c r="F304" t="s">
        <v>1001</v>
      </c>
      <c r="G304" s="1" t="s">
        <v>3530</v>
      </c>
      <c r="H304" t="s">
        <v>1089</v>
      </c>
      <c r="I304" t="s">
        <v>2586</v>
      </c>
      <c r="J304" s="2">
        <v>4603.2</v>
      </c>
      <c r="K304" s="2">
        <v>99.241495396580703</v>
      </c>
      <c r="L304" s="2">
        <v>46.383823436003965</v>
      </c>
    </row>
    <row r="305" spans="1:12" x14ac:dyDescent="0.25">
      <c r="A305" t="s">
        <v>1034</v>
      </c>
      <c r="B305" t="s">
        <v>23</v>
      </c>
      <c r="C305" t="s">
        <v>239</v>
      </c>
      <c r="D305" t="s">
        <v>3243</v>
      </c>
      <c r="E305" t="s">
        <v>3230</v>
      </c>
      <c r="F305" t="s">
        <v>1088</v>
      </c>
      <c r="G305" s="1" t="s">
        <v>3531</v>
      </c>
      <c r="H305" t="s">
        <v>1087</v>
      </c>
      <c r="I305" t="s">
        <v>2586</v>
      </c>
      <c r="J305" s="2">
        <v>9046.8000000000011</v>
      </c>
      <c r="K305" s="2">
        <v>167.52473667381017</v>
      </c>
      <c r="L305" s="2">
        <v>54.002771051150233</v>
      </c>
    </row>
    <row r="306" spans="1:12" x14ac:dyDescent="0.25">
      <c r="A306" t="s">
        <v>1034</v>
      </c>
      <c r="B306" t="s">
        <v>23</v>
      </c>
      <c r="C306" t="s">
        <v>191</v>
      </c>
      <c r="D306" t="s">
        <v>3243</v>
      </c>
      <c r="E306" t="s">
        <v>3230</v>
      </c>
      <c r="F306" t="s">
        <v>1086</v>
      </c>
      <c r="G306" s="1" t="s">
        <v>3532</v>
      </c>
      <c r="H306" t="s">
        <v>1085</v>
      </c>
      <c r="I306" t="s">
        <v>2586</v>
      </c>
      <c r="J306" s="2">
        <v>9181.1999999999989</v>
      </c>
      <c r="K306" s="2">
        <v>199.65348943882455</v>
      </c>
      <c r="L306" s="2">
        <v>45.985672606103854</v>
      </c>
    </row>
    <row r="307" spans="1:12" x14ac:dyDescent="0.25">
      <c r="A307" t="s">
        <v>1034</v>
      </c>
      <c r="B307" t="s">
        <v>23</v>
      </c>
      <c r="C307" t="s">
        <v>172</v>
      </c>
      <c r="D307" t="s">
        <v>3243</v>
      </c>
      <c r="E307" t="s">
        <v>3230</v>
      </c>
      <c r="F307" t="s">
        <v>1084</v>
      </c>
      <c r="G307" s="1" t="s">
        <v>3533</v>
      </c>
      <c r="H307" t="s">
        <v>1083</v>
      </c>
      <c r="I307" t="s">
        <v>2586</v>
      </c>
      <c r="J307" s="2">
        <v>7554.4000000000005</v>
      </c>
      <c r="K307" s="2">
        <v>166.48431378162161</v>
      </c>
      <c r="L307" s="2">
        <v>45.376046718186004</v>
      </c>
    </row>
    <row r="308" spans="1:12" x14ac:dyDescent="0.25">
      <c r="A308" t="s">
        <v>1034</v>
      </c>
      <c r="B308" t="s">
        <v>23</v>
      </c>
      <c r="C308" t="s">
        <v>32</v>
      </c>
      <c r="D308" t="s">
        <v>3243</v>
      </c>
      <c r="E308" t="s">
        <v>3230</v>
      </c>
      <c r="F308" t="s">
        <v>1082</v>
      </c>
      <c r="G308" s="1" t="s">
        <v>3534</v>
      </c>
      <c r="H308" t="s">
        <v>1081</v>
      </c>
      <c r="I308" t="s">
        <v>2586</v>
      </c>
      <c r="J308" s="2">
        <v>7907.1999999999989</v>
      </c>
      <c r="K308" s="2">
        <v>211.70779144772288</v>
      </c>
      <c r="L308" s="2">
        <v>37.349593729773183</v>
      </c>
    </row>
    <row r="309" spans="1:12" x14ac:dyDescent="0.25">
      <c r="A309" t="s">
        <v>1034</v>
      </c>
      <c r="B309" t="s">
        <v>23</v>
      </c>
      <c r="C309" t="s">
        <v>51</v>
      </c>
      <c r="D309" t="s">
        <v>3243</v>
      </c>
      <c r="E309" t="s">
        <v>3230</v>
      </c>
      <c r="F309" t="s">
        <v>3074</v>
      </c>
      <c r="G309" s="1" t="s">
        <v>3535</v>
      </c>
      <c r="H309" t="s">
        <v>3073</v>
      </c>
      <c r="I309" t="s">
        <v>2586</v>
      </c>
      <c r="J309" s="2">
        <v>1568</v>
      </c>
      <c r="K309" s="2">
        <v>202.90830847199882</v>
      </c>
      <c r="L309" s="2">
        <v>7.7276283647910979</v>
      </c>
    </row>
    <row r="310" spans="1:12" x14ac:dyDescent="0.25">
      <c r="A310" t="s">
        <v>1034</v>
      </c>
      <c r="B310" t="s">
        <v>23</v>
      </c>
      <c r="C310" t="s">
        <v>169</v>
      </c>
      <c r="D310" t="s">
        <v>3243</v>
      </c>
      <c r="E310" t="s">
        <v>3230</v>
      </c>
      <c r="F310" t="s">
        <v>1080</v>
      </c>
      <c r="G310" s="1" t="s">
        <v>3536</v>
      </c>
      <c r="H310" t="s">
        <v>1079</v>
      </c>
      <c r="I310" t="s">
        <v>2586</v>
      </c>
      <c r="J310" s="2">
        <v>7373.333333333333</v>
      </c>
      <c r="K310" s="2">
        <v>182.14843487843572</v>
      </c>
      <c r="L310" s="2">
        <v>40.479806144116644</v>
      </c>
    </row>
    <row r="311" spans="1:12" x14ac:dyDescent="0.25">
      <c r="A311" t="s">
        <v>1034</v>
      </c>
      <c r="B311" t="s">
        <v>23</v>
      </c>
      <c r="C311" t="s">
        <v>73</v>
      </c>
      <c r="D311" t="s">
        <v>3243</v>
      </c>
      <c r="E311" t="s">
        <v>3230</v>
      </c>
      <c r="F311" t="s">
        <v>1078</v>
      </c>
      <c r="G311" s="1" t="s">
        <v>3537</v>
      </c>
      <c r="H311" t="s">
        <v>1077</v>
      </c>
      <c r="I311" t="s">
        <v>2586</v>
      </c>
      <c r="J311" s="2">
        <v>9268</v>
      </c>
      <c r="K311" s="2">
        <v>259.21530738826414</v>
      </c>
      <c r="L311" s="2">
        <v>35.754061337581348</v>
      </c>
    </row>
    <row r="312" spans="1:12" x14ac:dyDescent="0.25">
      <c r="A312" t="s">
        <v>1034</v>
      </c>
      <c r="B312" t="s">
        <v>23</v>
      </c>
      <c r="C312" t="s">
        <v>152</v>
      </c>
      <c r="D312" t="s">
        <v>3243</v>
      </c>
      <c r="E312" t="s">
        <v>3230</v>
      </c>
      <c r="F312" t="s">
        <v>1076</v>
      </c>
      <c r="G312" s="1" t="s">
        <v>3538</v>
      </c>
      <c r="H312" t="s">
        <v>1075</v>
      </c>
      <c r="I312" t="s">
        <v>2586</v>
      </c>
      <c r="J312" s="2">
        <v>6048</v>
      </c>
      <c r="K312" s="2">
        <v>237.04711715129005</v>
      </c>
      <c r="L312" s="2">
        <v>25.513915008466434</v>
      </c>
    </row>
    <row r="313" spans="1:12" x14ac:dyDescent="0.25">
      <c r="A313" t="s">
        <v>1034</v>
      </c>
      <c r="B313" t="s">
        <v>23</v>
      </c>
      <c r="C313" t="s">
        <v>127</v>
      </c>
      <c r="D313" t="s">
        <v>3243</v>
      </c>
      <c r="E313" t="s">
        <v>3230</v>
      </c>
      <c r="F313" t="s">
        <v>1074</v>
      </c>
      <c r="G313" s="1" t="s">
        <v>3539</v>
      </c>
      <c r="H313" t="s">
        <v>1073</v>
      </c>
      <c r="I313" t="s">
        <v>2586</v>
      </c>
      <c r="J313" s="2">
        <v>12320</v>
      </c>
      <c r="K313" s="2">
        <v>129.31547952542655</v>
      </c>
      <c r="L313" s="2">
        <v>95.270883618983831</v>
      </c>
    </row>
    <row r="314" spans="1:12" x14ac:dyDescent="0.25">
      <c r="A314" t="s">
        <v>1034</v>
      </c>
      <c r="B314" t="s">
        <v>23</v>
      </c>
      <c r="C314" t="s">
        <v>121</v>
      </c>
      <c r="D314" t="s">
        <v>3243</v>
      </c>
      <c r="E314" t="s">
        <v>3230</v>
      </c>
      <c r="F314" t="s">
        <v>1072</v>
      </c>
      <c r="G314" s="1" t="s">
        <v>3540</v>
      </c>
      <c r="H314" t="s">
        <v>1071</v>
      </c>
      <c r="I314" t="s">
        <v>2586</v>
      </c>
      <c r="J314" s="2">
        <v>11264.4</v>
      </c>
      <c r="K314" s="2">
        <v>155.69051123214004</v>
      </c>
      <c r="L314" s="2">
        <v>72.35123008366503</v>
      </c>
    </row>
    <row r="315" spans="1:12" x14ac:dyDescent="0.25">
      <c r="A315" t="s">
        <v>1034</v>
      </c>
      <c r="B315" t="s">
        <v>23</v>
      </c>
      <c r="C315" t="s">
        <v>13</v>
      </c>
      <c r="D315" t="s">
        <v>3243</v>
      </c>
      <c r="E315" t="s">
        <v>3230</v>
      </c>
      <c r="F315" t="s">
        <v>3072</v>
      </c>
      <c r="G315" s="1" t="s">
        <v>3541</v>
      </c>
      <c r="H315" t="s">
        <v>3071</v>
      </c>
      <c r="I315" t="s">
        <v>2586</v>
      </c>
      <c r="J315" s="2">
        <v>10687.6</v>
      </c>
      <c r="K315" s="2">
        <v>291.60896375406236</v>
      </c>
      <c r="L315" s="2">
        <v>36.650450872332328</v>
      </c>
    </row>
    <row r="316" spans="1:12" x14ac:dyDescent="0.25">
      <c r="A316" t="s">
        <v>1034</v>
      </c>
      <c r="B316" t="s">
        <v>23</v>
      </c>
      <c r="C316" t="s">
        <v>922</v>
      </c>
      <c r="D316" t="s">
        <v>3243</v>
      </c>
      <c r="E316" t="s">
        <v>3230</v>
      </c>
      <c r="F316" t="s">
        <v>1070</v>
      </c>
      <c r="G316" s="1" t="s">
        <v>3542</v>
      </c>
      <c r="H316" t="s">
        <v>1069</v>
      </c>
      <c r="I316" t="s">
        <v>2586</v>
      </c>
      <c r="J316" s="2">
        <v>9825.1999999999989</v>
      </c>
      <c r="K316" s="2">
        <v>172.67384267564589</v>
      </c>
      <c r="L316" s="2">
        <v>56.900337930487005</v>
      </c>
    </row>
    <row r="317" spans="1:12" x14ac:dyDescent="0.25">
      <c r="A317" t="s">
        <v>1034</v>
      </c>
      <c r="B317" t="s">
        <v>23</v>
      </c>
      <c r="C317" t="s">
        <v>1018</v>
      </c>
      <c r="D317" t="s">
        <v>3243</v>
      </c>
      <c r="E317" t="s">
        <v>3230</v>
      </c>
      <c r="F317" t="s">
        <v>1068</v>
      </c>
      <c r="G317" s="1" t="s">
        <v>3543</v>
      </c>
      <c r="H317" t="s">
        <v>1067</v>
      </c>
      <c r="I317" t="s">
        <v>2586</v>
      </c>
      <c r="J317" s="2">
        <v>7859.5999999999995</v>
      </c>
      <c r="K317" s="2">
        <v>157.93160379174353</v>
      </c>
      <c r="L317" s="2">
        <v>49.765846805203466</v>
      </c>
    </row>
    <row r="318" spans="1:12" x14ac:dyDescent="0.25">
      <c r="A318" t="s">
        <v>1034</v>
      </c>
      <c r="B318" t="s">
        <v>23</v>
      </c>
      <c r="C318" t="s">
        <v>1066</v>
      </c>
      <c r="D318" t="s">
        <v>3243</v>
      </c>
      <c r="E318" t="s">
        <v>3230</v>
      </c>
      <c r="F318" t="s">
        <v>1065</v>
      </c>
      <c r="G318" s="1" t="s">
        <v>3544</v>
      </c>
      <c r="H318" t="s">
        <v>1064</v>
      </c>
      <c r="I318" t="s">
        <v>2586</v>
      </c>
      <c r="J318" s="2">
        <v>6468</v>
      </c>
      <c r="K318" s="2">
        <v>162.96960617941195</v>
      </c>
      <c r="L318" s="2">
        <v>39.688382095489814</v>
      </c>
    </row>
    <row r="319" spans="1:12" x14ac:dyDescent="0.25">
      <c r="A319" t="s">
        <v>1034</v>
      </c>
      <c r="B319" t="s">
        <v>23</v>
      </c>
      <c r="C319" t="s">
        <v>1711</v>
      </c>
      <c r="D319" t="s">
        <v>3243</v>
      </c>
      <c r="E319" t="s">
        <v>3230</v>
      </c>
      <c r="F319" t="s">
        <v>998</v>
      </c>
      <c r="G319" s="1" t="s">
        <v>3545</v>
      </c>
      <c r="H319" t="s">
        <v>3070</v>
      </c>
      <c r="I319" t="s">
        <v>2586</v>
      </c>
      <c r="J319" s="2">
        <v>8478.4</v>
      </c>
      <c r="K319" s="2">
        <v>250.8817356518135</v>
      </c>
      <c r="L319" s="2">
        <v>33.794409058803531</v>
      </c>
    </row>
    <row r="320" spans="1:12" x14ac:dyDescent="0.25">
      <c r="A320" t="s">
        <v>1034</v>
      </c>
      <c r="B320" t="s">
        <v>23</v>
      </c>
      <c r="C320" t="s">
        <v>1063</v>
      </c>
      <c r="D320" t="s">
        <v>3243</v>
      </c>
      <c r="E320" t="s">
        <v>3230</v>
      </c>
      <c r="F320" t="s">
        <v>1062</v>
      </c>
      <c r="G320" s="1" t="s">
        <v>3546</v>
      </c>
      <c r="H320" t="s">
        <v>1061</v>
      </c>
      <c r="I320" t="s">
        <v>2586</v>
      </c>
      <c r="J320" s="2">
        <v>9279.1999999999989</v>
      </c>
      <c r="K320" s="2">
        <v>315.45010832516033</v>
      </c>
      <c r="L320" s="2">
        <v>29.415745168916427</v>
      </c>
    </row>
    <row r="321" spans="1:12" x14ac:dyDescent="0.25">
      <c r="A321" t="s">
        <v>1034</v>
      </c>
      <c r="B321" t="s">
        <v>23</v>
      </c>
      <c r="C321" t="s">
        <v>1060</v>
      </c>
      <c r="D321" t="s">
        <v>3243</v>
      </c>
      <c r="E321" t="s">
        <v>3230</v>
      </c>
      <c r="F321" t="s">
        <v>1059</v>
      </c>
      <c r="G321" s="1" t="s">
        <v>3547</v>
      </c>
      <c r="H321" t="s">
        <v>1058</v>
      </c>
      <c r="I321" t="s">
        <v>2586</v>
      </c>
      <c r="J321" s="2">
        <v>9108.4</v>
      </c>
      <c r="K321" s="2">
        <v>245.22329059057188</v>
      </c>
      <c r="L321" s="2">
        <v>37.143290827164975</v>
      </c>
    </row>
    <row r="322" spans="1:12" x14ac:dyDescent="0.25">
      <c r="A322" t="s">
        <v>1034</v>
      </c>
      <c r="B322" t="s">
        <v>23</v>
      </c>
      <c r="C322" t="s">
        <v>1057</v>
      </c>
      <c r="D322" t="s">
        <v>3243</v>
      </c>
      <c r="E322" t="s">
        <v>3230</v>
      </c>
      <c r="F322" t="s">
        <v>1056</v>
      </c>
      <c r="G322" s="1" t="s">
        <v>3548</v>
      </c>
      <c r="H322" t="s">
        <v>1055</v>
      </c>
      <c r="I322" t="s">
        <v>2586</v>
      </c>
      <c r="J322" s="2">
        <v>9284.8000000000011</v>
      </c>
      <c r="K322" s="2">
        <v>187.73281663511375</v>
      </c>
      <c r="L322" s="2">
        <v>49.457522485513927</v>
      </c>
    </row>
    <row r="323" spans="1:12" x14ac:dyDescent="0.25">
      <c r="A323" t="s">
        <v>1034</v>
      </c>
      <c r="B323" t="s">
        <v>23</v>
      </c>
      <c r="C323" t="s">
        <v>1054</v>
      </c>
      <c r="D323" t="s">
        <v>3243</v>
      </c>
      <c r="E323" t="s">
        <v>3230</v>
      </c>
      <c r="F323" t="s">
        <v>1053</v>
      </c>
      <c r="G323" s="1" t="s">
        <v>3549</v>
      </c>
      <c r="H323" t="s">
        <v>1052</v>
      </c>
      <c r="I323" t="s">
        <v>2586</v>
      </c>
      <c r="J323" s="2">
        <v>10152.800000000001</v>
      </c>
      <c r="K323" s="2">
        <v>146.44100820234192</v>
      </c>
      <c r="L323" s="2">
        <v>69.33030661719819</v>
      </c>
    </row>
    <row r="324" spans="1:12" x14ac:dyDescent="0.25">
      <c r="A324" t="s">
        <v>1034</v>
      </c>
      <c r="B324" t="s">
        <v>23</v>
      </c>
      <c r="C324" t="s">
        <v>640</v>
      </c>
      <c r="D324" t="s">
        <v>3243</v>
      </c>
      <c r="E324" t="s">
        <v>3230</v>
      </c>
      <c r="F324" t="s">
        <v>1051</v>
      </c>
      <c r="G324" s="1" t="s">
        <v>3550</v>
      </c>
      <c r="H324" t="s">
        <v>1050</v>
      </c>
      <c r="I324" t="s">
        <v>2586</v>
      </c>
      <c r="J324" s="2">
        <v>10044.533333333333</v>
      </c>
      <c r="K324" s="2">
        <v>165.60551853446225</v>
      </c>
      <c r="L324" s="2">
        <v>60.653373282624521</v>
      </c>
    </row>
    <row r="325" spans="1:12" x14ac:dyDescent="0.25">
      <c r="A325" t="s">
        <v>1034</v>
      </c>
      <c r="B325" t="s">
        <v>3</v>
      </c>
      <c r="C325" t="s">
        <v>113</v>
      </c>
      <c r="D325" t="s">
        <v>3243</v>
      </c>
      <c r="E325" t="s">
        <v>3230</v>
      </c>
      <c r="F325" t="s">
        <v>1049</v>
      </c>
      <c r="G325" s="1" t="s">
        <v>3551</v>
      </c>
      <c r="H325" t="s">
        <v>1048</v>
      </c>
      <c r="I325" t="s">
        <v>2586</v>
      </c>
      <c r="J325" s="2">
        <v>6104</v>
      </c>
      <c r="K325" s="2">
        <v>186.00527267984737</v>
      </c>
      <c r="L325" s="2">
        <v>32.816274033834603</v>
      </c>
    </row>
    <row r="326" spans="1:12" x14ac:dyDescent="0.25">
      <c r="A326" t="s">
        <v>1034</v>
      </c>
      <c r="B326" t="s">
        <v>3</v>
      </c>
      <c r="C326" t="s">
        <v>200</v>
      </c>
      <c r="D326" t="s">
        <v>3243</v>
      </c>
      <c r="E326" t="s">
        <v>3230</v>
      </c>
      <c r="F326" t="s">
        <v>1047</v>
      </c>
      <c r="G326" s="1" t="s">
        <v>3552</v>
      </c>
      <c r="H326" t="s">
        <v>1046</v>
      </c>
      <c r="I326" t="s">
        <v>2586</v>
      </c>
      <c r="J326" s="2">
        <v>3785.5999999999995</v>
      </c>
      <c r="K326" s="2">
        <v>220.38687496885657</v>
      </c>
      <c r="L326" s="2">
        <v>17.177066467932594</v>
      </c>
    </row>
    <row r="327" spans="1:12" x14ac:dyDescent="0.25">
      <c r="A327" t="s">
        <v>1034</v>
      </c>
      <c r="B327" t="s">
        <v>3</v>
      </c>
      <c r="C327" t="s">
        <v>35</v>
      </c>
      <c r="D327" t="s">
        <v>3243</v>
      </c>
      <c r="E327" t="s">
        <v>3230</v>
      </c>
      <c r="F327" t="s">
        <v>3069</v>
      </c>
      <c r="G327" s="1" t="s">
        <v>3553</v>
      </c>
      <c r="H327" t="s">
        <v>3068</v>
      </c>
      <c r="I327" t="s">
        <v>2586</v>
      </c>
      <c r="J327" s="2">
        <v>5667.2</v>
      </c>
      <c r="K327" s="2">
        <v>235.06476606887813</v>
      </c>
      <c r="L327" s="2">
        <v>24.109100205768016</v>
      </c>
    </row>
    <row r="328" spans="1:12" x14ac:dyDescent="0.25">
      <c r="A328" t="s">
        <v>1034</v>
      </c>
      <c r="B328" t="s">
        <v>3</v>
      </c>
      <c r="C328" t="s">
        <v>118</v>
      </c>
      <c r="D328" t="s">
        <v>3243</v>
      </c>
      <c r="E328" t="s">
        <v>3230</v>
      </c>
      <c r="F328" t="s">
        <v>1045</v>
      </c>
      <c r="G328" s="1" t="s">
        <v>3554</v>
      </c>
      <c r="H328" t="s">
        <v>1044</v>
      </c>
      <c r="I328" t="s">
        <v>2586</v>
      </c>
      <c r="J328" s="2">
        <v>7041.0666666666675</v>
      </c>
      <c r="K328" s="2">
        <v>304.28810285648132</v>
      </c>
      <c r="L328" s="2">
        <v>23.139474072660718</v>
      </c>
    </row>
    <row r="329" spans="1:12" x14ac:dyDescent="0.25">
      <c r="A329" t="s">
        <v>1034</v>
      </c>
      <c r="B329" t="s">
        <v>3</v>
      </c>
      <c r="C329" t="s">
        <v>891</v>
      </c>
      <c r="D329" t="s">
        <v>3243</v>
      </c>
      <c r="E329" t="s">
        <v>3230</v>
      </c>
      <c r="F329" t="s">
        <v>3067</v>
      </c>
      <c r="G329" s="1" t="s">
        <v>3555</v>
      </c>
      <c r="H329" t="s">
        <v>3066</v>
      </c>
      <c r="I329" t="s">
        <v>2586</v>
      </c>
      <c r="J329" s="2">
        <v>1579.2</v>
      </c>
      <c r="K329" s="2">
        <v>531.2080472290221</v>
      </c>
      <c r="L329" s="2">
        <v>2.9728465301640141</v>
      </c>
    </row>
    <row r="330" spans="1:12" x14ac:dyDescent="0.25">
      <c r="A330" t="s">
        <v>1034</v>
      </c>
      <c r="B330" t="s">
        <v>3</v>
      </c>
      <c r="C330" t="s">
        <v>714</v>
      </c>
      <c r="D330" t="s">
        <v>3243</v>
      </c>
      <c r="E330" t="s">
        <v>3230</v>
      </c>
      <c r="F330" t="s">
        <v>120</v>
      </c>
      <c r="G330" s="1" t="s">
        <v>3384</v>
      </c>
      <c r="H330" t="s">
        <v>1043</v>
      </c>
      <c r="I330" t="s">
        <v>2586</v>
      </c>
      <c r="J330" s="2">
        <v>9153.1999999999989</v>
      </c>
      <c r="K330" s="2">
        <v>168.05325596870847</v>
      </c>
      <c r="L330" s="2">
        <v>54.466067600048909</v>
      </c>
    </row>
    <row r="331" spans="1:12" x14ac:dyDescent="0.25">
      <c r="A331" t="s">
        <v>1034</v>
      </c>
      <c r="B331" t="s">
        <v>3</v>
      </c>
      <c r="C331" t="s">
        <v>1042</v>
      </c>
      <c r="D331" t="s">
        <v>3243</v>
      </c>
      <c r="E331" t="s">
        <v>3230</v>
      </c>
      <c r="F331" t="s">
        <v>1041</v>
      </c>
      <c r="G331" s="1" t="s">
        <v>3556</v>
      </c>
      <c r="H331" t="s">
        <v>1040</v>
      </c>
      <c r="I331" t="s">
        <v>2586</v>
      </c>
      <c r="J331" s="2">
        <v>9525.6</v>
      </c>
      <c r="K331" s="2">
        <v>290.0579993244674</v>
      </c>
      <c r="L331" s="2">
        <v>32.840328562510642</v>
      </c>
    </row>
    <row r="332" spans="1:12" x14ac:dyDescent="0.25">
      <c r="A332" t="s">
        <v>1034</v>
      </c>
      <c r="B332" t="s">
        <v>3</v>
      </c>
      <c r="C332" t="s">
        <v>840</v>
      </c>
      <c r="D332" t="s">
        <v>3243</v>
      </c>
      <c r="E332" t="s">
        <v>3230</v>
      </c>
      <c r="F332" t="s">
        <v>1039</v>
      </c>
      <c r="G332" s="1" t="s">
        <v>3557</v>
      </c>
      <c r="H332" t="s">
        <v>1038</v>
      </c>
      <c r="I332" t="s">
        <v>2586</v>
      </c>
      <c r="J332" s="2">
        <v>10787.466666666667</v>
      </c>
      <c r="K332" s="2">
        <v>261.98273700330594</v>
      </c>
      <c r="L332" s="2">
        <v>41.176249969976233</v>
      </c>
    </row>
    <row r="333" spans="1:12" x14ac:dyDescent="0.25">
      <c r="A333" t="s">
        <v>1034</v>
      </c>
      <c r="B333" t="s">
        <v>3</v>
      </c>
      <c r="C333" t="s">
        <v>1037</v>
      </c>
      <c r="D333" t="s">
        <v>3243</v>
      </c>
      <c r="E333" t="s">
        <v>3230</v>
      </c>
      <c r="F333" t="s">
        <v>1036</v>
      </c>
      <c r="G333" s="1" t="s">
        <v>3558</v>
      </c>
      <c r="H333" t="s">
        <v>1035</v>
      </c>
      <c r="I333" t="s">
        <v>2586</v>
      </c>
      <c r="J333" s="2">
        <v>6996.2666666666664</v>
      </c>
      <c r="K333" s="2">
        <v>182.54755931506614</v>
      </c>
      <c r="L333" s="2">
        <v>38.325720118730978</v>
      </c>
    </row>
    <row r="334" spans="1:12" x14ac:dyDescent="0.25">
      <c r="A334" t="s">
        <v>1034</v>
      </c>
      <c r="B334" t="s">
        <v>3</v>
      </c>
      <c r="C334" t="s">
        <v>834</v>
      </c>
      <c r="D334" t="s">
        <v>3243</v>
      </c>
      <c r="E334" t="s">
        <v>3230</v>
      </c>
      <c r="F334" t="s">
        <v>290</v>
      </c>
      <c r="G334" s="1" t="s">
        <v>3559</v>
      </c>
      <c r="H334" t="s">
        <v>1033</v>
      </c>
      <c r="I334" t="s">
        <v>2586</v>
      </c>
      <c r="J334" s="2">
        <v>6537.0666666666666</v>
      </c>
      <c r="K334" s="2">
        <v>158.96722347026545</v>
      </c>
      <c r="L334" s="2">
        <v>41.12210381462323</v>
      </c>
    </row>
    <row r="335" spans="1:12" x14ac:dyDescent="0.25">
      <c r="A335" t="s">
        <v>2096</v>
      </c>
      <c r="B335" t="s">
        <v>176</v>
      </c>
      <c r="C335" t="s">
        <v>142</v>
      </c>
      <c r="D335" t="s">
        <v>3244</v>
      </c>
      <c r="E335" t="s">
        <v>3217</v>
      </c>
      <c r="F335" t="s">
        <v>2210</v>
      </c>
      <c r="G335" s="1" t="s">
        <v>3560</v>
      </c>
      <c r="H335" t="s">
        <v>2209</v>
      </c>
      <c r="I335" t="s">
        <v>2586</v>
      </c>
      <c r="J335" s="2">
        <v>9141.0666666666657</v>
      </c>
      <c r="K335" s="2">
        <v>224.21572442197544</v>
      </c>
      <c r="L335" s="2">
        <v>40.769070457623748</v>
      </c>
    </row>
    <row r="336" spans="1:12" x14ac:dyDescent="0.25">
      <c r="A336" t="s">
        <v>2096</v>
      </c>
      <c r="B336" t="s">
        <v>176</v>
      </c>
      <c r="C336" t="s">
        <v>85</v>
      </c>
      <c r="D336" t="s">
        <v>3244</v>
      </c>
      <c r="E336" t="s">
        <v>3217</v>
      </c>
      <c r="F336" t="s">
        <v>584</v>
      </c>
      <c r="G336" s="1" t="s">
        <v>3561</v>
      </c>
      <c r="H336" t="s">
        <v>2208</v>
      </c>
      <c r="I336" t="s">
        <v>2586</v>
      </c>
      <c r="J336" s="2">
        <v>9912</v>
      </c>
      <c r="K336" s="2">
        <v>158.62448834660026</v>
      </c>
      <c r="L336" s="2">
        <v>62.48719919172833</v>
      </c>
    </row>
    <row r="337" spans="1:12" x14ac:dyDescent="0.25">
      <c r="A337" t="s">
        <v>2096</v>
      </c>
      <c r="B337" t="s">
        <v>176</v>
      </c>
      <c r="C337" t="s">
        <v>166</v>
      </c>
      <c r="D337" t="s">
        <v>3244</v>
      </c>
      <c r="E337" t="s">
        <v>3217</v>
      </c>
      <c r="F337" t="s">
        <v>564</v>
      </c>
      <c r="G337" s="1" t="s">
        <v>3562</v>
      </c>
      <c r="H337" t="s">
        <v>2207</v>
      </c>
      <c r="I337" t="s">
        <v>2586</v>
      </c>
      <c r="J337" s="2">
        <v>8833.0666666666675</v>
      </c>
      <c r="K337" s="2">
        <v>131.02023866025863</v>
      </c>
      <c r="L337" s="2">
        <v>67.41757423882585</v>
      </c>
    </row>
    <row r="338" spans="1:12" x14ac:dyDescent="0.25">
      <c r="A338" t="s">
        <v>2096</v>
      </c>
      <c r="B338" t="s">
        <v>176</v>
      </c>
      <c r="C338" t="s">
        <v>532</v>
      </c>
      <c r="D338" t="s">
        <v>3244</v>
      </c>
      <c r="E338" t="s">
        <v>3217</v>
      </c>
      <c r="F338" t="s">
        <v>2206</v>
      </c>
      <c r="G338" s="1" t="s">
        <v>3563</v>
      </c>
      <c r="H338" t="s">
        <v>2205</v>
      </c>
      <c r="I338" t="s">
        <v>2586</v>
      </c>
      <c r="J338" s="2">
        <v>8329.0666666666675</v>
      </c>
      <c r="K338" s="2">
        <v>134.7193993006268</v>
      </c>
      <c r="L338" s="2">
        <v>61.825295465282814</v>
      </c>
    </row>
    <row r="339" spans="1:12" x14ac:dyDescent="0.25">
      <c r="A339" t="s">
        <v>2096</v>
      </c>
      <c r="B339" t="s">
        <v>176</v>
      </c>
      <c r="C339" t="s">
        <v>48</v>
      </c>
      <c r="D339" t="s">
        <v>3244</v>
      </c>
      <c r="E339" t="s">
        <v>3217</v>
      </c>
      <c r="F339" t="s">
        <v>981</v>
      </c>
      <c r="G339" s="1" t="s">
        <v>3522</v>
      </c>
      <c r="H339" t="s">
        <v>2204</v>
      </c>
      <c r="I339" t="s">
        <v>2586</v>
      </c>
      <c r="J339" s="2">
        <v>9086.9333333333343</v>
      </c>
      <c r="K339" s="2">
        <v>164.24294137379275</v>
      </c>
      <c r="L339" s="2">
        <v>55.326172664265748</v>
      </c>
    </row>
    <row r="340" spans="1:12" x14ac:dyDescent="0.25">
      <c r="A340" t="s">
        <v>2096</v>
      </c>
      <c r="B340" t="s">
        <v>176</v>
      </c>
      <c r="C340" t="s">
        <v>7</v>
      </c>
      <c r="D340" t="s">
        <v>3244</v>
      </c>
      <c r="E340" t="s">
        <v>3217</v>
      </c>
      <c r="F340" t="s">
        <v>355</v>
      </c>
      <c r="G340" s="1" t="s">
        <v>3394</v>
      </c>
      <c r="H340" t="s">
        <v>2203</v>
      </c>
      <c r="I340" t="s">
        <v>2586</v>
      </c>
      <c r="J340" s="2">
        <v>9042.1333333333332</v>
      </c>
      <c r="K340" s="2">
        <v>143.61156798773308</v>
      </c>
      <c r="L340" s="2">
        <v>62.962430255658013</v>
      </c>
    </row>
    <row r="341" spans="1:12" x14ac:dyDescent="0.25">
      <c r="A341" t="s">
        <v>2096</v>
      </c>
      <c r="B341" t="s">
        <v>176</v>
      </c>
      <c r="C341" t="s">
        <v>91</v>
      </c>
      <c r="D341" t="s">
        <v>3244</v>
      </c>
      <c r="E341" t="s">
        <v>3217</v>
      </c>
      <c r="F341" t="s">
        <v>2202</v>
      </c>
      <c r="G341" s="1" t="s">
        <v>3564</v>
      </c>
      <c r="H341" t="s">
        <v>2201</v>
      </c>
      <c r="I341" t="s">
        <v>2586</v>
      </c>
      <c r="J341" s="2">
        <v>9441.6</v>
      </c>
      <c r="K341" s="2">
        <v>154.86202134344182</v>
      </c>
      <c r="L341" s="2">
        <v>60.967821019597181</v>
      </c>
    </row>
    <row r="342" spans="1:12" x14ac:dyDescent="0.25">
      <c r="A342" t="s">
        <v>2096</v>
      </c>
      <c r="B342" t="s">
        <v>176</v>
      </c>
      <c r="C342" t="s">
        <v>922</v>
      </c>
      <c r="D342" t="s">
        <v>3244</v>
      </c>
      <c r="E342" t="s">
        <v>3217</v>
      </c>
      <c r="F342" t="s">
        <v>1652</v>
      </c>
      <c r="G342" s="1" t="s">
        <v>3565</v>
      </c>
      <c r="H342" t="s">
        <v>3065</v>
      </c>
      <c r="I342" t="s">
        <v>2586</v>
      </c>
      <c r="J342" s="2">
        <v>9503.1999999999989</v>
      </c>
      <c r="K342" s="2">
        <v>225.99730102859931</v>
      </c>
      <c r="L342" s="2">
        <v>42.050059698710278</v>
      </c>
    </row>
    <row r="343" spans="1:12" x14ac:dyDescent="0.25">
      <c r="A343" t="s">
        <v>2096</v>
      </c>
      <c r="B343" t="s">
        <v>176</v>
      </c>
      <c r="C343" t="s">
        <v>1018</v>
      </c>
      <c r="D343" t="s">
        <v>3244</v>
      </c>
      <c r="E343" t="s">
        <v>3217</v>
      </c>
      <c r="F343" t="s">
        <v>2200</v>
      </c>
      <c r="G343" s="1" t="s">
        <v>3566</v>
      </c>
      <c r="H343" t="s">
        <v>2199</v>
      </c>
      <c r="I343" t="s">
        <v>2586</v>
      </c>
      <c r="J343" s="2">
        <v>9528.4</v>
      </c>
      <c r="K343" s="2">
        <v>143.38181392039425</v>
      </c>
      <c r="L343" s="2">
        <v>66.454731876179068</v>
      </c>
    </row>
    <row r="344" spans="1:12" x14ac:dyDescent="0.25">
      <c r="A344" t="s">
        <v>2096</v>
      </c>
      <c r="B344" t="s">
        <v>176</v>
      </c>
      <c r="C344" t="s">
        <v>1109</v>
      </c>
      <c r="D344" t="s">
        <v>3244</v>
      </c>
      <c r="E344" t="s">
        <v>3217</v>
      </c>
      <c r="F344" t="s">
        <v>2198</v>
      </c>
      <c r="G344" s="1" t="s">
        <v>3567</v>
      </c>
      <c r="H344" t="s">
        <v>2197</v>
      </c>
      <c r="I344" t="s">
        <v>2586</v>
      </c>
      <c r="J344" s="2">
        <v>8683.7333333333336</v>
      </c>
      <c r="K344" s="2">
        <v>210.51425836672857</v>
      </c>
      <c r="L344" s="2">
        <v>41.250095840091483</v>
      </c>
    </row>
    <row r="345" spans="1:12" x14ac:dyDescent="0.25">
      <c r="A345" t="s">
        <v>2096</v>
      </c>
      <c r="B345" t="s">
        <v>176</v>
      </c>
      <c r="C345" t="s">
        <v>939</v>
      </c>
      <c r="D345" t="s">
        <v>3244</v>
      </c>
      <c r="E345" t="s">
        <v>3217</v>
      </c>
      <c r="F345" t="s">
        <v>2196</v>
      </c>
      <c r="G345" s="1" t="s">
        <v>3568</v>
      </c>
      <c r="H345" t="s">
        <v>2195</v>
      </c>
      <c r="I345" t="s">
        <v>2586</v>
      </c>
      <c r="J345" s="2">
        <v>8713.6</v>
      </c>
      <c r="K345" s="2">
        <v>139.64716787229517</v>
      </c>
      <c r="L345" s="2">
        <v>62.397255402762134</v>
      </c>
    </row>
    <row r="346" spans="1:12" x14ac:dyDescent="0.25">
      <c r="A346" t="s">
        <v>2096</v>
      </c>
      <c r="B346" t="s">
        <v>176</v>
      </c>
      <c r="C346" t="s">
        <v>1107</v>
      </c>
      <c r="D346" t="s">
        <v>3244</v>
      </c>
      <c r="E346" t="s">
        <v>3217</v>
      </c>
      <c r="F346" t="s">
        <v>62</v>
      </c>
      <c r="G346" s="1" t="s">
        <v>3569</v>
      </c>
      <c r="H346" t="s">
        <v>2194</v>
      </c>
      <c r="I346" t="s">
        <v>2586</v>
      </c>
      <c r="J346" s="2">
        <v>8106.9333333333325</v>
      </c>
      <c r="K346" s="2">
        <v>216.02844713083314</v>
      </c>
      <c r="L346" s="2">
        <v>37.527156450944339</v>
      </c>
    </row>
    <row r="347" spans="1:12" x14ac:dyDescent="0.25">
      <c r="A347" t="s">
        <v>2096</v>
      </c>
      <c r="B347" t="s">
        <v>160</v>
      </c>
      <c r="C347" t="s">
        <v>197</v>
      </c>
      <c r="D347" t="s">
        <v>3244</v>
      </c>
      <c r="E347" t="s">
        <v>3217</v>
      </c>
      <c r="F347" t="s">
        <v>1746</v>
      </c>
      <c r="G347" s="1" t="s">
        <v>3570</v>
      </c>
      <c r="H347" t="s">
        <v>2193</v>
      </c>
      <c r="I347" t="s">
        <v>2586</v>
      </c>
      <c r="J347" s="2">
        <v>10152.800000000001</v>
      </c>
      <c r="K347" s="2">
        <v>184.10267332935481</v>
      </c>
      <c r="L347" s="2">
        <v>55.147488172737773</v>
      </c>
    </row>
    <row r="348" spans="1:12" x14ac:dyDescent="0.25">
      <c r="A348" t="s">
        <v>2096</v>
      </c>
      <c r="B348" t="s">
        <v>160</v>
      </c>
      <c r="C348" t="s">
        <v>156</v>
      </c>
      <c r="D348" t="s">
        <v>3244</v>
      </c>
      <c r="E348" t="s">
        <v>3217</v>
      </c>
      <c r="F348" t="s">
        <v>2192</v>
      </c>
      <c r="G348" s="1" t="s">
        <v>3571</v>
      </c>
      <c r="H348" t="s">
        <v>2191</v>
      </c>
      <c r="I348" t="s">
        <v>2586</v>
      </c>
      <c r="J348" s="2">
        <v>9772</v>
      </c>
      <c r="K348" s="2">
        <v>192.01108806756451</v>
      </c>
      <c r="L348" s="2">
        <v>50.892894250781218</v>
      </c>
    </row>
    <row r="349" spans="1:12" x14ac:dyDescent="0.25">
      <c r="A349" t="s">
        <v>2096</v>
      </c>
      <c r="B349" t="s">
        <v>160</v>
      </c>
      <c r="C349" t="s">
        <v>130</v>
      </c>
      <c r="D349" t="s">
        <v>3244</v>
      </c>
      <c r="E349" t="s">
        <v>3217</v>
      </c>
      <c r="F349" t="s">
        <v>1922</v>
      </c>
      <c r="G349" s="1" t="s">
        <v>3572</v>
      </c>
      <c r="H349" t="s">
        <v>3064</v>
      </c>
      <c r="I349" t="s">
        <v>2586</v>
      </c>
      <c r="J349" s="2">
        <v>7763.4666666666662</v>
      </c>
      <c r="K349" s="2">
        <v>215.98981365866368</v>
      </c>
      <c r="L349" s="2">
        <v>35.943670375749974</v>
      </c>
    </row>
    <row r="350" spans="1:12" x14ac:dyDescent="0.25">
      <c r="A350" t="s">
        <v>2096</v>
      </c>
      <c r="B350" t="s">
        <v>160</v>
      </c>
      <c r="C350" t="s">
        <v>16</v>
      </c>
      <c r="D350" t="s">
        <v>3244</v>
      </c>
      <c r="E350" t="s">
        <v>3217</v>
      </c>
      <c r="F350" t="s">
        <v>2190</v>
      </c>
      <c r="G350" s="1" t="s">
        <v>3573</v>
      </c>
      <c r="H350" t="s">
        <v>2189</v>
      </c>
      <c r="I350" t="s">
        <v>2586</v>
      </c>
      <c r="J350" s="2">
        <v>9223.1999999999989</v>
      </c>
      <c r="K350" s="2">
        <v>242.03838088355937</v>
      </c>
      <c r="L350" s="2">
        <v>38.106353076445039</v>
      </c>
    </row>
    <row r="351" spans="1:12" x14ac:dyDescent="0.25">
      <c r="A351" t="s">
        <v>2096</v>
      </c>
      <c r="B351" t="s">
        <v>160</v>
      </c>
      <c r="C351" t="s">
        <v>121</v>
      </c>
      <c r="D351" t="s">
        <v>3244</v>
      </c>
      <c r="E351" t="s">
        <v>3217</v>
      </c>
      <c r="F351" t="s">
        <v>2188</v>
      </c>
      <c r="G351" s="1" t="s">
        <v>3574</v>
      </c>
      <c r="H351" t="s">
        <v>2187</v>
      </c>
      <c r="I351" t="s">
        <v>2586</v>
      </c>
      <c r="J351" s="2">
        <v>8144.2666666666655</v>
      </c>
      <c r="K351" s="2">
        <v>209.09650667240155</v>
      </c>
      <c r="L351" s="2">
        <v>38.949797853039023</v>
      </c>
    </row>
    <row r="352" spans="1:12" x14ac:dyDescent="0.25">
      <c r="A352" t="s">
        <v>2096</v>
      </c>
      <c r="B352" t="s">
        <v>160</v>
      </c>
      <c r="C352" t="s">
        <v>163</v>
      </c>
      <c r="D352" t="s">
        <v>3244</v>
      </c>
      <c r="E352" t="s">
        <v>3217</v>
      </c>
      <c r="F352" t="s">
        <v>2185</v>
      </c>
      <c r="G352" s="1" t="s">
        <v>3575</v>
      </c>
      <c r="H352" t="s">
        <v>2184</v>
      </c>
      <c r="I352" t="s">
        <v>2586</v>
      </c>
      <c r="J352" s="2">
        <v>8866.6666666666679</v>
      </c>
      <c r="K352" s="2">
        <v>181.09589471637744</v>
      </c>
      <c r="L352" s="2">
        <v>48.961168780513546</v>
      </c>
    </row>
    <row r="353" spans="1:12" x14ac:dyDescent="0.25">
      <c r="A353" t="s">
        <v>2096</v>
      </c>
      <c r="B353" t="s">
        <v>160</v>
      </c>
      <c r="C353" t="s">
        <v>45</v>
      </c>
      <c r="D353" t="s">
        <v>3244</v>
      </c>
      <c r="E353" t="s">
        <v>3217</v>
      </c>
      <c r="F353" t="s">
        <v>367</v>
      </c>
      <c r="G353" s="1" t="s">
        <v>3383</v>
      </c>
      <c r="H353" t="s">
        <v>2183</v>
      </c>
      <c r="I353" t="s">
        <v>2586</v>
      </c>
      <c r="J353" s="2">
        <v>8801.3333333333321</v>
      </c>
      <c r="K353" s="2">
        <v>150.61350933441543</v>
      </c>
      <c r="L353" s="2">
        <v>58.436546444125739</v>
      </c>
    </row>
    <row r="354" spans="1:12" x14ac:dyDescent="0.25">
      <c r="A354" t="s">
        <v>2096</v>
      </c>
      <c r="B354" t="s">
        <v>160</v>
      </c>
      <c r="C354" t="s">
        <v>809</v>
      </c>
      <c r="D354" t="s">
        <v>3244</v>
      </c>
      <c r="E354" t="s">
        <v>3217</v>
      </c>
      <c r="F354" t="s">
        <v>2182</v>
      </c>
      <c r="G354" s="1" t="s">
        <v>3576</v>
      </c>
      <c r="H354" t="s">
        <v>2181</v>
      </c>
      <c r="I354" t="s">
        <v>2586</v>
      </c>
      <c r="J354" s="2">
        <v>8340.2666666666664</v>
      </c>
      <c r="K354" s="2">
        <v>203.38943287674871</v>
      </c>
      <c r="L354" s="2">
        <v>41.006391279534945</v>
      </c>
    </row>
    <row r="355" spans="1:12" x14ac:dyDescent="0.25">
      <c r="A355" t="s">
        <v>2096</v>
      </c>
      <c r="B355" t="s">
        <v>146</v>
      </c>
      <c r="C355" t="s">
        <v>113</v>
      </c>
      <c r="D355" t="s">
        <v>3244</v>
      </c>
      <c r="E355" t="s">
        <v>3217</v>
      </c>
      <c r="F355" t="s">
        <v>112</v>
      </c>
      <c r="G355" s="1" t="s">
        <v>3405</v>
      </c>
      <c r="H355" t="s">
        <v>3063</v>
      </c>
      <c r="I355" t="s">
        <v>2586</v>
      </c>
      <c r="J355" s="2">
        <v>6229.0666666666675</v>
      </c>
      <c r="K355" s="2">
        <v>169.40347650665277</v>
      </c>
      <c r="L355" s="2">
        <v>36.770595238770326</v>
      </c>
    </row>
    <row r="356" spans="1:12" x14ac:dyDescent="0.25">
      <c r="A356" t="s">
        <v>2096</v>
      </c>
      <c r="B356" t="s">
        <v>146</v>
      </c>
      <c r="C356" t="s">
        <v>88</v>
      </c>
      <c r="D356" t="s">
        <v>3244</v>
      </c>
      <c r="E356" t="s">
        <v>3217</v>
      </c>
      <c r="F356" t="s">
        <v>87</v>
      </c>
      <c r="G356" s="1" t="s">
        <v>3577</v>
      </c>
      <c r="H356" t="s">
        <v>2180</v>
      </c>
      <c r="I356" t="s">
        <v>2586</v>
      </c>
      <c r="J356" s="2">
        <v>6225.3333333333339</v>
      </c>
      <c r="K356" s="2">
        <v>203.767367255766</v>
      </c>
      <c r="L356" s="2">
        <v>30.551179107689904</v>
      </c>
    </row>
    <row r="357" spans="1:12" x14ac:dyDescent="0.25">
      <c r="A357" t="s">
        <v>2096</v>
      </c>
      <c r="B357" t="s">
        <v>146</v>
      </c>
      <c r="C357" t="s">
        <v>107</v>
      </c>
      <c r="D357" t="s">
        <v>3244</v>
      </c>
      <c r="E357" t="s">
        <v>3217</v>
      </c>
      <c r="F357" t="s">
        <v>217</v>
      </c>
      <c r="G357" s="1" t="s">
        <v>3442</v>
      </c>
      <c r="H357" t="s">
        <v>2179</v>
      </c>
      <c r="I357" t="s">
        <v>2586</v>
      </c>
      <c r="J357" s="2">
        <v>7513.333333333333</v>
      </c>
      <c r="K357" s="2">
        <v>170.54302901980009</v>
      </c>
      <c r="L357" s="2">
        <v>44.055352930673195</v>
      </c>
    </row>
    <row r="358" spans="1:12" x14ac:dyDescent="0.25">
      <c r="A358" t="s">
        <v>2096</v>
      </c>
      <c r="B358" t="s">
        <v>146</v>
      </c>
      <c r="C358" t="s">
        <v>155</v>
      </c>
      <c r="D358" t="s">
        <v>3244</v>
      </c>
      <c r="E358" t="s">
        <v>3217</v>
      </c>
      <c r="F358" t="s">
        <v>596</v>
      </c>
      <c r="G358" s="1" t="s">
        <v>3578</v>
      </c>
      <c r="H358" t="s">
        <v>2178</v>
      </c>
      <c r="I358" t="s">
        <v>2586</v>
      </c>
      <c r="J358" s="2">
        <v>7207.2000000000007</v>
      </c>
      <c r="K358" s="2">
        <v>230.84013110811907</v>
      </c>
      <c r="L358" s="2">
        <v>31.221607635564673</v>
      </c>
    </row>
    <row r="359" spans="1:12" x14ac:dyDescent="0.25">
      <c r="A359" t="s">
        <v>2096</v>
      </c>
      <c r="B359" t="s">
        <v>146</v>
      </c>
      <c r="C359" t="s">
        <v>73</v>
      </c>
      <c r="D359" t="s">
        <v>3244</v>
      </c>
      <c r="E359" t="s">
        <v>3217</v>
      </c>
      <c r="F359" t="s">
        <v>2177</v>
      </c>
      <c r="G359" s="1" t="s">
        <v>3579</v>
      </c>
      <c r="H359" t="s">
        <v>2176</v>
      </c>
      <c r="I359" t="s">
        <v>2586</v>
      </c>
      <c r="J359" s="2">
        <v>8696.7999999999993</v>
      </c>
      <c r="K359" s="2">
        <v>161.34885064985875</v>
      </c>
      <c r="L359" s="2">
        <v>53.900600871789429</v>
      </c>
    </row>
    <row r="360" spans="1:12" x14ac:dyDescent="0.25">
      <c r="A360" t="s">
        <v>2096</v>
      </c>
      <c r="B360" t="s">
        <v>146</v>
      </c>
      <c r="C360" t="s">
        <v>185</v>
      </c>
      <c r="D360" t="s">
        <v>3244</v>
      </c>
      <c r="E360" t="s">
        <v>3217</v>
      </c>
      <c r="F360" t="s">
        <v>780</v>
      </c>
      <c r="G360" s="1" t="s">
        <v>3580</v>
      </c>
      <c r="H360" t="s">
        <v>2175</v>
      </c>
      <c r="I360" t="s">
        <v>2586</v>
      </c>
      <c r="J360" s="2">
        <v>9150.4</v>
      </c>
      <c r="K360" s="2">
        <v>160.91408115229683</v>
      </c>
      <c r="L360" s="2">
        <v>56.865129107872299</v>
      </c>
    </row>
    <row r="361" spans="1:12" x14ac:dyDescent="0.25">
      <c r="A361" t="s">
        <v>2096</v>
      </c>
      <c r="B361" t="s">
        <v>146</v>
      </c>
      <c r="C361" t="s">
        <v>118</v>
      </c>
      <c r="D361" t="s">
        <v>3244</v>
      </c>
      <c r="E361" t="s">
        <v>3217</v>
      </c>
      <c r="F361" t="s">
        <v>3062</v>
      </c>
      <c r="G361" s="1" t="s">
        <v>3581</v>
      </c>
      <c r="H361" t="s">
        <v>3061</v>
      </c>
      <c r="I361" t="s">
        <v>2586</v>
      </c>
      <c r="J361" s="2">
        <v>8357.0666666666675</v>
      </c>
      <c r="K361" s="2">
        <v>199.87027393796924</v>
      </c>
      <c r="L361" s="2">
        <v>41.812454158442421</v>
      </c>
    </row>
    <row r="362" spans="1:12" x14ac:dyDescent="0.25">
      <c r="A362" t="s">
        <v>2096</v>
      </c>
      <c r="B362" t="s">
        <v>146</v>
      </c>
      <c r="C362" t="s">
        <v>458</v>
      </c>
      <c r="D362" t="s">
        <v>3244</v>
      </c>
      <c r="E362" t="s">
        <v>3217</v>
      </c>
      <c r="F362" t="s">
        <v>389</v>
      </c>
      <c r="G362" s="1" t="s">
        <v>3582</v>
      </c>
      <c r="H362" t="s">
        <v>2174</v>
      </c>
      <c r="I362" t="s">
        <v>2586</v>
      </c>
      <c r="J362" s="2">
        <v>6537.0666666666648</v>
      </c>
      <c r="K362" s="2">
        <v>205.5013762177731</v>
      </c>
      <c r="L362" s="2">
        <v>31.810330358757454</v>
      </c>
    </row>
    <row r="363" spans="1:12" x14ac:dyDescent="0.25">
      <c r="A363" t="s">
        <v>2096</v>
      </c>
      <c r="B363" t="s">
        <v>146</v>
      </c>
      <c r="C363" t="s">
        <v>677</v>
      </c>
      <c r="D363" t="s">
        <v>3244</v>
      </c>
      <c r="E363" t="s">
        <v>3217</v>
      </c>
      <c r="F363" t="s">
        <v>312</v>
      </c>
      <c r="G363" s="1" t="s">
        <v>3583</v>
      </c>
      <c r="H363" t="s">
        <v>3060</v>
      </c>
      <c r="I363" t="s">
        <v>2586</v>
      </c>
      <c r="J363" s="2">
        <v>9243.7333333333354</v>
      </c>
      <c r="K363" s="2">
        <v>157.96020661371247</v>
      </c>
      <c r="L363" s="2">
        <v>58.519379858362946</v>
      </c>
    </row>
    <row r="364" spans="1:12" x14ac:dyDescent="0.25">
      <c r="A364" t="s">
        <v>2096</v>
      </c>
      <c r="B364" t="s">
        <v>117</v>
      </c>
      <c r="C364" t="s">
        <v>79</v>
      </c>
      <c r="D364" t="s">
        <v>3244</v>
      </c>
      <c r="E364" t="s">
        <v>3217</v>
      </c>
      <c r="F364" t="s">
        <v>679</v>
      </c>
      <c r="G364" s="1" t="s">
        <v>3584</v>
      </c>
      <c r="H364" t="s">
        <v>3059</v>
      </c>
      <c r="I364" t="s">
        <v>2586</v>
      </c>
      <c r="J364" s="2">
        <v>8831.2000000000007</v>
      </c>
      <c r="K364" s="2">
        <v>137.84825640463171</v>
      </c>
      <c r="L364" s="2">
        <v>64.064647826066164</v>
      </c>
    </row>
    <row r="365" spans="1:12" x14ac:dyDescent="0.25">
      <c r="A365" t="s">
        <v>2096</v>
      </c>
      <c r="B365" t="s">
        <v>117</v>
      </c>
      <c r="C365" t="s">
        <v>182</v>
      </c>
      <c r="D365" t="s">
        <v>3244</v>
      </c>
      <c r="E365" t="s">
        <v>3217</v>
      </c>
      <c r="F365" t="s">
        <v>325</v>
      </c>
      <c r="G365" s="1" t="s">
        <v>3416</v>
      </c>
      <c r="H365" t="s">
        <v>2173</v>
      </c>
      <c r="I365" t="s">
        <v>2586</v>
      </c>
      <c r="J365" s="2">
        <v>7944.5333333333338</v>
      </c>
      <c r="K365" s="2">
        <v>178.70077679608698</v>
      </c>
      <c r="L365" s="2">
        <v>44.457184102779429</v>
      </c>
    </row>
    <row r="366" spans="1:12" x14ac:dyDescent="0.25">
      <c r="A366" t="s">
        <v>2096</v>
      </c>
      <c r="B366" t="s">
        <v>117</v>
      </c>
      <c r="C366" t="s">
        <v>179</v>
      </c>
      <c r="D366" t="s">
        <v>3244</v>
      </c>
      <c r="E366" t="s">
        <v>3217</v>
      </c>
      <c r="F366" t="s">
        <v>357</v>
      </c>
      <c r="G366" s="1" t="s">
        <v>3393</v>
      </c>
      <c r="H366" t="s">
        <v>2172</v>
      </c>
      <c r="I366" t="s">
        <v>2586</v>
      </c>
      <c r="J366" s="2">
        <v>8187.2000000000007</v>
      </c>
      <c r="K366" s="2">
        <v>205.05000055572177</v>
      </c>
      <c r="L366" s="2">
        <v>39.92782237410993</v>
      </c>
    </row>
    <row r="367" spans="1:12" x14ac:dyDescent="0.25">
      <c r="A367" t="s">
        <v>2096</v>
      </c>
      <c r="B367" t="s">
        <v>117</v>
      </c>
      <c r="C367" t="s">
        <v>145</v>
      </c>
      <c r="D367" t="s">
        <v>3244</v>
      </c>
      <c r="E367" t="s">
        <v>3217</v>
      </c>
      <c r="F367" t="s">
        <v>1157</v>
      </c>
      <c r="G367" s="1" t="s">
        <v>3502</v>
      </c>
      <c r="H367" t="s">
        <v>2171</v>
      </c>
      <c r="I367" t="s">
        <v>2586</v>
      </c>
      <c r="J367" s="2">
        <v>7924</v>
      </c>
      <c r="K367" s="2">
        <v>197.09295846122305</v>
      </c>
      <c r="L367" s="2">
        <v>40.204378998953445</v>
      </c>
    </row>
    <row r="368" spans="1:12" x14ac:dyDescent="0.25">
      <c r="A368" t="s">
        <v>2096</v>
      </c>
      <c r="B368" t="s">
        <v>117</v>
      </c>
      <c r="C368" t="s">
        <v>41</v>
      </c>
      <c r="D368" t="s">
        <v>3244</v>
      </c>
      <c r="E368" t="s">
        <v>3217</v>
      </c>
      <c r="F368" t="s">
        <v>1401</v>
      </c>
      <c r="G368" s="1" t="s">
        <v>3320</v>
      </c>
      <c r="H368" t="s">
        <v>2170</v>
      </c>
      <c r="I368" t="s">
        <v>2586</v>
      </c>
      <c r="J368" s="2">
        <v>8691.2000000000007</v>
      </c>
      <c r="K368" s="2">
        <v>188.50815980336984</v>
      </c>
      <c r="L368" s="2">
        <v>46.105165999528438</v>
      </c>
    </row>
    <row r="369" spans="1:12" x14ac:dyDescent="0.25">
      <c r="A369" t="s">
        <v>2096</v>
      </c>
      <c r="B369" t="s">
        <v>117</v>
      </c>
      <c r="C369" t="s">
        <v>229</v>
      </c>
      <c r="D369" t="s">
        <v>3244</v>
      </c>
      <c r="E369" t="s">
        <v>3217</v>
      </c>
      <c r="F369" t="s">
        <v>2169</v>
      </c>
      <c r="G369" s="1" t="s">
        <v>3585</v>
      </c>
      <c r="H369" t="s">
        <v>2168</v>
      </c>
      <c r="I369" t="s">
        <v>2586</v>
      </c>
      <c r="J369" s="2">
        <v>7352.7999999999993</v>
      </c>
      <c r="K369" s="2">
        <v>174.32839958313033</v>
      </c>
      <c r="L369" s="2">
        <v>42.177866702055844</v>
      </c>
    </row>
    <row r="370" spans="1:12" x14ac:dyDescent="0.25">
      <c r="A370" t="s">
        <v>2096</v>
      </c>
      <c r="B370" t="s">
        <v>117</v>
      </c>
      <c r="C370" t="s">
        <v>175</v>
      </c>
      <c r="D370" t="s">
        <v>3244</v>
      </c>
      <c r="E370" t="s">
        <v>3217</v>
      </c>
      <c r="F370" t="s">
        <v>1254</v>
      </c>
      <c r="G370" s="1" t="s">
        <v>3586</v>
      </c>
      <c r="H370" t="s">
        <v>2167</v>
      </c>
      <c r="I370" t="s">
        <v>2586</v>
      </c>
      <c r="J370" s="2">
        <v>7698.1333333333332</v>
      </c>
      <c r="K370" s="2">
        <v>180.88743552991932</v>
      </c>
      <c r="L370" s="2">
        <v>42.557590087897729</v>
      </c>
    </row>
    <row r="371" spans="1:12" x14ac:dyDescent="0.25">
      <c r="A371" t="s">
        <v>2096</v>
      </c>
      <c r="B371" t="s">
        <v>117</v>
      </c>
      <c r="C371" t="s">
        <v>956</v>
      </c>
      <c r="D371" t="s">
        <v>3244</v>
      </c>
      <c r="E371" t="s">
        <v>3217</v>
      </c>
      <c r="F371" t="s">
        <v>2166</v>
      </c>
      <c r="G371" s="1" t="s">
        <v>3587</v>
      </c>
      <c r="H371" t="s">
        <v>2165</v>
      </c>
      <c r="I371" t="s">
        <v>2586</v>
      </c>
      <c r="J371" s="2">
        <v>9116.7999999999993</v>
      </c>
      <c r="K371" s="2">
        <v>177.60413764726286</v>
      </c>
      <c r="L371" s="2">
        <v>51.332137419606468</v>
      </c>
    </row>
    <row r="372" spans="1:12" x14ac:dyDescent="0.25">
      <c r="A372" t="s">
        <v>2096</v>
      </c>
      <c r="B372" t="s">
        <v>117</v>
      </c>
      <c r="C372" t="s">
        <v>567</v>
      </c>
      <c r="D372" t="s">
        <v>3244</v>
      </c>
      <c r="E372" t="s">
        <v>3217</v>
      </c>
      <c r="F372" t="s">
        <v>336</v>
      </c>
      <c r="G372" s="1" t="s">
        <v>3409</v>
      </c>
      <c r="H372" t="s">
        <v>3058</v>
      </c>
      <c r="I372" t="s">
        <v>2586</v>
      </c>
      <c r="J372" s="2">
        <v>9249.3333333333321</v>
      </c>
      <c r="K372" s="2">
        <v>120.36629597922568</v>
      </c>
      <c r="L372" s="2">
        <v>76.843216434355483</v>
      </c>
    </row>
    <row r="373" spans="1:12" x14ac:dyDescent="0.25">
      <c r="A373" t="s">
        <v>2096</v>
      </c>
      <c r="B373" t="s">
        <v>117</v>
      </c>
      <c r="C373" t="s">
        <v>875</v>
      </c>
      <c r="D373" t="s">
        <v>3244</v>
      </c>
      <c r="E373" t="s">
        <v>3217</v>
      </c>
      <c r="F373" t="s">
        <v>2164</v>
      </c>
      <c r="G373" s="1" t="s">
        <v>3588</v>
      </c>
      <c r="H373" t="s">
        <v>2163</v>
      </c>
      <c r="I373" t="s">
        <v>2586</v>
      </c>
      <c r="J373" s="2">
        <v>8764</v>
      </c>
      <c r="K373" s="2">
        <v>215.43536397846333</v>
      </c>
      <c r="L373" s="2">
        <v>40.680414942813755</v>
      </c>
    </row>
    <row r="374" spans="1:12" x14ac:dyDescent="0.25">
      <c r="A374" t="s">
        <v>2096</v>
      </c>
      <c r="B374" t="s">
        <v>117</v>
      </c>
      <c r="C374" t="s">
        <v>2070</v>
      </c>
      <c r="D374" t="s">
        <v>3244</v>
      </c>
      <c r="E374" t="s">
        <v>3217</v>
      </c>
      <c r="F374" t="s">
        <v>2162</v>
      </c>
      <c r="G374" s="1" t="s">
        <v>3589</v>
      </c>
      <c r="H374" t="s">
        <v>2161</v>
      </c>
      <c r="I374" t="s">
        <v>2586</v>
      </c>
      <c r="J374" s="2">
        <v>8596</v>
      </c>
      <c r="K374" s="2">
        <v>130.39713118979444</v>
      </c>
      <c r="L374" s="2">
        <v>65.921695681237253</v>
      </c>
    </row>
    <row r="375" spans="1:12" x14ac:dyDescent="0.25">
      <c r="A375" t="s">
        <v>2096</v>
      </c>
      <c r="B375" t="s">
        <v>92</v>
      </c>
      <c r="C375" t="s">
        <v>172</v>
      </c>
      <c r="D375" t="s">
        <v>3244</v>
      </c>
      <c r="E375" t="s">
        <v>3217</v>
      </c>
      <c r="F375" t="s">
        <v>1615</v>
      </c>
      <c r="G375" s="1" t="s">
        <v>3590</v>
      </c>
      <c r="H375" t="s">
        <v>3057</v>
      </c>
      <c r="I375" t="s">
        <v>2586</v>
      </c>
      <c r="J375" s="2">
        <v>8260</v>
      </c>
      <c r="K375" s="2">
        <v>126.38935380185298</v>
      </c>
      <c r="L375" s="2">
        <v>65.353605755035531</v>
      </c>
    </row>
    <row r="376" spans="1:12" x14ac:dyDescent="0.25">
      <c r="A376" t="s">
        <v>2096</v>
      </c>
      <c r="B376" t="s">
        <v>92</v>
      </c>
      <c r="C376" t="s">
        <v>133</v>
      </c>
      <c r="D376" t="s">
        <v>3244</v>
      </c>
      <c r="E376" t="s">
        <v>3217</v>
      </c>
      <c r="F376" t="s">
        <v>2065</v>
      </c>
      <c r="G376" s="1" t="s">
        <v>3591</v>
      </c>
      <c r="H376" t="s">
        <v>2160</v>
      </c>
      <c r="I376" t="s">
        <v>2586</v>
      </c>
      <c r="J376" s="2">
        <v>6441.8666666666677</v>
      </c>
      <c r="K376" s="2">
        <v>176.93342714809992</v>
      </c>
      <c r="L376" s="2">
        <v>36.408420785714974</v>
      </c>
    </row>
    <row r="377" spans="1:12" x14ac:dyDescent="0.25">
      <c r="A377" t="s">
        <v>2096</v>
      </c>
      <c r="B377" t="s">
        <v>92</v>
      </c>
      <c r="C377" t="s">
        <v>152</v>
      </c>
      <c r="D377" t="s">
        <v>3244</v>
      </c>
      <c r="E377" t="s">
        <v>3217</v>
      </c>
      <c r="F377" t="s">
        <v>2159</v>
      </c>
      <c r="G377" s="1" t="s">
        <v>3592</v>
      </c>
      <c r="H377" t="s">
        <v>2158</v>
      </c>
      <c r="I377" t="s">
        <v>2586</v>
      </c>
      <c r="J377" s="2">
        <v>7569.333333333333</v>
      </c>
      <c r="K377" s="2">
        <v>191.52886476807944</v>
      </c>
      <c r="L377" s="2">
        <v>39.520587888927182</v>
      </c>
    </row>
    <row r="378" spans="1:12" x14ac:dyDescent="0.25">
      <c r="A378" t="s">
        <v>2096</v>
      </c>
      <c r="B378" t="s">
        <v>92</v>
      </c>
      <c r="C378" t="s">
        <v>124</v>
      </c>
      <c r="D378" t="s">
        <v>3244</v>
      </c>
      <c r="E378" t="s">
        <v>3217</v>
      </c>
      <c r="F378" t="s">
        <v>2157</v>
      </c>
      <c r="G378" s="1" t="s">
        <v>3593</v>
      </c>
      <c r="H378" t="s">
        <v>2156</v>
      </c>
      <c r="I378" t="s">
        <v>2586</v>
      </c>
      <c r="J378" s="2">
        <v>7879.1999999999989</v>
      </c>
      <c r="K378" s="2">
        <v>187.14634321962913</v>
      </c>
      <c r="L378" s="2">
        <v>42.101811151892051</v>
      </c>
    </row>
    <row r="379" spans="1:12" x14ac:dyDescent="0.25">
      <c r="A379" t="s">
        <v>2096</v>
      </c>
      <c r="B379" t="s">
        <v>92</v>
      </c>
      <c r="C379" t="s">
        <v>22</v>
      </c>
      <c r="D379" t="s">
        <v>3244</v>
      </c>
      <c r="E379" t="s">
        <v>3217</v>
      </c>
      <c r="F379" t="s">
        <v>447</v>
      </c>
      <c r="G379" s="1" t="s">
        <v>3594</v>
      </c>
      <c r="H379" t="s">
        <v>2155</v>
      </c>
      <c r="I379" t="s">
        <v>2586</v>
      </c>
      <c r="J379" s="2">
        <v>7573.0666666666657</v>
      </c>
      <c r="K379" s="2">
        <v>167.60017305598504</v>
      </c>
      <c r="L379" s="2">
        <v>45.185315316691018</v>
      </c>
    </row>
    <row r="380" spans="1:12" x14ac:dyDescent="0.25">
      <c r="A380" t="s">
        <v>2096</v>
      </c>
      <c r="B380" t="s">
        <v>92</v>
      </c>
      <c r="C380" t="s">
        <v>477</v>
      </c>
      <c r="D380" t="s">
        <v>3244</v>
      </c>
      <c r="E380" t="s">
        <v>3217</v>
      </c>
      <c r="F380" t="s">
        <v>3056</v>
      </c>
      <c r="G380" s="1" t="s">
        <v>3595</v>
      </c>
      <c r="H380" t="s">
        <v>3055</v>
      </c>
      <c r="I380" t="s">
        <v>2586</v>
      </c>
      <c r="J380" s="2">
        <v>8444.8000000000011</v>
      </c>
      <c r="K380" s="2">
        <v>137.94587687315521</v>
      </c>
      <c r="L380" s="2">
        <v>61.218212471585595</v>
      </c>
    </row>
    <row r="381" spans="1:12" x14ac:dyDescent="0.25">
      <c r="A381" t="s">
        <v>2096</v>
      </c>
      <c r="B381" t="s">
        <v>92</v>
      </c>
      <c r="C381" t="s">
        <v>891</v>
      </c>
      <c r="D381" t="s">
        <v>3244</v>
      </c>
      <c r="E381" t="s">
        <v>3217</v>
      </c>
      <c r="F381" t="s">
        <v>2154</v>
      </c>
      <c r="G381" s="1" t="s">
        <v>3596</v>
      </c>
      <c r="H381" t="s">
        <v>2153</v>
      </c>
      <c r="I381" t="s">
        <v>2586</v>
      </c>
      <c r="J381" s="2">
        <v>7737.333333333333</v>
      </c>
      <c r="K381" s="2">
        <v>165.57287983529596</v>
      </c>
      <c r="L381" s="2">
        <v>46.73068041716774</v>
      </c>
    </row>
    <row r="382" spans="1:12" x14ac:dyDescent="0.25">
      <c r="A382" t="s">
        <v>2096</v>
      </c>
      <c r="B382" t="s">
        <v>64</v>
      </c>
      <c r="C382" t="s">
        <v>200</v>
      </c>
      <c r="D382" t="s">
        <v>3244</v>
      </c>
      <c r="E382" t="s">
        <v>3217</v>
      </c>
      <c r="F382" t="s">
        <v>2152</v>
      </c>
      <c r="G382" s="1" t="s">
        <v>3597</v>
      </c>
      <c r="H382" t="s">
        <v>2151</v>
      </c>
      <c r="I382" t="s">
        <v>2586</v>
      </c>
      <c r="J382" s="2">
        <v>5788.5333333333338</v>
      </c>
      <c r="K382" s="2">
        <v>105.52026145465005</v>
      </c>
      <c r="L382" s="2">
        <v>54.857079138503643</v>
      </c>
    </row>
    <row r="383" spans="1:12" x14ac:dyDescent="0.25">
      <c r="A383" t="s">
        <v>2096</v>
      </c>
      <c r="B383" t="s">
        <v>64</v>
      </c>
      <c r="C383" t="s">
        <v>194</v>
      </c>
      <c r="D383" t="s">
        <v>3244</v>
      </c>
      <c r="E383" t="s">
        <v>3217</v>
      </c>
      <c r="F383" t="s">
        <v>646</v>
      </c>
      <c r="G383" s="1" t="s">
        <v>3518</v>
      </c>
      <c r="H383" t="s">
        <v>2150</v>
      </c>
      <c r="I383" t="s">
        <v>2586</v>
      </c>
      <c r="J383" s="2">
        <v>7367.7333333333336</v>
      </c>
      <c r="K383" s="2">
        <v>248.64870521101895</v>
      </c>
      <c r="L383" s="2">
        <v>29.631094708820669</v>
      </c>
    </row>
    <row r="384" spans="1:12" x14ac:dyDescent="0.25">
      <c r="A384" t="s">
        <v>2096</v>
      </c>
      <c r="B384" t="s">
        <v>64</v>
      </c>
      <c r="C384" t="s">
        <v>191</v>
      </c>
      <c r="D384" t="s">
        <v>3244</v>
      </c>
      <c r="E384" t="s">
        <v>3217</v>
      </c>
      <c r="F384" t="s">
        <v>1728</v>
      </c>
      <c r="G384" s="1" t="s">
        <v>3402</v>
      </c>
      <c r="H384" t="s">
        <v>2149</v>
      </c>
      <c r="I384" t="s">
        <v>2586</v>
      </c>
      <c r="J384" s="2">
        <v>7953.8666666666668</v>
      </c>
      <c r="K384" s="2">
        <v>188.99097574069938</v>
      </c>
      <c r="L384" s="2">
        <v>42.085960112611843</v>
      </c>
    </row>
    <row r="385" spans="1:12" x14ac:dyDescent="0.25">
      <c r="A385" t="s">
        <v>2096</v>
      </c>
      <c r="B385" t="s">
        <v>64</v>
      </c>
      <c r="C385" t="s">
        <v>38</v>
      </c>
      <c r="D385" t="s">
        <v>3244</v>
      </c>
      <c r="E385" t="s">
        <v>3217</v>
      </c>
      <c r="F385" t="s">
        <v>1853</v>
      </c>
      <c r="G385" s="1" t="s">
        <v>3598</v>
      </c>
      <c r="H385" t="s">
        <v>2148</v>
      </c>
      <c r="I385" t="s">
        <v>2586</v>
      </c>
      <c r="J385" s="2">
        <v>8232</v>
      </c>
      <c r="K385" s="2">
        <v>248.99188259971302</v>
      </c>
      <c r="L385" s="2">
        <v>33.061318762885193</v>
      </c>
    </row>
    <row r="386" spans="1:12" x14ac:dyDescent="0.25">
      <c r="A386" t="s">
        <v>2096</v>
      </c>
      <c r="B386" t="s">
        <v>64</v>
      </c>
      <c r="C386" t="s">
        <v>76</v>
      </c>
      <c r="D386" t="s">
        <v>3244</v>
      </c>
      <c r="E386" t="s">
        <v>3217</v>
      </c>
      <c r="F386" t="s">
        <v>233</v>
      </c>
      <c r="G386" s="1" t="s">
        <v>3599</v>
      </c>
      <c r="H386" t="s">
        <v>2147</v>
      </c>
      <c r="I386" t="s">
        <v>2586</v>
      </c>
      <c r="J386" s="2">
        <v>7909.0666666666657</v>
      </c>
      <c r="K386" s="2">
        <v>226.00513846200238</v>
      </c>
      <c r="L386" s="2">
        <v>34.995074538964055</v>
      </c>
    </row>
    <row r="387" spans="1:12" x14ac:dyDescent="0.25">
      <c r="A387" t="s">
        <v>2096</v>
      </c>
      <c r="B387" t="s">
        <v>64</v>
      </c>
      <c r="C387" t="s">
        <v>149</v>
      </c>
      <c r="D387" t="s">
        <v>3244</v>
      </c>
      <c r="E387" t="s">
        <v>3217</v>
      </c>
      <c r="F387" t="s">
        <v>2146</v>
      </c>
      <c r="G387" s="1" t="s">
        <v>3600</v>
      </c>
      <c r="H387" t="s">
        <v>2145</v>
      </c>
      <c r="I387" t="s">
        <v>2586</v>
      </c>
      <c r="J387" s="2">
        <v>7477.8666666666668</v>
      </c>
      <c r="K387" s="2">
        <v>205.26037933961257</v>
      </c>
      <c r="L387" s="2">
        <v>36.431125630408189</v>
      </c>
    </row>
    <row r="388" spans="1:12" x14ac:dyDescent="0.25">
      <c r="A388" t="s">
        <v>2096</v>
      </c>
      <c r="B388" t="s">
        <v>64</v>
      </c>
      <c r="C388" t="s">
        <v>67</v>
      </c>
      <c r="D388" t="s">
        <v>3244</v>
      </c>
      <c r="E388" t="s">
        <v>3217</v>
      </c>
      <c r="F388" t="s">
        <v>2144</v>
      </c>
      <c r="G388" s="1" t="s">
        <v>3601</v>
      </c>
      <c r="H388" t="s">
        <v>2143</v>
      </c>
      <c r="I388" t="s">
        <v>2586</v>
      </c>
      <c r="J388" s="2">
        <v>6789.0666666666666</v>
      </c>
      <c r="K388" s="2">
        <v>181.31015633346848</v>
      </c>
      <c r="L388" s="2">
        <v>37.444491825268237</v>
      </c>
    </row>
    <row r="389" spans="1:12" x14ac:dyDescent="0.25">
      <c r="A389" t="s">
        <v>2096</v>
      </c>
      <c r="B389" t="s">
        <v>64</v>
      </c>
      <c r="C389" t="s">
        <v>159</v>
      </c>
      <c r="D389" t="s">
        <v>3244</v>
      </c>
      <c r="E389" t="s">
        <v>3217</v>
      </c>
      <c r="F389" t="s">
        <v>424</v>
      </c>
      <c r="G389" s="1" t="s">
        <v>3314</v>
      </c>
      <c r="H389" t="s">
        <v>2142</v>
      </c>
      <c r="I389" t="s">
        <v>2586</v>
      </c>
      <c r="J389" s="2">
        <v>6341.0666666666666</v>
      </c>
      <c r="K389" s="2">
        <v>125.34261458172438</v>
      </c>
      <c r="L389" s="2">
        <v>50.589870714179504</v>
      </c>
    </row>
    <row r="390" spans="1:12" x14ac:dyDescent="0.25">
      <c r="A390" t="s">
        <v>2096</v>
      </c>
      <c r="B390" t="s">
        <v>64</v>
      </c>
      <c r="C390" t="s">
        <v>98</v>
      </c>
      <c r="D390" t="s">
        <v>3244</v>
      </c>
      <c r="E390" t="s">
        <v>3217</v>
      </c>
      <c r="F390" t="s">
        <v>202</v>
      </c>
      <c r="G390" s="1" t="s">
        <v>3602</v>
      </c>
      <c r="H390" t="s">
        <v>2141</v>
      </c>
      <c r="I390" t="s">
        <v>2586</v>
      </c>
      <c r="J390" s="2">
        <v>6871.1999999999989</v>
      </c>
      <c r="K390" s="2">
        <v>183.60817936178822</v>
      </c>
      <c r="L390" s="2">
        <v>37.423169402822396</v>
      </c>
    </row>
    <row r="391" spans="1:12" x14ac:dyDescent="0.25">
      <c r="A391" t="s">
        <v>2096</v>
      </c>
      <c r="B391" t="s">
        <v>64</v>
      </c>
      <c r="C391" t="s">
        <v>95</v>
      </c>
      <c r="D391" t="s">
        <v>3244</v>
      </c>
      <c r="E391" t="s">
        <v>3217</v>
      </c>
      <c r="F391" t="s">
        <v>1564</v>
      </c>
      <c r="G391" s="1" t="s">
        <v>3484</v>
      </c>
      <c r="H391" t="s">
        <v>2140</v>
      </c>
      <c r="I391" t="s">
        <v>2586</v>
      </c>
      <c r="J391" s="2">
        <v>7767.2000000000007</v>
      </c>
      <c r="K391" s="2">
        <v>183.88335430295425</v>
      </c>
      <c r="L391" s="2">
        <v>42.239821159686194</v>
      </c>
    </row>
    <row r="392" spans="1:12" x14ac:dyDescent="0.25">
      <c r="A392" t="s">
        <v>2096</v>
      </c>
      <c r="B392" t="s">
        <v>64</v>
      </c>
      <c r="C392" t="s">
        <v>542</v>
      </c>
      <c r="D392" t="s">
        <v>3244</v>
      </c>
      <c r="E392" t="s">
        <v>3217</v>
      </c>
      <c r="F392" t="s">
        <v>1910</v>
      </c>
      <c r="G392" s="1" t="s">
        <v>3603</v>
      </c>
      <c r="H392" t="s">
        <v>2139</v>
      </c>
      <c r="I392" t="s">
        <v>2586</v>
      </c>
      <c r="J392" s="2">
        <v>7069.0666666666666</v>
      </c>
      <c r="K392" s="2">
        <v>200.980710774405</v>
      </c>
      <c r="L392" s="2">
        <v>35.17286131305152</v>
      </c>
    </row>
    <row r="393" spans="1:12" x14ac:dyDescent="0.25">
      <c r="A393" t="s">
        <v>2096</v>
      </c>
      <c r="B393" t="s">
        <v>64</v>
      </c>
      <c r="C393" t="s">
        <v>599</v>
      </c>
      <c r="D393" t="s">
        <v>3244</v>
      </c>
      <c r="E393" t="s">
        <v>3217</v>
      </c>
      <c r="F393" t="s">
        <v>2138</v>
      </c>
      <c r="G393" s="1" t="s">
        <v>3604</v>
      </c>
      <c r="H393" t="s">
        <v>2137</v>
      </c>
      <c r="I393" t="s">
        <v>2586</v>
      </c>
      <c r="J393" s="2">
        <v>8428</v>
      </c>
      <c r="K393" s="2">
        <v>204.06480671424433</v>
      </c>
      <c r="L393" s="2">
        <v>41.300605115128363</v>
      </c>
    </row>
    <row r="394" spans="1:12" x14ac:dyDescent="0.25">
      <c r="A394" t="s">
        <v>2096</v>
      </c>
      <c r="B394" t="s">
        <v>64</v>
      </c>
      <c r="C394" t="s">
        <v>1263</v>
      </c>
      <c r="D394" t="s">
        <v>3244</v>
      </c>
      <c r="E394" t="s">
        <v>3217</v>
      </c>
      <c r="F394" t="s">
        <v>525</v>
      </c>
      <c r="G394" s="1" t="s">
        <v>3605</v>
      </c>
      <c r="H394" t="s">
        <v>2136</v>
      </c>
      <c r="I394" t="s">
        <v>2586</v>
      </c>
      <c r="J394" s="2">
        <v>7507.7333333333336</v>
      </c>
      <c r="K394" s="2">
        <v>195.34992756193068</v>
      </c>
      <c r="L394" s="2">
        <v>38.432229932377112</v>
      </c>
    </row>
    <row r="395" spans="1:12" x14ac:dyDescent="0.25">
      <c r="A395" t="s">
        <v>2096</v>
      </c>
      <c r="B395" t="s">
        <v>42</v>
      </c>
      <c r="C395" t="s">
        <v>60</v>
      </c>
      <c r="D395" t="s">
        <v>3244</v>
      </c>
      <c r="E395" t="s">
        <v>3217</v>
      </c>
      <c r="F395" t="s">
        <v>171</v>
      </c>
      <c r="G395" s="1" t="s">
        <v>3606</v>
      </c>
      <c r="H395" t="s">
        <v>2135</v>
      </c>
      <c r="I395" t="s">
        <v>2586</v>
      </c>
      <c r="J395" s="2">
        <v>6318.6666666666661</v>
      </c>
      <c r="K395" s="2">
        <v>125.6775455592517</v>
      </c>
      <c r="L395" s="2">
        <v>50.276814673212087</v>
      </c>
    </row>
    <row r="396" spans="1:12" x14ac:dyDescent="0.25">
      <c r="A396" t="s">
        <v>2096</v>
      </c>
      <c r="B396" t="s">
        <v>42</v>
      </c>
      <c r="C396" t="s">
        <v>35</v>
      </c>
      <c r="D396" t="s">
        <v>3244</v>
      </c>
      <c r="E396" t="s">
        <v>3217</v>
      </c>
      <c r="F396" t="s">
        <v>560</v>
      </c>
      <c r="G396" s="1" t="s">
        <v>3318</v>
      </c>
      <c r="H396" t="s">
        <v>2134</v>
      </c>
      <c r="I396" t="s">
        <v>2586</v>
      </c>
      <c r="J396" s="2">
        <v>7487.1999999999989</v>
      </c>
      <c r="K396" s="2">
        <v>164.25348659783165</v>
      </c>
      <c r="L396" s="2">
        <v>45.583202859687965</v>
      </c>
    </row>
    <row r="397" spans="1:12" x14ac:dyDescent="0.25">
      <c r="A397" t="s">
        <v>2096</v>
      </c>
      <c r="B397" t="s">
        <v>42</v>
      </c>
      <c r="C397" t="s">
        <v>82</v>
      </c>
      <c r="D397" t="s">
        <v>3244</v>
      </c>
      <c r="E397" t="s">
        <v>3217</v>
      </c>
      <c r="F397" t="s">
        <v>2133</v>
      </c>
      <c r="G397" s="1" t="s">
        <v>3607</v>
      </c>
      <c r="H397" t="s">
        <v>2132</v>
      </c>
      <c r="I397" t="s">
        <v>2586</v>
      </c>
      <c r="J397" s="2">
        <v>7616</v>
      </c>
      <c r="K397" s="2">
        <v>152.50060397682873</v>
      </c>
      <c r="L397" s="2">
        <v>49.940785815885633</v>
      </c>
    </row>
    <row r="398" spans="1:12" x14ac:dyDescent="0.25">
      <c r="A398" t="s">
        <v>2096</v>
      </c>
      <c r="B398" t="s">
        <v>42</v>
      </c>
      <c r="C398" t="s">
        <v>139</v>
      </c>
      <c r="D398" t="s">
        <v>3244</v>
      </c>
      <c r="E398" t="s">
        <v>3217</v>
      </c>
      <c r="F398" t="s">
        <v>59</v>
      </c>
      <c r="G398" s="1" t="s">
        <v>3608</v>
      </c>
      <c r="H398" t="s">
        <v>2131</v>
      </c>
      <c r="I398" t="s">
        <v>2586</v>
      </c>
      <c r="J398" s="2">
        <v>6016.2666666666664</v>
      </c>
      <c r="K398" s="2">
        <v>158.45669307577234</v>
      </c>
      <c r="L398" s="2">
        <v>37.967892361541018</v>
      </c>
    </row>
    <row r="399" spans="1:12" x14ac:dyDescent="0.25">
      <c r="A399" t="s">
        <v>2096</v>
      </c>
      <c r="B399" t="s">
        <v>42</v>
      </c>
      <c r="C399" t="s">
        <v>136</v>
      </c>
      <c r="D399" t="s">
        <v>3244</v>
      </c>
      <c r="E399" t="s">
        <v>3217</v>
      </c>
      <c r="F399" t="s">
        <v>221</v>
      </c>
      <c r="G399" s="1" t="s">
        <v>3441</v>
      </c>
      <c r="H399" t="s">
        <v>2130</v>
      </c>
      <c r="I399" t="s">
        <v>2586</v>
      </c>
      <c r="J399" s="2">
        <v>6120.8000000000011</v>
      </c>
      <c r="K399" s="2">
        <v>138.859995042995</v>
      </c>
      <c r="L399" s="2">
        <v>44.078929990634293</v>
      </c>
    </row>
    <row r="400" spans="1:12" x14ac:dyDescent="0.25">
      <c r="A400" t="s">
        <v>2096</v>
      </c>
      <c r="B400" t="s">
        <v>42</v>
      </c>
      <c r="C400" t="s">
        <v>222</v>
      </c>
      <c r="D400" t="s">
        <v>3244</v>
      </c>
      <c r="E400" t="s">
        <v>3217</v>
      </c>
      <c r="F400" t="s">
        <v>187</v>
      </c>
      <c r="G400" s="1" t="s">
        <v>3325</v>
      </c>
      <c r="H400" t="s">
        <v>2129</v>
      </c>
      <c r="I400" t="s">
        <v>2586</v>
      </c>
      <c r="J400" s="2">
        <v>7948.2666666666655</v>
      </c>
      <c r="K400" s="2">
        <v>118.34146471966771</v>
      </c>
      <c r="L400" s="2">
        <v>67.163835478079108</v>
      </c>
    </row>
    <row r="401" spans="1:12" x14ac:dyDescent="0.25">
      <c r="A401" t="s">
        <v>2096</v>
      </c>
      <c r="B401" t="s">
        <v>42</v>
      </c>
      <c r="C401" t="s">
        <v>29</v>
      </c>
      <c r="D401" t="s">
        <v>3244</v>
      </c>
      <c r="E401" t="s">
        <v>3217</v>
      </c>
      <c r="F401" t="s">
        <v>2128</v>
      </c>
      <c r="G401" s="1" t="s">
        <v>3609</v>
      </c>
      <c r="H401" t="s">
        <v>2127</v>
      </c>
      <c r="I401" t="s">
        <v>2586</v>
      </c>
      <c r="J401" s="2">
        <v>7737.333333333333</v>
      </c>
      <c r="K401" s="2">
        <v>136.38734936917092</v>
      </c>
      <c r="L401" s="2">
        <v>56.730579259151469</v>
      </c>
    </row>
    <row r="402" spans="1:12" x14ac:dyDescent="0.25">
      <c r="A402" t="s">
        <v>2096</v>
      </c>
      <c r="B402" t="s">
        <v>42</v>
      </c>
      <c r="C402" t="s">
        <v>54</v>
      </c>
      <c r="D402" t="s">
        <v>3244</v>
      </c>
      <c r="E402" t="s">
        <v>3217</v>
      </c>
      <c r="F402" t="s">
        <v>2126</v>
      </c>
      <c r="G402" s="1" t="s">
        <v>3514</v>
      </c>
      <c r="H402" t="s">
        <v>2125</v>
      </c>
      <c r="I402" t="s">
        <v>2586</v>
      </c>
      <c r="J402" s="2">
        <v>6617.3333333333339</v>
      </c>
      <c r="K402" s="2">
        <v>135.80273935793858</v>
      </c>
      <c r="L402" s="2">
        <v>48.727539404723402</v>
      </c>
    </row>
    <row r="403" spans="1:12" x14ac:dyDescent="0.25">
      <c r="A403" t="s">
        <v>2096</v>
      </c>
      <c r="B403" t="s">
        <v>42</v>
      </c>
      <c r="C403" t="s">
        <v>236</v>
      </c>
      <c r="D403" t="s">
        <v>3244</v>
      </c>
      <c r="E403" t="s">
        <v>3217</v>
      </c>
      <c r="F403" t="s">
        <v>235</v>
      </c>
      <c r="G403" s="1" t="s">
        <v>3610</v>
      </c>
      <c r="H403" t="s">
        <v>3054</v>
      </c>
      <c r="I403" t="s">
        <v>2586</v>
      </c>
      <c r="J403" s="2">
        <v>6094.6666666666679</v>
      </c>
      <c r="K403" s="2">
        <v>123.83294642289286</v>
      </c>
      <c r="L403" s="2">
        <v>49.216842873569497</v>
      </c>
    </row>
    <row r="404" spans="1:12" x14ac:dyDescent="0.25">
      <c r="A404" t="s">
        <v>2096</v>
      </c>
      <c r="B404" t="s">
        <v>42</v>
      </c>
      <c r="C404" t="s">
        <v>246</v>
      </c>
      <c r="D404" t="s">
        <v>3244</v>
      </c>
      <c r="E404" t="s">
        <v>3217</v>
      </c>
      <c r="F404" t="s">
        <v>1848</v>
      </c>
      <c r="G404" s="1" t="s">
        <v>3611</v>
      </c>
      <c r="H404" t="s">
        <v>2124</v>
      </c>
      <c r="I404" t="s">
        <v>2586</v>
      </c>
      <c r="J404" s="2">
        <v>5930.4</v>
      </c>
      <c r="K404" s="2">
        <v>124.06715259929501</v>
      </c>
      <c r="L404" s="2">
        <v>47.799920250879502</v>
      </c>
    </row>
    <row r="405" spans="1:12" x14ac:dyDescent="0.25">
      <c r="A405" t="s">
        <v>2096</v>
      </c>
      <c r="B405" t="s">
        <v>42</v>
      </c>
      <c r="C405" t="s">
        <v>13</v>
      </c>
      <c r="D405" t="s">
        <v>3244</v>
      </c>
      <c r="E405" t="s">
        <v>3217</v>
      </c>
      <c r="F405" t="s">
        <v>277</v>
      </c>
      <c r="G405" s="1" t="s">
        <v>3612</v>
      </c>
      <c r="H405" t="s">
        <v>2123</v>
      </c>
      <c r="I405" t="s">
        <v>2586</v>
      </c>
      <c r="J405" s="2">
        <v>8369.1999999999989</v>
      </c>
      <c r="K405" s="2">
        <v>131.10158420891119</v>
      </c>
      <c r="L405" s="2">
        <v>63.837519969732988</v>
      </c>
    </row>
    <row r="406" spans="1:12" x14ac:dyDescent="0.25">
      <c r="A406" t="s">
        <v>2096</v>
      </c>
      <c r="B406" t="s">
        <v>42</v>
      </c>
      <c r="C406" t="s">
        <v>116</v>
      </c>
      <c r="D406" t="s">
        <v>3244</v>
      </c>
      <c r="E406" t="s">
        <v>3217</v>
      </c>
      <c r="F406" t="s">
        <v>572</v>
      </c>
      <c r="G406" s="1" t="s">
        <v>3503</v>
      </c>
      <c r="H406" t="s">
        <v>2122</v>
      </c>
      <c r="I406" t="s">
        <v>2586</v>
      </c>
      <c r="J406" s="2">
        <v>5745.5999999999985</v>
      </c>
      <c r="K406" s="2">
        <v>139.62123246662983</v>
      </c>
      <c r="L406" s="2">
        <v>41.151334209667752</v>
      </c>
    </row>
    <row r="407" spans="1:12" x14ac:dyDescent="0.25">
      <c r="A407" t="s">
        <v>2096</v>
      </c>
      <c r="B407" t="s">
        <v>42</v>
      </c>
      <c r="C407" t="s">
        <v>63</v>
      </c>
      <c r="D407" t="s">
        <v>3244</v>
      </c>
      <c r="E407" t="s">
        <v>3217</v>
      </c>
      <c r="F407" t="s">
        <v>2121</v>
      </c>
      <c r="G407" s="1" t="s">
        <v>3613</v>
      </c>
      <c r="H407" t="s">
        <v>2120</v>
      </c>
      <c r="I407" t="s">
        <v>2586</v>
      </c>
      <c r="J407" s="2">
        <v>8334.6666666666679</v>
      </c>
      <c r="K407" s="2">
        <v>219.67673583114603</v>
      </c>
      <c r="L407" s="2">
        <v>37.940597738456418</v>
      </c>
    </row>
    <row r="408" spans="1:12" x14ac:dyDescent="0.25">
      <c r="A408" t="s">
        <v>2096</v>
      </c>
      <c r="B408" t="s">
        <v>42</v>
      </c>
      <c r="C408" t="s">
        <v>515</v>
      </c>
      <c r="D408" t="s">
        <v>3244</v>
      </c>
      <c r="E408" t="s">
        <v>3217</v>
      </c>
      <c r="F408" t="s">
        <v>47</v>
      </c>
      <c r="G408" s="1" t="s">
        <v>3354</v>
      </c>
      <c r="H408" t="s">
        <v>2119</v>
      </c>
      <c r="I408" t="s">
        <v>2586</v>
      </c>
      <c r="J408" s="2">
        <v>5583.2</v>
      </c>
      <c r="K408" s="2">
        <v>148.56014043018925</v>
      </c>
      <c r="L408" s="2">
        <v>37.582086176228636</v>
      </c>
    </row>
    <row r="409" spans="1:12" x14ac:dyDescent="0.25">
      <c r="A409" t="s">
        <v>2096</v>
      </c>
      <c r="B409" t="s">
        <v>42</v>
      </c>
      <c r="C409" t="s">
        <v>1066</v>
      </c>
      <c r="D409" t="s">
        <v>3244</v>
      </c>
      <c r="E409" t="s">
        <v>3217</v>
      </c>
      <c r="F409" t="s">
        <v>908</v>
      </c>
      <c r="G409" s="1" t="s">
        <v>3614</v>
      </c>
      <c r="H409" t="s">
        <v>2118</v>
      </c>
      <c r="I409" t="s">
        <v>2586</v>
      </c>
      <c r="J409" s="2">
        <v>7123.2</v>
      </c>
      <c r="K409" s="2">
        <v>148.36977299188342</v>
      </c>
      <c r="L409" s="2">
        <v>48.009778921678844</v>
      </c>
    </row>
    <row r="410" spans="1:12" x14ac:dyDescent="0.25">
      <c r="A410" t="s">
        <v>2096</v>
      </c>
      <c r="B410" t="s">
        <v>23</v>
      </c>
      <c r="C410" t="s">
        <v>239</v>
      </c>
      <c r="D410" t="s">
        <v>3244</v>
      </c>
      <c r="E410" t="s">
        <v>3217</v>
      </c>
      <c r="F410" t="s">
        <v>2117</v>
      </c>
      <c r="G410" s="1" t="s">
        <v>3615</v>
      </c>
      <c r="H410" t="s">
        <v>2116</v>
      </c>
      <c r="I410" t="s">
        <v>2586</v>
      </c>
      <c r="J410" s="2">
        <v>7056</v>
      </c>
      <c r="K410" s="2">
        <v>114.30827819618185</v>
      </c>
      <c r="L410" s="2">
        <v>61.727812817634465</v>
      </c>
    </row>
    <row r="411" spans="1:12" x14ac:dyDescent="0.25">
      <c r="A411" t="s">
        <v>2096</v>
      </c>
      <c r="B411" t="s">
        <v>23</v>
      </c>
      <c r="C411" t="s">
        <v>32</v>
      </c>
      <c r="D411" t="s">
        <v>3244</v>
      </c>
      <c r="E411" t="s">
        <v>3217</v>
      </c>
      <c r="F411" t="s">
        <v>308</v>
      </c>
      <c r="G411" s="1" t="s">
        <v>3616</v>
      </c>
      <c r="H411" t="s">
        <v>2115</v>
      </c>
      <c r="I411" t="s">
        <v>2586</v>
      </c>
      <c r="J411" s="2">
        <v>5911.7333333333336</v>
      </c>
      <c r="K411" s="2">
        <v>122.83713062582608</v>
      </c>
      <c r="L411" s="2">
        <v>48.126599043908406</v>
      </c>
    </row>
    <row r="412" spans="1:12" x14ac:dyDescent="0.25">
      <c r="A412" t="s">
        <v>2096</v>
      </c>
      <c r="B412" t="s">
        <v>23</v>
      </c>
      <c r="C412" t="s">
        <v>104</v>
      </c>
      <c r="D412" t="s">
        <v>3244</v>
      </c>
      <c r="E412" t="s">
        <v>3217</v>
      </c>
      <c r="F412" t="s">
        <v>132</v>
      </c>
      <c r="G412" s="1" t="s">
        <v>3617</v>
      </c>
      <c r="H412" t="s">
        <v>2114</v>
      </c>
      <c r="I412" t="s">
        <v>2586</v>
      </c>
      <c r="J412" s="2">
        <v>5058.6666666666661</v>
      </c>
      <c r="K412" s="2">
        <v>74.311046717565986</v>
      </c>
      <c r="L412" s="2">
        <v>68.074221668457199</v>
      </c>
    </row>
    <row r="413" spans="1:12" x14ac:dyDescent="0.25">
      <c r="A413" t="s">
        <v>2096</v>
      </c>
      <c r="B413" t="s">
        <v>23</v>
      </c>
      <c r="C413" t="s">
        <v>70</v>
      </c>
      <c r="D413" t="s">
        <v>3244</v>
      </c>
      <c r="E413" t="s">
        <v>3217</v>
      </c>
      <c r="F413" t="s">
        <v>739</v>
      </c>
      <c r="G413" s="1" t="s">
        <v>3508</v>
      </c>
      <c r="H413" t="s">
        <v>3053</v>
      </c>
      <c r="I413" t="s">
        <v>2586</v>
      </c>
      <c r="J413" s="2">
        <v>6543.5999999999995</v>
      </c>
      <c r="K413" s="2">
        <v>72.209960370859349</v>
      </c>
      <c r="L413" s="2">
        <v>90.619077567596875</v>
      </c>
    </row>
    <row r="414" spans="1:12" x14ac:dyDescent="0.25">
      <c r="A414" t="s">
        <v>2096</v>
      </c>
      <c r="B414" t="s">
        <v>23</v>
      </c>
      <c r="C414" t="s">
        <v>2</v>
      </c>
      <c r="D414" t="s">
        <v>3244</v>
      </c>
      <c r="E414" t="s">
        <v>3217</v>
      </c>
      <c r="F414" t="s">
        <v>126</v>
      </c>
      <c r="G414" s="1" t="s">
        <v>3618</v>
      </c>
      <c r="H414" t="s">
        <v>2113</v>
      </c>
      <c r="I414" t="s">
        <v>2586</v>
      </c>
      <c r="J414" s="2">
        <v>6171.2</v>
      </c>
      <c r="K414" s="2">
        <v>73.343123765167988</v>
      </c>
      <c r="L414" s="2">
        <v>84.14149388781307</v>
      </c>
    </row>
    <row r="415" spans="1:12" x14ac:dyDescent="0.25">
      <c r="A415" t="s">
        <v>2096</v>
      </c>
      <c r="B415" t="s">
        <v>23</v>
      </c>
      <c r="C415" t="s">
        <v>521</v>
      </c>
      <c r="D415" t="s">
        <v>3244</v>
      </c>
      <c r="E415" t="s">
        <v>3217</v>
      </c>
      <c r="F415" t="s">
        <v>254</v>
      </c>
      <c r="G415" s="1" t="s">
        <v>3436</v>
      </c>
      <c r="H415" t="s">
        <v>2112</v>
      </c>
      <c r="I415" t="s">
        <v>2586</v>
      </c>
      <c r="J415" s="2">
        <v>4788</v>
      </c>
      <c r="K415" s="2">
        <v>60.39850785161115</v>
      </c>
      <c r="L415" s="2">
        <v>79.273481586056747</v>
      </c>
    </row>
    <row r="416" spans="1:12" x14ac:dyDescent="0.25">
      <c r="A416" t="s">
        <v>2096</v>
      </c>
      <c r="B416" t="s">
        <v>23</v>
      </c>
      <c r="C416" t="s">
        <v>518</v>
      </c>
      <c r="D416" t="s">
        <v>3244</v>
      </c>
      <c r="E416" t="s">
        <v>3217</v>
      </c>
      <c r="F416" t="s">
        <v>1140</v>
      </c>
      <c r="G416" s="1" t="s">
        <v>3510</v>
      </c>
      <c r="H416" t="s">
        <v>2111</v>
      </c>
      <c r="I416" t="s">
        <v>2586</v>
      </c>
      <c r="J416" s="2">
        <v>6324.2666666666664</v>
      </c>
      <c r="K416" s="2">
        <v>77.463632522661513</v>
      </c>
      <c r="L416" s="2">
        <v>81.641751886816579</v>
      </c>
    </row>
    <row r="417" spans="1:12" x14ac:dyDescent="0.25">
      <c r="A417" t="s">
        <v>2096</v>
      </c>
      <c r="B417" t="s">
        <v>23</v>
      </c>
      <c r="C417" t="s">
        <v>462</v>
      </c>
      <c r="D417" t="s">
        <v>3244</v>
      </c>
      <c r="E417" t="s">
        <v>3217</v>
      </c>
      <c r="F417" t="s">
        <v>1101</v>
      </c>
      <c r="G417" s="1" t="s">
        <v>3525</v>
      </c>
      <c r="H417" t="s">
        <v>2110</v>
      </c>
      <c r="I417" t="s">
        <v>2586</v>
      </c>
      <c r="J417" s="2">
        <v>5357.3333333333339</v>
      </c>
      <c r="K417" s="2">
        <v>78.279428011520764</v>
      </c>
      <c r="L417" s="2">
        <v>68.438585582726404</v>
      </c>
    </row>
    <row r="418" spans="1:12" x14ac:dyDescent="0.25">
      <c r="A418" t="s">
        <v>2096</v>
      </c>
      <c r="B418" t="s">
        <v>23</v>
      </c>
      <c r="C418" t="s">
        <v>1283</v>
      </c>
      <c r="D418" t="s">
        <v>3244</v>
      </c>
      <c r="E418" t="s">
        <v>3217</v>
      </c>
      <c r="F418" t="s">
        <v>250</v>
      </c>
      <c r="G418" s="1" t="s">
        <v>3423</v>
      </c>
      <c r="H418" t="s">
        <v>3052</v>
      </c>
      <c r="I418" t="s">
        <v>2586</v>
      </c>
      <c r="J418" s="2">
        <v>5204.2666666666664</v>
      </c>
      <c r="K418" s="2">
        <v>108.38297549408846</v>
      </c>
      <c r="L418" s="2">
        <v>48.017381354791496</v>
      </c>
    </row>
    <row r="419" spans="1:12" x14ac:dyDescent="0.25">
      <c r="A419" t="s">
        <v>2096</v>
      </c>
      <c r="B419" t="s">
        <v>23</v>
      </c>
      <c r="C419" t="s">
        <v>592</v>
      </c>
      <c r="D419" t="s">
        <v>3244</v>
      </c>
      <c r="E419" t="s">
        <v>3217</v>
      </c>
      <c r="F419" t="s">
        <v>6</v>
      </c>
      <c r="G419" s="1" t="s">
        <v>3262</v>
      </c>
      <c r="H419" t="s">
        <v>2109</v>
      </c>
      <c r="I419" t="s">
        <v>2586</v>
      </c>
      <c r="J419" s="2">
        <v>5331.2</v>
      </c>
      <c r="K419" s="2">
        <v>98.570705172909015</v>
      </c>
      <c r="L419" s="2">
        <v>54.085034601793808</v>
      </c>
    </row>
    <row r="420" spans="1:12" x14ac:dyDescent="0.25">
      <c r="A420" t="s">
        <v>2096</v>
      </c>
      <c r="B420" t="s">
        <v>23</v>
      </c>
      <c r="C420" t="s">
        <v>1906</v>
      </c>
      <c r="D420" t="s">
        <v>3244</v>
      </c>
      <c r="E420" t="s">
        <v>3217</v>
      </c>
      <c r="F420" t="s">
        <v>724</v>
      </c>
      <c r="G420" s="1" t="s">
        <v>3619</v>
      </c>
      <c r="H420" t="s">
        <v>2108</v>
      </c>
      <c r="I420" t="s">
        <v>2586</v>
      </c>
      <c r="J420" s="2">
        <v>5288.2666666666664</v>
      </c>
      <c r="K420" s="2">
        <v>63.516511690964933</v>
      </c>
      <c r="L420" s="2">
        <v>83.258140692554903</v>
      </c>
    </row>
    <row r="421" spans="1:12" x14ac:dyDescent="0.25">
      <c r="A421" t="s">
        <v>2096</v>
      </c>
      <c r="B421" t="s">
        <v>3</v>
      </c>
      <c r="C421" t="s">
        <v>110</v>
      </c>
      <c r="D421" t="s">
        <v>3244</v>
      </c>
      <c r="E421" t="s">
        <v>3217</v>
      </c>
      <c r="F421" t="s">
        <v>2018</v>
      </c>
      <c r="G421" s="1" t="s">
        <v>3620</v>
      </c>
      <c r="H421" t="s">
        <v>2107</v>
      </c>
      <c r="I421" t="s">
        <v>2586</v>
      </c>
      <c r="J421" s="2">
        <v>6057.3333333333339</v>
      </c>
      <c r="K421" s="2">
        <v>800.24200539536253</v>
      </c>
      <c r="L421" s="2">
        <v>7.5693768791113207</v>
      </c>
    </row>
    <row r="422" spans="1:12" x14ac:dyDescent="0.25">
      <c r="A422" t="s">
        <v>2096</v>
      </c>
      <c r="B422" t="s">
        <v>3</v>
      </c>
      <c r="C422" t="s">
        <v>26</v>
      </c>
      <c r="D422" t="s">
        <v>3244</v>
      </c>
      <c r="E422" t="s">
        <v>3217</v>
      </c>
      <c r="F422" t="s">
        <v>219</v>
      </c>
      <c r="G422" s="1" t="s">
        <v>3310</v>
      </c>
      <c r="H422" t="s">
        <v>2106</v>
      </c>
      <c r="I422" t="s">
        <v>2586</v>
      </c>
      <c r="J422" s="2">
        <v>4812.2666666666664</v>
      </c>
      <c r="K422" s="2">
        <v>58.885469435213473</v>
      </c>
      <c r="L422" s="2">
        <v>81.72248116254184</v>
      </c>
    </row>
    <row r="423" spans="1:12" x14ac:dyDescent="0.25">
      <c r="A423" t="s">
        <v>2096</v>
      </c>
      <c r="B423" t="s">
        <v>3</v>
      </c>
      <c r="C423" t="s">
        <v>19</v>
      </c>
      <c r="D423" t="s">
        <v>3244</v>
      </c>
      <c r="E423" t="s">
        <v>3217</v>
      </c>
      <c r="F423" t="s">
        <v>1791</v>
      </c>
      <c r="G423" s="1" t="s">
        <v>3367</v>
      </c>
      <c r="H423" t="s">
        <v>2105</v>
      </c>
      <c r="I423" t="s">
        <v>2586</v>
      </c>
      <c r="J423" s="2">
        <v>6770.4</v>
      </c>
      <c r="K423" s="2">
        <v>122.67824015425127</v>
      </c>
      <c r="L423" s="2">
        <v>55.188271298048768</v>
      </c>
    </row>
    <row r="424" spans="1:12" x14ac:dyDescent="0.25">
      <c r="A424" t="s">
        <v>2096</v>
      </c>
      <c r="B424" t="s">
        <v>3</v>
      </c>
      <c r="C424" t="s">
        <v>51</v>
      </c>
      <c r="D424" t="s">
        <v>3244</v>
      </c>
      <c r="E424" t="s">
        <v>3217</v>
      </c>
      <c r="F424" t="s">
        <v>1280</v>
      </c>
      <c r="G424" s="1" t="s">
        <v>3621</v>
      </c>
      <c r="H424" t="s">
        <v>2104</v>
      </c>
      <c r="I424" t="s">
        <v>2586</v>
      </c>
      <c r="J424" s="2">
        <v>5501.0666666666666</v>
      </c>
      <c r="K424" s="2">
        <v>109.48513222794217</v>
      </c>
      <c r="L424" s="2">
        <v>50.244873936067783</v>
      </c>
    </row>
    <row r="425" spans="1:12" x14ac:dyDescent="0.25">
      <c r="A425" t="s">
        <v>2096</v>
      </c>
      <c r="B425" t="s">
        <v>3</v>
      </c>
      <c r="C425" t="s">
        <v>169</v>
      </c>
      <c r="D425" t="s">
        <v>3244</v>
      </c>
      <c r="E425" t="s">
        <v>3217</v>
      </c>
      <c r="F425" t="s">
        <v>1610</v>
      </c>
      <c r="G425" s="1" t="s">
        <v>3622</v>
      </c>
      <c r="H425" t="s">
        <v>3051</v>
      </c>
      <c r="I425" t="s">
        <v>2586</v>
      </c>
      <c r="J425" s="2">
        <v>3119.2000000000003</v>
      </c>
      <c r="K425" s="2">
        <v>94.165990342017736</v>
      </c>
      <c r="L425" s="2">
        <v>33.124485694578674</v>
      </c>
    </row>
    <row r="426" spans="1:12" x14ac:dyDescent="0.25">
      <c r="A426" t="s">
        <v>2096</v>
      </c>
      <c r="B426" t="s">
        <v>3</v>
      </c>
      <c r="C426" t="s">
        <v>127</v>
      </c>
      <c r="D426" t="s">
        <v>3244</v>
      </c>
      <c r="E426" t="s">
        <v>3217</v>
      </c>
      <c r="F426" t="s">
        <v>25</v>
      </c>
      <c r="G426" s="1" t="s">
        <v>3312</v>
      </c>
      <c r="H426" t="s">
        <v>2103</v>
      </c>
      <c r="I426" t="s">
        <v>2586</v>
      </c>
      <c r="J426" s="2">
        <v>6616.4000000000005</v>
      </c>
      <c r="K426" s="2">
        <v>121.84278433533547</v>
      </c>
      <c r="L426" s="2">
        <v>54.302764304781135</v>
      </c>
    </row>
    <row r="427" spans="1:12" x14ac:dyDescent="0.25">
      <c r="A427" t="s">
        <v>2096</v>
      </c>
      <c r="B427" t="s">
        <v>3</v>
      </c>
      <c r="C427" t="s">
        <v>10</v>
      </c>
      <c r="D427" t="s">
        <v>3244</v>
      </c>
      <c r="E427" t="s">
        <v>3217</v>
      </c>
      <c r="F427" t="s">
        <v>2102</v>
      </c>
      <c r="G427" s="1" t="s">
        <v>3623</v>
      </c>
      <c r="H427" t="s">
        <v>2101</v>
      </c>
      <c r="I427" t="s">
        <v>2586</v>
      </c>
      <c r="J427" s="2">
        <v>7148.4000000000005</v>
      </c>
      <c r="K427" s="2">
        <v>108.72849255809076</v>
      </c>
      <c r="L427" s="2">
        <v>65.745416236510394</v>
      </c>
    </row>
    <row r="428" spans="1:12" x14ac:dyDescent="0.25">
      <c r="A428" t="s">
        <v>2096</v>
      </c>
      <c r="B428" t="s">
        <v>3</v>
      </c>
      <c r="C428" t="s">
        <v>539</v>
      </c>
      <c r="D428" t="s">
        <v>3244</v>
      </c>
      <c r="E428" t="s">
        <v>3217</v>
      </c>
      <c r="F428" t="s">
        <v>544</v>
      </c>
      <c r="G428" s="1" t="s">
        <v>3624</v>
      </c>
      <c r="H428" t="s">
        <v>3050</v>
      </c>
      <c r="I428" t="s">
        <v>2586</v>
      </c>
      <c r="J428" s="2">
        <v>2665.6</v>
      </c>
      <c r="K428" s="2">
        <v>84.522264679353256</v>
      </c>
      <c r="L428" s="2">
        <v>31.537252463742153</v>
      </c>
    </row>
    <row r="429" spans="1:12" x14ac:dyDescent="0.25">
      <c r="A429" t="s">
        <v>2096</v>
      </c>
      <c r="B429" t="s">
        <v>3</v>
      </c>
      <c r="C429" t="s">
        <v>474</v>
      </c>
      <c r="D429" t="s">
        <v>3244</v>
      </c>
      <c r="E429" t="s">
        <v>3217</v>
      </c>
      <c r="F429" t="s">
        <v>1668</v>
      </c>
      <c r="G429" s="1" t="s">
        <v>3625</v>
      </c>
      <c r="H429" t="s">
        <v>2100</v>
      </c>
      <c r="I429" t="s">
        <v>2586</v>
      </c>
      <c r="J429" s="2">
        <v>5891.2</v>
      </c>
      <c r="K429" s="2">
        <v>78.926489582318609</v>
      </c>
      <c r="L429" s="2">
        <v>74.641606780897135</v>
      </c>
    </row>
    <row r="430" spans="1:12" x14ac:dyDescent="0.25">
      <c r="A430" t="s">
        <v>2096</v>
      </c>
      <c r="B430" t="s">
        <v>3</v>
      </c>
      <c r="C430" t="s">
        <v>1711</v>
      </c>
      <c r="D430" t="s">
        <v>3244</v>
      </c>
      <c r="E430" t="s">
        <v>3217</v>
      </c>
      <c r="F430" t="s">
        <v>2099</v>
      </c>
      <c r="G430" s="1" t="s">
        <v>3626</v>
      </c>
      <c r="H430" t="s">
        <v>2098</v>
      </c>
      <c r="I430" t="s">
        <v>2586</v>
      </c>
      <c r="J430" s="2">
        <v>6333.6</v>
      </c>
      <c r="K430" s="2">
        <v>241.93691079984833</v>
      </c>
      <c r="L430" s="2">
        <v>26.17872559859093</v>
      </c>
    </row>
    <row r="431" spans="1:12" x14ac:dyDescent="0.25">
      <c r="A431" t="s">
        <v>2096</v>
      </c>
      <c r="B431" t="s">
        <v>3</v>
      </c>
      <c r="C431" t="s">
        <v>812</v>
      </c>
      <c r="D431" t="s">
        <v>3244</v>
      </c>
      <c r="E431" t="s">
        <v>3217</v>
      </c>
      <c r="F431" t="s">
        <v>290</v>
      </c>
      <c r="G431" s="1" t="s">
        <v>3559</v>
      </c>
      <c r="H431" t="s">
        <v>2097</v>
      </c>
      <c r="I431" t="s">
        <v>2586</v>
      </c>
      <c r="J431" s="2">
        <v>5616.8000000000011</v>
      </c>
      <c r="K431" s="2">
        <v>245.95134301371118</v>
      </c>
      <c r="L431" s="2">
        <v>22.837037322812581</v>
      </c>
    </row>
    <row r="432" spans="1:12" x14ac:dyDescent="0.25">
      <c r="A432" t="s">
        <v>2096</v>
      </c>
      <c r="B432" t="s">
        <v>3</v>
      </c>
      <c r="C432" t="s">
        <v>582</v>
      </c>
      <c r="D432" t="s">
        <v>3244</v>
      </c>
      <c r="E432" t="s">
        <v>3217</v>
      </c>
      <c r="F432" t="s">
        <v>2095</v>
      </c>
      <c r="G432" s="1" t="s">
        <v>3500</v>
      </c>
      <c r="H432" t="s">
        <v>2094</v>
      </c>
      <c r="I432" t="s">
        <v>2586</v>
      </c>
      <c r="J432" s="2">
        <v>6882.4</v>
      </c>
      <c r="K432" s="2">
        <v>166.88782445073392</v>
      </c>
      <c r="L432" s="2">
        <v>41.239677146320027</v>
      </c>
    </row>
    <row r="433" spans="1:12" x14ac:dyDescent="0.25">
      <c r="A433" t="s">
        <v>2942</v>
      </c>
      <c r="B433" t="s">
        <v>176</v>
      </c>
      <c r="C433" t="s">
        <v>197</v>
      </c>
      <c r="D433" t="s">
        <v>3245</v>
      </c>
      <c r="E433" t="s">
        <v>3218</v>
      </c>
      <c r="F433" t="s">
        <v>1239</v>
      </c>
      <c r="G433" s="1" t="s">
        <v>3327</v>
      </c>
      <c r="H433" t="s">
        <v>3049</v>
      </c>
      <c r="I433" t="s">
        <v>2586</v>
      </c>
      <c r="J433" s="2">
        <v>8368.2666666666646</v>
      </c>
      <c r="K433" s="2">
        <v>201.5099137993478</v>
      </c>
      <c r="L433" s="2">
        <v>41.527816219500309</v>
      </c>
    </row>
    <row r="434" spans="1:12" x14ac:dyDescent="0.25">
      <c r="A434" t="s">
        <v>2942</v>
      </c>
      <c r="B434" t="s">
        <v>176</v>
      </c>
      <c r="C434" t="s">
        <v>166</v>
      </c>
      <c r="D434" t="s">
        <v>3245</v>
      </c>
      <c r="E434" t="s">
        <v>3218</v>
      </c>
      <c r="F434" t="s">
        <v>1848</v>
      </c>
      <c r="G434" s="1" t="s">
        <v>3611</v>
      </c>
      <c r="H434" t="s">
        <v>3048</v>
      </c>
      <c r="I434" t="s">
        <v>2586</v>
      </c>
      <c r="J434" s="2">
        <v>8680</v>
      </c>
      <c r="K434" s="2">
        <v>221.41022716869782</v>
      </c>
      <c r="L434" s="2">
        <v>39.203247794811652</v>
      </c>
    </row>
    <row r="435" spans="1:12" x14ac:dyDescent="0.25">
      <c r="A435" t="s">
        <v>2942</v>
      </c>
      <c r="B435" t="s">
        <v>176</v>
      </c>
      <c r="C435" t="s">
        <v>16</v>
      </c>
      <c r="D435" t="s">
        <v>3245</v>
      </c>
      <c r="E435" t="s">
        <v>3218</v>
      </c>
      <c r="F435" t="s">
        <v>914</v>
      </c>
      <c r="G435" s="1" t="s">
        <v>3343</v>
      </c>
      <c r="H435" t="s">
        <v>3047</v>
      </c>
      <c r="I435" t="s">
        <v>2586</v>
      </c>
      <c r="J435" s="2">
        <v>8756.5333333333328</v>
      </c>
      <c r="K435" s="2">
        <v>246.99433189606262</v>
      </c>
      <c r="L435" s="2">
        <v>35.452365510226201</v>
      </c>
    </row>
    <row r="436" spans="1:12" x14ac:dyDescent="0.25">
      <c r="A436" t="s">
        <v>2942</v>
      </c>
      <c r="B436" t="s">
        <v>176</v>
      </c>
      <c r="C436" t="s">
        <v>124</v>
      </c>
      <c r="D436" t="s">
        <v>3245</v>
      </c>
      <c r="E436" t="s">
        <v>3218</v>
      </c>
      <c r="F436" t="s">
        <v>3046</v>
      </c>
      <c r="G436" s="1" t="s">
        <v>3627</v>
      </c>
      <c r="H436" t="s">
        <v>3045</v>
      </c>
      <c r="I436" t="s">
        <v>2586</v>
      </c>
      <c r="J436" s="2">
        <v>8118.1333333333332</v>
      </c>
      <c r="K436" s="2">
        <v>274.95432496028496</v>
      </c>
      <c r="L436" s="2">
        <v>29.525388751407839</v>
      </c>
    </row>
    <row r="437" spans="1:12" x14ac:dyDescent="0.25">
      <c r="A437" t="s">
        <v>2942</v>
      </c>
      <c r="B437" t="s">
        <v>176</v>
      </c>
      <c r="C437" t="s">
        <v>45</v>
      </c>
      <c r="D437" t="s">
        <v>3245</v>
      </c>
      <c r="E437" t="s">
        <v>3218</v>
      </c>
      <c r="F437" t="s">
        <v>1845</v>
      </c>
      <c r="G437" s="1" t="s">
        <v>3628</v>
      </c>
      <c r="H437" t="s">
        <v>3044</v>
      </c>
      <c r="I437" t="s">
        <v>2586</v>
      </c>
      <c r="J437" s="2">
        <v>8750.9333333333343</v>
      </c>
      <c r="K437" s="2">
        <v>245.08303395495682</v>
      </c>
      <c r="L437" s="2">
        <v>35.705993973216628</v>
      </c>
    </row>
    <row r="438" spans="1:12" x14ac:dyDescent="0.25">
      <c r="A438" t="s">
        <v>2942</v>
      </c>
      <c r="B438" t="s">
        <v>176</v>
      </c>
      <c r="C438" t="s">
        <v>10</v>
      </c>
      <c r="D438" t="s">
        <v>3245</v>
      </c>
      <c r="E438" t="s">
        <v>3218</v>
      </c>
      <c r="F438" t="s">
        <v>3043</v>
      </c>
      <c r="G438" s="1" t="s">
        <v>3629</v>
      </c>
      <c r="H438" t="s">
        <v>3042</v>
      </c>
      <c r="I438" t="s">
        <v>2586</v>
      </c>
      <c r="J438" s="2">
        <v>9090.6666666666661</v>
      </c>
      <c r="K438" s="2">
        <v>891.53238953001767</v>
      </c>
      <c r="L438" s="2">
        <v>10.19667571635723</v>
      </c>
    </row>
    <row r="439" spans="1:12" x14ac:dyDescent="0.25">
      <c r="A439" t="s">
        <v>2942</v>
      </c>
      <c r="B439" t="s">
        <v>176</v>
      </c>
      <c r="C439" t="s">
        <v>7</v>
      </c>
      <c r="D439" t="s">
        <v>3245</v>
      </c>
      <c r="E439" t="s">
        <v>3218</v>
      </c>
      <c r="F439" t="s">
        <v>1140</v>
      </c>
      <c r="G439" s="1" t="s">
        <v>3510</v>
      </c>
      <c r="H439" t="s">
        <v>3041</v>
      </c>
      <c r="I439" t="s">
        <v>2586</v>
      </c>
      <c r="J439" s="2">
        <v>8021.0666666666657</v>
      </c>
      <c r="K439" s="2">
        <v>222.65096092823183</v>
      </c>
      <c r="L439" s="2">
        <v>36.025295526355869</v>
      </c>
    </row>
    <row r="440" spans="1:12" x14ac:dyDescent="0.25">
      <c r="A440" t="s">
        <v>2942</v>
      </c>
      <c r="B440" t="s">
        <v>176</v>
      </c>
      <c r="C440" t="s">
        <v>542</v>
      </c>
      <c r="D440" t="s">
        <v>3245</v>
      </c>
      <c r="E440" t="s">
        <v>3218</v>
      </c>
      <c r="F440" t="s">
        <v>3040</v>
      </c>
      <c r="G440" s="1" t="s">
        <v>3630</v>
      </c>
      <c r="H440" t="s">
        <v>3039</v>
      </c>
      <c r="I440" t="s">
        <v>2586</v>
      </c>
      <c r="J440" s="2">
        <v>7207.1999999999989</v>
      </c>
      <c r="K440" s="2">
        <v>232.24528422126573</v>
      </c>
      <c r="L440" s="2">
        <v>31.032707614134047</v>
      </c>
    </row>
    <row r="441" spans="1:12" x14ac:dyDescent="0.25">
      <c r="A441" t="s">
        <v>2942</v>
      </c>
      <c r="B441" t="s">
        <v>176</v>
      </c>
      <c r="C441" t="s">
        <v>1283</v>
      </c>
      <c r="D441" t="s">
        <v>3245</v>
      </c>
      <c r="E441" t="s">
        <v>3218</v>
      </c>
      <c r="F441" t="s">
        <v>2095</v>
      </c>
      <c r="G441" s="1" t="s">
        <v>3500</v>
      </c>
      <c r="H441" t="s">
        <v>3038</v>
      </c>
      <c r="I441" t="s">
        <v>2586</v>
      </c>
      <c r="J441" s="2">
        <v>8420.5333333333328</v>
      </c>
      <c r="K441" s="2">
        <v>168.23302018676711</v>
      </c>
      <c r="L441" s="2">
        <v>50.05279774437335</v>
      </c>
    </row>
    <row r="442" spans="1:12" x14ac:dyDescent="0.25">
      <c r="A442" t="s">
        <v>2942</v>
      </c>
      <c r="B442" t="s">
        <v>160</v>
      </c>
      <c r="C442" t="s">
        <v>85</v>
      </c>
      <c r="D442" t="s">
        <v>3245</v>
      </c>
      <c r="E442" t="s">
        <v>3218</v>
      </c>
      <c r="F442" t="s">
        <v>584</v>
      </c>
      <c r="G442" s="1" t="s">
        <v>3561</v>
      </c>
      <c r="H442" t="s">
        <v>3037</v>
      </c>
      <c r="I442" t="s">
        <v>2586</v>
      </c>
      <c r="J442" s="2">
        <v>8461.6</v>
      </c>
      <c r="K442" s="2">
        <v>148.87371033916324</v>
      </c>
      <c r="L442" s="2">
        <v>56.837436110934775</v>
      </c>
    </row>
    <row r="443" spans="1:12" x14ac:dyDescent="0.25">
      <c r="A443" t="s">
        <v>2942</v>
      </c>
      <c r="B443" t="s">
        <v>160</v>
      </c>
      <c r="C443" t="s">
        <v>191</v>
      </c>
      <c r="D443" t="s">
        <v>3245</v>
      </c>
      <c r="E443" t="s">
        <v>3218</v>
      </c>
      <c r="F443" t="s">
        <v>1728</v>
      </c>
      <c r="G443" s="1" t="s">
        <v>3402</v>
      </c>
      <c r="H443" t="s">
        <v>3036</v>
      </c>
      <c r="I443" t="s">
        <v>2586</v>
      </c>
      <c r="J443" s="2">
        <v>7567.4666666666662</v>
      </c>
      <c r="K443" s="2">
        <v>214.89870213552021</v>
      </c>
      <c r="L443" s="2">
        <v>35.21411060870178</v>
      </c>
    </row>
    <row r="444" spans="1:12" x14ac:dyDescent="0.25">
      <c r="A444" t="s">
        <v>2942</v>
      </c>
      <c r="B444" t="s">
        <v>160</v>
      </c>
      <c r="C444" t="s">
        <v>79</v>
      </c>
      <c r="D444" t="s">
        <v>3245</v>
      </c>
      <c r="E444" t="s">
        <v>3218</v>
      </c>
      <c r="F444" t="s">
        <v>3035</v>
      </c>
      <c r="G444" s="1" t="s">
        <v>3631</v>
      </c>
      <c r="H444" t="s">
        <v>3034</v>
      </c>
      <c r="I444" t="s">
        <v>2586</v>
      </c>
      <c r="J444" s="2">
        <v>6930</v>
      </c>
      <c r="K444" s="2">
        <v>126.18007393573555</v>
      </c>
      <c r="L444" s="2">
        <v>54.921508474701803</v>
      </c>
    </row>
    <row r="445" spans="1:12" x14ac:dyDescent="0.25">
      <c r="A445" t="s">
        <v>2942</v>
      </c>
      <c r="B445" t="s">
        <v>160</v>
      </c>
      <c r="C445" t="s">
        <v>54</v>
      </c>
      <c r="D445" t="s">
        <v>3245</v>
      </c>
      <c r="E445" t="s">
        <v>3218</v>
      </c>
      <c r="F445" t="s">
        <v>217</v>
      </c>
      <c r="G445" s="1" t="s">
        <v>3442</v>
      </c>
      <c r="H445" t="s">
        <v>3033</v>
      </c>
      <c r="I445" t="s">
        <v>2586</v>
      </c>
      <c r="J445" s="2">
        <v>8435.4666666666672</v>
      </c>
      <c r="K445" s="2">
        <v>200.96633863075033</v>
      </c>
      <c r="L445" s="2">
        <v>41.974525306776606</v>
      </c>
    </row>
    <row r="446" spans="1:12" x14ac:dyDescent="0.25">
      <c r="A446" t="s">
        <v>2942</v>
      </c>
      <c r="B446" t="s">
        <v>160</v>
      </c>
      <c r="C446" t="s">
        <v>532</v>
      </c>
      <c r="D446" t="s">
        <v>3245</v>
      </c>
      <c r="E446" t="s">
        <v>3218</v>
      </c>
      <c r="F446" t="s">
        <v>3032</v>
      </c>
      <c r="G446" s="1" t="s">
        <v>3632</v>
      </c>
      <c r="H446" t="s">
        <v>3031</v>
      </c>
      <c r="I446" t="s">
        <v>2586</v>
      </c>
      <c r="J446" s="2">
        <v>7897.8666666666668</v>
      </c>
      <c r="K446" s="2">
        <v>184.01800541869648</v>
      </c>
      <c r="L446" s="2">
        <v>42.918988545151535</v>
      </c>
    </row>
    <row r="447" spans="1:12" x14ac:dyDescent="0.25">
      <c r="A447" t="s">
        <v>2942</v>
      </c>
      <c r="B447" t="s">
        <v>160</v>
      </c>
      <c r="C447" t="s">
        <v>163</v>
      </c>
      <c r="D447" t="s">
        <v>3245</v>
      </c>
      <c r="E447" t="s">
        <v>3218</v>
      </c>
      <c r="F447" t="s">
        <v>1401</v>
      </c>
      <c r="G447" s="1" t="s">
        <v>3320</v>
      </c>
      <c r="H447" t="s">
        <v>3030</v>
      </c>
      <c r="I447" t="s">
        <v>2586</v>
      </c>
      <c r="J447" s="2">
        <v>7840.0000000000018</v>
      </c>
      <c r="K447" s="2">
        <v>172.57249446264814</v>
      </c>
      <c r="L447" s="2">
        <v>45.430182975635809</v>
      </c>
    </row>
    <row r="448" spans="1:12" x14ac:dyDescent="0.25">
      <c r="A448" t="s">
        <v>2942</v>
      </c>
      <c r="B448" t="s">
        <v>160</v>
      </c>
      <c r="C448" t="s">
        <v>48</v>
      </c>
      <c r="D448" t="s">
        <v>3245</v>
      </c>
      <c r="E448" t="s">
        <v>3218</v>
      </c>
      <c r="F448" t="s">
        <v>1606</v>
      </c>
      <c r="G448" s="1" t="s">
        <v>3633</v>
      </c>
      <c r="H448" t="s">
        <v>3029</v>
      </c>
      <c r="I448" t="s">
        <v>2586</v>
      </c>
      <c r="J448" s="2">
        <v>7869.8666666666668</v>
      </c>
      <c r="K448" s="2">
        <v>172.9648928796648</v>
      </c>
      <c r="L448" s="2">
        <v>45.499792100249458</v>
      </c>
    </row>
    <row r="449" spans="1:12" x14ac:dyDescent="0.25">
      <c r="A449" t="s">
        <v>2942</v>
      </c>
      <c r="B449" t="s">
        <v>160</v>
      </c>
      <c r="C449" t="s">
        <v>458</v>
      </c>
      <c r="D449" t="s">
        <v>3245</v>
      </c>
      <c r="E449" t="s">
        <v>3218</v>
      </c>
      <c r="F449" t="s">
        <v>2099</v>
      </c>
      <c r="G449" s="1" t="s">
        <v>3626</v>
      </c>
      <c r="H449" t="s">
        <v>3028</v>
      </c>
      <c r="I449" t="s">
        <v>2586</v>
      </c>
      <c r="J449" s="2">
        <v>7481.6000000000013</v>
      </c>
      <c r="K449" s="2">
        <v>182.16151534048814</v>
      </c>
      <c r="L449" s="2">
        <v>41.071243758681575</v>
      </c>
    </row>
    <row r="450" spans="1:12" x14ac:dyDescent="0.25">
      <c r="A450" t="s">
        <v>2942</v>
      </c>
      <c r="B450" t="s">
        <v>146</v>
      </c>
      <c r="C450" t="s">
        <v>113</v>
      </c>
      <c r="D450" t="s">
        <v>3245</v>
      </c>
      <c r="E450" t="s">
        <v>3218</v>
      </c>
      <c r="F450" t="s">
        <v>112</v>
      </c>
      <c r="G450" s="1" t="s">
        <v>3405</v>
      </c>
      <c r="H450" t="s">
        <v>3027</v>
      </c>
      <c r="I450" t="s">
        <v>2586</v>
      </c>
      <c r="J450" s="2">
        <v>7509.5999999999995</v>
      </c>
      <c r="K450" s="2">
        <v>195.36429385959181</v>
      </c>
      <c r="L450" s="2">
        <v>38.438958581639</v>
      </c>
    </row>
    <row r="451" spans="1:12" x14ac:dyDescent="0.25">
      <c r="A451" t="s">
        <v>2942</v>
      </c>
      <c r="B451" t="s">
        <v>146</v>
      </c>
      <c r="C451" t="s">
        <v>239</v>
      </c>
      <c r="D451" t="s">
        <v>3245</v>
      </c>
      <c r="E451" t="s">
        <v>3218</v>
      </c>
      <c r="F451" t="s">
        <v>1663</v>
      </c>
      <c r="G451" s="1" t="s">
        <v>3634</v>
      </c>
      <c r="H451" t="s">
        <v>3026</v>
      </c>
      <c r="I451" t="s">
        <v>2586</v>
      </c>
      <c r="J451" s="2">
        <v>7304.2666666666655</v>
      </c>
      <c r="K451" s="2">
        <v>121.08102260452267</v>
      </c>
      <c r="L451" s="2">
        <v>60.325445801065058</v>
      </c>
    </row>
    <row r="452" spans="1:12" x14ac:dyDescent="0.25">
      <c r="A452" t="s">
        <v>2942</v>
      </c>
      <c r="B452" t="s">
        <v>146</v>
      </c>
      <c r="C452" t="s">
        <v>139</v>
      </c>
      <c r="D452" t="s">
        <v>3245</v>
      </c>
      <c r="E452" t="s">
        <v>3218</v>
      </c>
      <c r="F452" t="s">
        <v>2192</v>
      </c>
      <c r="G452" s="1" t="s">
        <v>3571</v>
      </c>
      <c r="H452" t="s">
        <v>3025</v>
      </c>
      <c r="I452" t="s">
        <v>2586</v>
      </c>
      <c r="J452" s="2">
        <v>6300</v>
      </c>
      <c r="K452" s="2">
        <v>130.08260164973044</v>
      </c>
      <c r="L452" s="2">
        <v>48.430765683514103</v>
      </c>
    </row>
    <row r="453" spans="1:12" x14ac:dyDescent="0.25">
      <c r="A453" t="s">
        <v>2942</v>
      </c>
      <c r="B453" t="s">
        <v>146</v>
      </c>
      <c r="C453" t="s">
        <v>169</v>
      </c>
      <c r="D453" t="s">
        <v>3245</v>
      </c>
      <c r="E453" t="s">
        <v>3218</v>
      </c>
      <c r="F453" t="s">
        <v>3024</v>
      </c>
      <c r="G453" s="1" t="s">
        <v>3635</v>
      </c>
      <c r="H453" t="s">
        <v>3023</v>
      </c>
      <c r="I453" t="s">
        <v>2586</v>
      </c>
      <c r="J453" s="2">
        <v>7700.0000000000018</v>
      </c>
      <c r="K453" s="2">
        <v>141.1379855434333</v>
      </c>
      <c r="L453" s="2">
        <v>54.556538910146422</v>
      </c>
    </row>
    <row r="454" spans="1:12" x14ac:dyDescent="0.25">
      <c r="A454" t="s">
        <v>2942</v>
      </c>
      <c r="B454" t="s">
        <v>146</v>
      </c>
      <c r="C454" t="s">
        <v>179</v>
      </c>
      <c r="D454" t="s">
        <v>3245</v>
      </c>
      <c r="E454" t="s">
        <v>3218</v>
      </c>
      <c r="F454" t="s">
        <v>1517</v>
      </c>
      <c r="G454" s="1" t="s">
        <v>3636</v>
      </c>
      <c r="H454" t="s">
        <v>3022</v>
      </c>
      <c r="I454" t="s">
        <v>2586</v>
      </c>
      <c r="J454" s="2">
        <v>7093.3333333333339</v>
      </c>
      <c r="K454" s="2">
        <v>114.27094284124605</v>
      </c>
      <c r="L454" s="2">
        <v>62.074689828961468</v>
      </c>
    </row>
    <row r="455" spans="1:12" x14ac:dyDescent="0.25">
      <c r="A455" t="s">
        <v>2942</v>
      </c>
      <c r="B455" t="s">
        <v>146</v>
      </c>
      <c r="C455" t="s">
        <v>539</v>
      </c>
      <c r="D455" t="s">
        <v>3245</v>
      </c>
      <c r="E455" t="s">
        <v>3218</v>
      </c>
      <c r="F455" t="s">
        <v>395</v>
      </c>
      <c r="G455" s="1" t="s">
        <v>3637</v>
      </c>
      <c r="H455" t="s">
        <v>3021</v>
      </c>
      <c r="I455" t="s">
        <v>2586</v>
      </c>
      <c r="J455" s="2">
        <v>6376.5333333333338</v>
      </c>
      <c r="K455" s="2">
        <v>142.08617525662018</v>
      </c>
      <c r="L455" s="2">
        <v>44.877929339830224</v>
      </c>
    </row>
    <row r="456" spans="1:12" x14ac:dyDescent="0.25">
      <c r="A456" t="s">
        <v>2942</v>
      </c>
      <c r="B456" t="s">
        <v>146</v>
      </c>
      <c r="C456" t="s">
        <v>875</v>
      </c>
      <c r="D456" t="s">
        <v>3245</v>
      </c>
      <c r="E456" t="s">
        <v>3218</v>
      </c>
      <c r="F456" t="s">
        <v>2338</v>
      </c>
      <c r="G456" s="1" t="s">
        <v>3400</v>
      </c>
      <c r="H456" t="s">
        <v>3020</v>
      </c>
      <c r="I456" t="s">
        <v>2586</v>
      </c>
      <c r="J456" s="2">
        <v>7959.4666666666662</v>
      </c>
      <c r="K456" s="2">
        <v>141.68343952697938</v>
      </c>
      <c r="L456" s="2">
        <v>56.177819322003565</v>
      </c>
    </row>
    <row r="457" spans="1:12" x14ac:dyDescent="0.25">
      <c r="A457" t="s">
        <v>2942</v>
      </c>
      <c r="B457" t="s">
        <v>146</v>
      </c>
      <c r="C457" t="s">
        <v>891</v>
      </c>
      <c r="D457" t="s">
        <v>3245</v>
      </c>
      <c r="E457" t="s">
        <v>3218</v>
      </c>
      <c r="F457" t="s">
        <v>2782</v>
      </c>
      <c r="G457" s="1" t="s">
        <v>3638</v>
      </c>
      <c r="H457" t="s">
        <v>3019</v>
      </c>
      <c r="I457" t="s">
        <v>2586</v>
      </c>
      <c r="J457" s="2">
        <v>6820.8</v>
      </c>
      <c r="K457" s="2">
        <v>225.29116062644724</v>
      </c>
      <c r="L457" s="2">
        <v>30.275488754347947</v>
      </c>
    </row>
    <row r="458" spans="1:12" x14ac:dyDescent="0.25">
      <c r="A458" t="s">
        <v>2942</v>
      </c>
      <c r="B458" t="s">
        <v>117</v>
      </c>
      <c r="C458" t="s">
        <v>38</v>
      </c>
      <c r="D458" t="s">
        <v>3245</v>
      </c>
      <c r="E458" t="s">
        <v>3218</v>
      </c>
      <c r="F458" t="s">
        <v>560</v>
      </c>
      <c r="G458" s="1" t="s">
        <v>3318</v>
      </c>
      <c r="H458" t="s">
        <v>3018</v>
      </c>
      <c r="I458" t="s">
        <v>2586</v>
      </c>
      <c r="J458" s="2">
        <v>6716.2666666666664</v>
      </c>
      <c r="K458" s="2">
        <v>190.91804583881694</v>
      </c>
      <c r="L458" s="2">
        <v>35.17879432066308</v>
      </c>
    </row>
    <row r="459" spans="1:12" x14ac:dyDescent="0.25">
      <c r="A459" t="s">
        <v>2942</v>
      </c>
      <c r="B459" t="s">
        <v>117</v>
      </c>
      <c r="C459" t="s">
        <v>29</v>
      </c>
      <c r="D459" t="s">
        <v>3245</v>
      </c>
      <c r="E459" t="s">
        <v>3218</v>
      </c>
      <c r="F459" t="s">
        <v>3017</v>
      </c>
      <c r="G459" s="1" t="s">
        <v>3639</v>
      </c>
      <c r="H459" t="s">
        <v>3016</v>
      </c>
      <c r="I459" t="s">
        <v>2586</v>
      </c>
      <c r="J459" s="2">
        <v>8054.666666666667</v>
      </c>
      <c r="K459" s="2">
        <v>210.72637991841466</v>
      </c>
      <c r="L459" s="2">
        <v>38.223342847654536</v>
      </c>
    </row>
    <row r="460" spans="1:12" x14ac:dyDescent="0.25">
      <c r="A460" t="s">
        <v>2942</v>
      </c>
      <c r="B460" t="s">
        <v>117</v>
      </c>
      <c r="C460" t="s">
        <v>182</v>
      </c>
      <c r="D460" t="s">
        <v>3245</v>
      </c>
      <c r="E460" t="s">
        <v>3218</v>
      </c>
      <c r="F460" t="s">
        <v>202</v>
      </c>
      <c r="G460" s="1" t="s">
        <v>3602</v>
      </c>
      <c r="H460" t="s">
        <v>3015</v>
      </c>
      <c r="I460" t="s">
        <v>2586</v>
      </c>
      <c r="J460" s="2">
        <v>8282.4</v>
      </c>
      <c r="K460" s="2">
        <v>185.54571610497305</v>
      </c>
      <c r="L460" s="2">
        <v>44.63805564400208</v>
      </c>
    </row>
    <row r="461" spans="1:12" x14ac:dyDescent="0.25">
      <c r="A461" t="s">
        <v>2942</v>
      </c>
      <c r="B461" t="s">
        <v>117</v>
      </c>
      <c r="C461" t="s">
        <v>159</v>
      </c>
      <c r="D461" t="s">
        <v>3245</v>
      </c>
      <c r="E461" t="s">
        <v>3218</v>
      </c>
      <c r="F461" t="s">
        <v>2835</v>
      </c>
      <c r="G461" s="1" t="s">
        <v>3640</v>
      </c>
      <c r="H461" t="s">
        <v>3014</v>
      </c>
      <c r="I461" t="s">
        <v>2586</v>
      </c>
      <c r="J461" s="2">
        <v>5665.3333333333339</v>
      </c>
      <c r="K461" s="2">
        <v>95.727021310811324</v>
      </c>
      <c r="L461" s="2">
        <v>59.182175061509994</v>
      </c>
    </row>
    <row r="462" spans="1:12" x14ac:dyDescent="0.25">
      <c r="A462" t="s">
        <v>2942</v>
      </c>
      <c r="B462" t="s">
        <v>117</v>
      </c>
      <c r="C462" t="s">
        <v>116</v>
      </c>
      <c r="D462" t="s">
        <v>3245</v>
      </c>
      <c r="E462" t="s">
        <v>3218</v>
      </c>
      <c r="F462" t="s">
        <v>3013</v>
      </c>
      <c r="G462" s="1" t="s">
        <v>3641</v>
      </c>
      <c r="H462" t="s">
        <v>3012</v>
      </c>
      <c r="I462" t="s">
        <v>2586</v>
      </c>
      <c r="J462" s="2">
        <v>7050.4</v>
      </c>
      <c r="K462" s="2">
        <v>129.22838089779876</v>
      </c>
      <c r="L462" s="2">
        <v>54.557674955131269</v>
      </c>
    </row>
    <row r="463" spans="1:12" x14ac:dyDescent="0.25">
      <c r="A463" t="s">
        <v>2942</v>
      </c>
      <c r="B463" t="s">
        <v>117</v>
      </c>
      <c r="C463" t="s">
        <v>2</v>
      </c>
      <c r="D463" t="s">
        <v>3245</v>
      </c>
      <c r="E463" t="s">
        <v>3218</v>
      </c>
      <c r="F463" t="s">
        <v>1652</v>
      </c>
      <c r="G463" s="1" t="s">
        <v>3565</v>
      </c>
      <c r="H463" t="s">
        <v>3011</v>
      </c>
      <c r="I463" t="s">
        <v>2586</v>
      </c>
      <c r="J463" s="2">
        <v>6802.1333333333323</v>
      </c>
      <c r="K463" s="2">
        <v>102.96414568915837</v>
      </c>
      <c r="L463" s="2">
        <v>66.063126030963261</v>
      </c>
    </row>
    <row r="464" spans="1:12" x14ac:dyDescent="0.25">
      <c r="A464" t="s">
        <v>2942</v>
      </c>
      <c r="B464" t="s">
        <v>117</v>
      </c>
      <c r="C464" t="s">
        <v>462</v>
      </c>
      <c r="D464" t="s">
        <v>3245</v>
      </c>
      <c r="E464" t="s">
        <v>3218</v>
      </c>
      <c r="F464" t="s">
        <v>3010</v>
      </c>
      <c r="G464" s="1" t="s">
        <v>3642</v>
      </c>
      <c r="H464" t="s">
        <v>3009</v>
      </c>
      <c r="I464" t="s">
        <v>2586</v>
      </c>
      <c r="J464" s="2">
        <v>8349.6</v>
      </c>
      <c r="K464" s="2">
        <v>192.34557040025871</v>
      </c>
      <c r="L464" s="2">
        <v>43.409369826531602</v>
      </c>
    </row>
    <row r="465" spans="1:12" x14ac:dyDescent="0.25">
      <c r="A465" t="s">
        <v>2942</v>
      </c>
      <c r="B465" t="s">
        <v>117</v>
      </c>
      <c r="C465" t="s">
        <v>474</v>
      </c>
      <c r="D465" t="s">
        <v>3245</v>
      </c>
      <c r="E465" t="s">
        <v>3218</v>
      </c>
      <c r="F465" t="s">
        <v>3008</v>
      </c>
      <c r="G465" s="1" t="s">
        <v>3643</v>
      </c>
      <c r="H465" t="s">
        <v>3007</v>
      </c>
      <c r="I465" t="s">
        <v>2586</v>
      </c>
      <c r="J465" s="2">
        <v>7474.1333333333332</v>
      </c>
      <c r="K465" s="2">
        <v>120.29908201537485</v>
      </c>
      <c r="L465" s="2">
        <v>62.129595738545206</v>
      </c>
    </row>
    <row r="466" spans="1:12" x14ac:dyDescent="0.25">
      <c r="A466" t="s">
        <v>2942</v>
      </c>
      <c r="B466" t="s">
        <v>117</v>
      </c>
      <c r="C466" t="s">
        <v>599</v>
      </c>
      <c r="D466" t="s">
        <v>3245</v>
      </c>
      <c r="E466" t="s">
        <v>3218</v>
      </c>
      <c r="F466" t="s">
        <v>3006</v>
      </c>
      <c r="G466" s="1" t="s">
        <v>3644</v>
      </c>
      <c r="H466" t="s">
        <v>3005</v>
      </c>
      <c r="I466" t="s">
        <v>2586</v>
      </c>
      <c r="J466" s="2">
        <v>6665.8666666666677</v>
      </c>
      <c r="K466" s="2">
        <v>112.05311960015609</v>
      </c>
      <c r="L466" s="2">
        <v>59.488452355925141</v>
      </c>
    </row>
    <row r="467" spans="1:12" x14ac:dyDescent="0.25">
      <c r="A467" t="s">
        <v>2942</v>
      </c>
      <c r="B467" t="s">
        <v>117</v>
      </c>
      <c r="C467" t="s">
        <v>1263</v>
      </c>
      <c r="D467" t="s">
        <v>3245</v>
      </c>
      <c r="E467" t="s">
        <v>3218</v>
      </c>
      <c r="F467" t="s">
        <v>312</v>
      </c>
      <c r="G467" s="1" t="s">
        <v>3583</v>
      </c>
      <c r="H467" t="s">
        <v>3004</v>
      </c>
      <c r="I467" t="s">
        <v>2586</v>
      </c>
      <c r="J467" s="2">
        <v>8080.7999999999993</v>
      </c>
      <c r="K467" s="2">
        <v>237.13500986364875</v>
      </c>
      <c r="L467" s="2">
        <v>34.076790283503108</v>
      </c>
    </row>
    <row r="468" spans="1:12" x14ac:dyDescent="0.25">
      <c r="A468" t="s">
        <v>2942</v>
      </c>
      <c r="B468" t="s">
        <v>92</v>
      </c>
      <c r="C468" t="s">
        <v>200</v>
      </c>
      <c r="D468" t="s">
        <v>3245</v>
      </c>
      <c r="E468" t="s">
        <v>3218</v>
      </c>
      <c r="F468" t="s">
        <v>3003</v>
      </c>
      <c r="G468" s="1" t="s">
        <v>3645</v>
      </c>
      <c r="H468" t="s">
        <v>3002</v>
      </c>
      <c r="I468" t="s">
        <v>2586</v>
      </c>
      <c r="J468" s="2">
        <v>6148.8000000000011</v>
      </c>
      <c r="K468" s="2">
        <v>189.87925597175163</v>
      </c>
      <c r="L468" s="2">
        <v>32.382684293405696</v>
      </c>
    </row>
    <row r="469" spans="1:12" x14ac:dyDescent="0.25">
      <c r="A469" t="s">
        <v>2942</v>
      </c>
      <c r="B469" t="s">
        <v>92</v>
      </c>
      <c r="C469" t="s">
        <v>142</v>
      </c>
      <c r="D469" t="s">
        <v>3245</v>
      </c>
      <c r="E469" t="s">
        <v>3218</v>
      </c>
      <c r="F469" t="s">
        <v>1746</v>
      </c>
      <c r="G469" s="1" t="s">
        <v>3570</v>
      </c>
      <c r="H469" t="s">
        <v>3001</v>
      </c>
      <c r="I469" t="s">
        <v>2586</v>
      </c>
      <c r="J469" s="2">
        <v>7571.2000000000007</v>
      </c>
      <c r="K469" s="2">
        <v>133.18609929431378</v>
      </c>
      <c r="L469" s="2">
        <v>56.846773350342005</v>
      </c>
    </row>
    <row r="470" spans="1:12" x14ac:dyDescent="0.25">
      <c r="A470" t="s">
        <v>2942</v>
      </c>
      <c r="B470" t="s">
        <v>92</v>
      </c>
      <c r="C470" t="s">
        <v>60</v>
      </c>
      <c r="D470" t="s">
        <v>3245</v>
      </c>
      <c r="E470" t="s">
        <v>3218</v>
      </c>
      <c r="F470" t="s">
        <v>308</v>
      </c>
      <c r="G470" s="1" t="s">
        <v>3616</v>
      </c>
      <c r="H470" t="s">
        <v>3000</v>
      </c>
      <c r="I470" t="s">
        <v>2586</v>
      </c>
      <c r="J470" s="2">
        <v>9378.1333333333332</v>
      </c>
      <c r="K470" s="2">
        <v>180.50037535928377</v>
      </c>
      <c r="L470" s="2">
        <v>51.956309313297965</v>
      </c>
    </row>
    <row r="471" spans="1:12" x14ac:dyDescent="0.25">
      <c r="A471" t="s">
        <v>2942</v>
      </c>
      <c r="B471" t="s">
        <v>92</v>
      </c>
      <c r="C471" t="s">
        <v>188</v>
      </c>
      <c r="D471" t="s">
        <v>3245</v>
      </c>
      <c r="E471" t="s">
        <v>3218</v>
      </c>
      <c r="F471" t="s">
        <v>575</v>
      </c>
      <c r="G471" s="1" t="s">
        <v>3519</v>
      </c>
      <c r="H471" t="s">
        <v>2999</v>
      </c>
      <c r="I471" t="s">
        <v>2586</v>
      </c>
      <c r="J471" s="2">
        <v>6873.0666666666675</v>
      </c>
      <c r="K471" s="2">
        <v>359.69458841075038</v>
      </c>
      <c r="L471" s="2">
        <v>19.108062473317013</v>
      </c>
    </row>
    <row r="472" spans="1:12" x14ac:dyDescent="0.25">
      <c r="A472" t="s">
        <v>2942</v>
      </c>
      <c r="B472" t="s">
        <v>92</v>
      </c>
      <c r="C472" t="s">
        <v>133</v>
      </c>
      <c r="D472" t="s">
        <v>3245</v>
      </c>
      <c r="E472" t="s">
        <v>3218</v>
      </c>
      <c r="F472" t="s">
        <v>56</v>
      </c>
      <c r="G472" s="1" t="s">
        <v>3412</v>
      </c>
      <c r="H472" t="s">
        <v>2998</v>
      </c>
      <c r="I472" t="s">
        <v>2586</v>
      </c>
      <c r="J472" s="2">
        <v>8870.4</v>
      </c>
      <c r="K472" s="2">
        <v>182.63515721605424</v>
      </c>
      <c r="L472" s="2">
        <v>48.568961941464913</v>
      </c>
    </row>
    <row r="473" spans="1:12" x14ac:dyDescent="0.25">
      <c r="A473" t="s">
        <v>2942</v>
      </c>
      <c r="B473" t="s">
        <v>92</v>
      </c>
      <c r="C473" t="s">
        <v>107</v>
      </c>
      <c r="D473" t="s">
        <v>3245</v>
      </c>
      <c r="E473" t="s">
        <v>3218</v>
      </c>
      <c r="F473" t="s">
        <v>1280</v>
      </c>
      <c r="G473" s="1" t="s">
        <v>3621</v>
      </c>
      <c r="H473" t="s">
        <v>2997</v>
      </c>
      <c r="I473" t="s">
        <v>2586</v>
      </c>
      <c r="J473" s="2">
        <v>7868</v>
      </c>
      <c r="K473" s="2">
        <v>181.97736705119368</v>
      </c>
      <c r="L473" s="2">
        <v>43.236145942185118</v>
      </c>
    </row>
    <row r="474" spans="1:12" x14ac:dyDescent="0.25">
      <c r="A474" t="s">
        <v>2942</v>
      </c>
      <c r="B474" t="s">
        <v>92</v>
      </c>
      <c r="C474" t="s">
        <v>19</v>
      </c>
      <c r="D474" t="s">
        <v>3245</v>
      </c>
      <c r="E474" t="s">
        <v>3218</v>
      </c>
      <c r="F474" t="s">
        <v>596</v>
      </c>
      <c r="G474" s="1" t="s">
        <v>3578</v>
      </c>
      <c r="H474" t="s">
        <v>2996</v>
      </c>
      <c r="I474" t="s">
        <v>2586</v>
      </c>
      <c r="J474" s="2">
        <v>7294.9333333333343</v>
      </c>
      <c r="K474" s="2">
        <v>159.16949260916161</v>
      </c>
      <c r="L474" s="2">
        <v>45.831228169118674</v>
      </c>
    </row>
    <row r="475" spans="1:12" x14ac:dyDescent="0.25">
      <c r="A475" t="s">
        <v>2942</v>
      </c>
      <c r="B475" t="s">
        <v>92</v>
      </c>
      <c r="C475" t="s">
        <v>130</v>
      </c>
      <c r="D475" t="s">
        <v>3245</v>
      </c>
      <c r="E475" t="s">
        <v>3218</v>
      </c>
      <c r="F475" t="s">
        <v>2995</v>
      </c>
      <c r="G475" s="1" t="s">
        <v>3646</v>
      </c>
      <c r="H475" t="s">
        <v>2994</v>
      </c>
      <c r="I475" t="s">
        <v>2586</v>
      </c>
      <c r="J475" s="2">
        <v>6553.8666666666677</v>
      </c>
      <c r="K475" s="2">
        <v>53.8667838067052</v>
      </c>
      <c r="L475" s="2">
        <v>121.6680522487563</v>
      </c>
    </row>
    <row r="476" spans="1:12" x14ac:dyDescent="0.25">
      <c r="A476" t="s">
        <v>2942</v>
      </c>
      <c r="B476" t="s">
        <v>92</v>
      </c>
      <c r="C476" t="s">
        <v>155</v>
      </c>
      <c r="D476" t="s">
        <v>3245</v>
      </c>
      <c r="E476" t="s">
        <v>3218</v>
      </c>
      <c r="F476" t="s">
        <v>586</v>
      </c>
      <c r="G476" s="1" t="s">
        <v>3647</v>
      </c>
      <c r="H476" t="s">
        <v>2993</v>
      </c>
      <c r="I476" t="s">
        <v>2586</v>
      </c>
      <c r="J476" s="2">
        <v>9100</v>
      </c>
      <c r="K476" s="2">
        <v>156.3032635376637</v>
      </c>
      <c r="L476" s="2">
        <v>58.22015352742276</v>
      </c>
    </row>
    <row r="477" spans="1:12" x14ac:dyDescent="0.25">
      <c r="A477" t="s">
        <v>2942</v>
      </c>
      <c r="B477" t="s">
        <v>92</v>
      </c>
      <c r="C477" t="s">
        <v>127</v>
      </c>
      <c r="D477" t="s">
        <v>3245</v>
      </c>
      <c r="E477" t="s">
        <v>3218</v>
      </c>
      <c r="F477" t="s">
        <v>739</v>
      </c>
      <c r="G477" s="1" t="s">
        <v>3508</v>
      </c>
      <c r="H477" t="s">
        <v>2992</v>
      </c>
      <c r="I477" t="s">
        <v>2586</v>
      </c>
      <c r="J477" s="2">
        <v>5754.9333333333334</v>
      </c>
      <c r="K477" s="2">
        <v>191.3801188190038</v>
      </c>
      <c r="L477" s="2">
        <v>30.070695790381524</v>
      </c>
    </row>
    <row r="478" spans="1:12" x14ac:dyDescent="0.25">
      <c r="A478" t="s">
        <v>2942</v>
      </c>
      <c r="B478" t="s">
        <v>92</v>
      </c>
      <c r="C478" t="s">
        <v>185</v>
      </c>
      <c r="D478" t="s">
        <v>3245</v>
      </c>
      <c r="E478" t="s">
        <v>3218</v>
      </c>
      <c r="F478" t="s">
        <v>424</v>
      </c>
      <c r="G478" s="1" t="s">
        <v>3314</v>
      </c>
      <c r="H478" t="s">
        <v>2991</v>
      </c>
      <c r="I478" t="s">
        <v>2586</v>
      </c>
      <c r="J478" s="2">
        <v>8301.0666666666675</v>
      </c>
      <c r="K478" s="2">
        <v>181.95608549629148</v>
      </c>
      <c r="L478" s="2">
        <v>45.621264295861401</v>
      </c>
    </row>
    <row r="479" spans="1:12" x14ac:dyDescent="0.25">
      <c r="A479" t="s">
        <v>2942</v>
      </c>
      <c r="B479" t="s">
        <v>92</v>
      </c>
      <c r="C479" t="s">
        <v>101</v>
      </c>
      <c r="D479" t="s">
        <v>3245</v>
      </c>
      <c r="E479" t="s">
        <v>3218</v>
      </c>
      <c r="F479" t="s">
        <v>572</v>
      </c>
      <c r="G479" s="1" t="s">
        <v>3503</v>
      </c>
      <c r="H479" t="s">
        <v>2990</v>
      </c>
      <c r="I479" t="s">
        <v>2586</v>
      </c>
      <c r="J479" s="2">
        <v>8803.1999999999989</v>
      </c>
      <c r="K479" s="2">
        <v>86.800668543366569</v>
      </c>
      <c r="L479" s="2">
        <v>101.41857370144359</v>
      </c>
    </row>
    <row r="480" spans="1:12" x14ac:dyDescent="0.25">
      <c r="A480" t="s">
        <v>2942</v>
      </c>
      <c r="B480" t="s">
        <v>92</v>
      </c>
      <c r="C480" t="s">
        <v>118</v>
      </c>
      <c r="D480" t="s">
        <v>3245</v>
      </c>
      <c r="E480" t="s">
        <v>3218</v>
      </c>
      <c r="F480" t="s">
        <v>1564</v>
      </c>
      <c r="G480" s="1" t="s">
        <v>3484</v>
      </c>
      <c r="H480" t="s">
        <v>2989</v>
      </c>
      <c r="I480" t="s">
        <v>2586</v>
      </c>
      <c r="J480" s="2">
        <v>5575.7333333333336</v>
      </c>
      <c r="K480" s="2">
        <v>108.43032038698418</v>
      </c>
      <c r="L480" s="2">
        <v>51.422271127058636</v>
      </c>
    </row>
    <row r="481" spans="1:12" x14ac:dyDescent="0.25">
      <c r="A481" t="s">
        <v>2942</v>
      </c>
      <c r="B481" t="s">
        <v>92</v>
      </c>
      <c r="C481" t="s">
        <v>63</v>
      </c>
      <c r="D481" t="s">
        <v>3245</v>
      </c>
      <c r="E481" t="s">
        <v>3218</v>
      </c>
      <c r="F481" t="s">
        <v>2026</v>
      </c>
      <c r="G481" s="1" t="s">
        <v>3648</v>
      </c>
      <c r="H481" t="s">
        <v>2988</v>
      </c>
      <c r="I481" t="s">
        <v>2586</v>
      </c>
      <c r="J481" s="2">
        <v>6953.3333333333339</v>
      </c>
      <c r="K481" s="2">
        <v>154.89797089316778</v>
      </c>
      <c r="L481" s="2">
        <v>44.889763844156533</v>
      </c>
    </row>
    <row r="482" spans="1:12" x14ac:dyDescent="0.25">
      <c r="A482" t="s">
        <v>2942</v>
      </c>
      <c r="B482" t="s">
        <v>92</v>
      </c>
      <c r="C482" t="s">
        <v>521</v>
      </c>
      <c r="D482" t="s">
        <v>3245</v>
      </c>
      <c r="E482" t="s">
        <v>3218</v>
      </c>
      <c r="F482" t="s">
        <v>908</v>
      </c>
      <c r="G482" s="1" t="s">
        <v>3614</v>
      </c>
      <c r="H482" t="s">
        <v>2987</v>
      </c>
      <c r="I482" t="s">
        <v>2586</v>
      </c>
      <c r="J482" s="2">
        <v>5949.0666666666648</v>
      </c>
      <c r="K482" s="2">
        <v>153.47188153541987</v>
      </c>
      <c r="L482" s="2">
        <v>38.763235370211291</v>
      </c>
    </row>
    <row r="483" spans="1:12" x14ac:dyDescent="0.25">
      <c r="A483" t="s">
        <v>2942</v>
      </c>
      <c r="B483" t="s">
        <v>92</v>
      </c>
      <c r="C483" t="s">
        <v>515</v>
      </c>
      <c r="D483" t="s">
        <v>3245</v>
      </c>
      <c r="E483" t="s">
        <v>3218</v>
      </c>
      <c r="F483" t="s">
        <v>906</v>
      </c>
      <c r="G483" s="1" t="s">
        <v>3649</v>
      </c>
      <c r="H483" t="s">
        <v>2986</v>
      </c>
      <c r="I483" t="s">
        <v>2586</v>
      </c>
      <c r="J483" s="2">
        <v>9426.6666666666679</v>
      </c>
      <c r="K483" s="2">
        <v>164.71757610995124</v>
      </c>
      <c r="L483" s="2">
        <v>57.229270180458691</v>
      </c>
    </row>
    <row r="484" spans="1:12" x14ac:dyDescent="0.25">
      <c r="A484" t="s">
        <v>2942</v>
      </c>
      <c r="B484" t="s">
        <v>64</v>
      </c>
      <c r="C484" t="s">
        <v>136</v>
      </c>
      <c r="D484" t="s">
        <v>3245</v>
      </c>
      <c r="E484" t="s">
        <v>3218</v>
      </c>
      <c r="F484" t="s">
        <v>383</v>
      </c>
      <c r="G484" s="1" t="s">
        <v>3650</v>
      </c>
      <c r="H484" t="s">
        <v>2985</v>
      </c>
      <c r="I484" t="s">
        <v>2586</v>
      </c>
      <c r="J484" s="2">
        <v>7677.5999999999995</v>
      </c>
      <c r="K484" s="2">
        <v>169.38124080411129</v>
      </c>
      <c r="L484" s="2">
        <v>45.327333555662825</v>
      </c>
    </row>
    <row r="485" spans="1:12" x14ac:dyDescent="0.25">
      <c r="A485" t="s">
        <v>2942</v>
      </c>
      <c r="B485" t="s">
        <v>64</v>
      </c>
      <c r="C485" t="s">
        <v>222</v>
      </c>
      <c r="D485" t="s">
        <v>3245</v>
      </c>
      <c r="E485" t="s">
        <v>3218</v>
      </c>
      <c r="F485" t="s">
        <v>235</v>
      </c>
      <c r="G485" s="1" t="s">
        <v>3610</v>
      </c>
      <c r="H485" t="s">
        <v>2984</v>
      </c>
      <c r="I485" t="s">
        <v>2586</v>
      </c>
      <c r="J485" s="2">
        <v>6675.2</v>
      </c>
      <c r="K485" s="2">
        <v>169.70017685526827</v>
      </c>
      <c r="L485" s="2">
        <v>39.33525659017468</v>
      </c>
    </row>
    <row r="486" spans="1:12" x14ac:dyDescent="0.25">
      <c r="A486" t="s">
        <v>2942</v>
      </c>
      <c r="B486" t="s">
        <v>64</v>
      </c>
      <c r="C486" t="s">
        <v>51</v>
      </c>
      <c r="D486" t="s">
        <v>3245</v>
      </c>
      <c r="E486" t="s">
        <v>3218</v>
      </c>
      <c r="F486" t="s">
        <v>564</v>
      </c>
      <c r="G486" s="1" t="s">
        <v>3562</v>
      </c>
      <c r="H486" t="s">
        <v>2983</v>
      </c>
      <c r="I486" t="s">
        <v>2586</v>
      </c>
      <c r="J486" s="2">
        <v>7526.4000000000005</v>
      </c>
      <c r="K486" s="2">
        <v>153.15623967897386</v>
      </c>
      <c r="L486" s="2">
        <v>49.141974337943125</v>
      </c>
    </row>
    <row r="487" spans="1:12" x14ac:dyDescent="0.25">
      <c r="A487" t="s">
        <v>2942</v>
      </c>
      <c r="B487" t="s">
        <v>64</v>
      </c>
      <c r="C487" t="s">
        <v>152</v>
      </c>
      <c r="D487" t="s">
        <v>3245</v>
      </c>
      <c r="E487" t="s">
        <v>3218</v>
      </c>
      <c r="F487" t="s">
        <v>2982</v>
      </c>
      <c r="G487" s="1" t="s">
        <v>3651</v>
      </c>
      <c r="H487" t="s">
        <v>2981</v>
      </c>
      <c r="I487" t="s">
        <v>2586</v>
      </c>
      <c r="J487" s="2">
        <v>7489.0666666666657</v>
      </c>
      <c r="K487" s="2">
        <v>159.22529325791001</v>
      </c>
      <c r="L487" s="2">
        <v>47.034403350327153</v>
      </c>
    </row>
    <row r="488" spans="1:12" x14ac:dyDescent="0.25">
      <c r="A488" t="s">
        <v>2942</v>
      </c>
      <c r="B488" t="s">
        <v>64</v>
      </c>
      <c r="C488" t="s">
        <v>98</v>
      </c>
      <c r="D488" t="s">
        <v>3245</v>
      </c>
      <c r="E488" t="s">
        <v>3218</v>
      </c>
      <c r="F488" t="s">
        <v>1101</v>
      </c>
      <c r="G488" s="1" t="s">
        <v>3525</v>
      </c>
      <c r="H488" t="s">
        <v>2980</v>
      </c>
      <c r="I488" t="s">
        <v>2586</v>
      </c>
      <c r="J488" s="2">
        <v>7358.4000000000005</v>
      </c>
      <c r="K488" s="2">
        <v>162.1638273731983</v>
      </c>
      <c r="L488" s="2">
        <v>45.376334039437964</v>
      </c>
    </row>
    <row r="489" spans="1:12" x14ac:dyDescent="0.25">
      <c r="A489" t="s">
        <v>2942</v>
      </c>
      <c r="B489" t="s">
        <v>64</v>
      </c>
      <c r="C489" t="s">
        <v>1018</v>
      </c>
      <c r="D489" t="s">
        <v>3245</v>
      </c>
      <c r="E489" t="s">
        <v>3218</v>
      </c>
      <c r="F489" t="s">
        <v>250</v>
      </c>
      <c r="G489" s="1" t="s">
        <v>3423</v>
      </c>
      <c r="H489" t="s">
        <v>2979</v>
      </c>
      <c r="I489" t="s">
        <v>2586</v>
      </c>
      <c r="J489" s="2">
        <v>7640.2666666666664</v>
      </c>
      <c r="K489" s="2">
        <v>155.06206978326955</v>
      </c>
      <c r="L489" s="2">
        <v>49.272311902875259</v>
      </c>
    </row>
    <row r="490" spans="1:12" x14ac:dyDescent="0.25">
      <c r="A490" t="s">
        <v>2942</v>
      </c>
      <c r="B490" t="s">
        <v>64</v>
      </c>
      <c r="C490" t="s">
        <v>1109</v>
      </c>
      <c r="D490" t="s">
        <v>3245</v>
      </c>
      <c r="E490" t="s">
        <v>3218</v>
      </c>
      <c r="F490" t="s">
        <v>290</v>
      </c>
      <c r="G490" s="1" t="s">
        <v>3559</v>
      </c>
      <c r="H490" t="s">
        <v>2978</v>
      </c>
      <c r="I490" t="s">
        <v>2586</v>
      </c>
      <c r="J490" s="2">
        <v>6697.6</v>
      </c>
      <c r="K490" s="2">
        <v>160.48033172356588</v>
      </c>
      <c r="L490" s="2">
        <v>41.734709344550069</v>
      </c>
    </row>
    <row r="491" spans="1:12" x14ac:dyDescent="0.25">
      <c r="A491" t="s">
        <v>2942</v>
      </c>
      <c r="B491" t="s">
        <v>42</v>
      </c>
      <c r="C491" t="s">
        <v>32</v>
      </c>
      <c r="D491" t="s">
        <v>3245</v>
      </c>
      <c r="E491" t="s">
        <v>3218</v>
      </c>
      <c r="F491" t="s">
        <v>1939</v>
      </c>
      <c r="G491" s="1" t="s">
        <v>3652</v>
      </c>
      <c r="H491" t="s">
        <v>2977</v>
      </c>
      <c r="I491" t="s">
        <v>2586</v>
      </c>
      <c r="J491" s="2">
        <v>7278.1333333333332</v>
      </c>
      <c r="K491" s="2">
        <v>207.58710479399113</v>
      </c>
      <c r="L491" s="2">
        <v>35.060623541891644</v>
      </c>
    </row>
    <row r="492" spans="1:12" x14ac:dyDescent="0.25">
      <c r="A492" t="s">
        <v>2942</v>
      </c>
      <c r="B492" t="s">
        <v>42</v>
      </c>
      <c r="C492" t="s">
        <v>156</v>
      </c>
      <c r="D492" t="s">
        <v>3245</v>
      </c>
      <c r="E492" t="s">
        <v>3218</v>
      </c>
      <c r="F492" t="s">
        <v>2976</v>
      </c>
      <c r="G492" s="1" t="s">
        <v>3653</v>
      </c>
      <c r="H492" t="s">
        <v>2975</v>
      </c>
      <c r="I492" t="s">
        <v>2586</v>
      </c>
      <c r="J492" s="2">
        <v>6902.9333333333334</v>
      </c>
      <c r="K492" s="2">
        <v>196.01586288796125</v>
      </c>
      <c r="L492" s="2">
        <v>35.216197462951826</v>
      </c>
    </row>
    <row r="493" spans="1:12" x14ac:dyDescent="0.25">
      <c r="A493" t="s">
        <v>2942</v>
      </c>
      <c r="B493" t="s">
        <v>42</v>
      </c>
      <c r="C493" t="s">
        <v>236</v>
      </c>
      <c r="D493" t="s">
        <v>3245</v>
      </c>
      <c r="E493" t="s">
        <v>3218</v>
      </c>
      <c r="F493" t="s">
        <v>899</v>
      </c>
      <c r="G493" s="1" t="s">
        <v>3654</v>
      </c>
      <c r="H493" t="s">
        <v>2974</v>
      </c>
      <c r="I493" t="s">
        <v>2586</v>
      </c>
      <c r="J493" s="2">
        <v>6154.4000000000005</v>
      </c>
      <c r="K493" s="2">
        <v>183.33668892352543</v>
      </c>
      <c r="L493" s="2">
        <v>33.568840127614408</v>
      </c>
    </row>
    <row r="494" spans="1:12" x14ac:dyDescent="0.25">
      <c r="A494" t="s">
        <v>2942</v>
      </c>
      <c r="B494" t="s">
        <v>42</v>
      </c>
      <c r="C494" t="s">
        <v>26</v>
      </c>
      <c r="D494" t="s">
        <v>3245</v>
      </c>
      <c r="E494" t="s">
        <v>3218</v>
      </c>
      <c r="F494" t="s">
        <v>233</v>
      </c>
      <c r="G494" s="1" t="s">
        <v>3599</v>
      </c>
      <c r="H494" t="s">
        <v>2973</v>
      </c>
      <c r="I494" t="s">
        <v>2586</v>
      </c>
      <c r="J494" s="2">
        <v>7187.5999999999995</v>
      </c>
      <c r="K494" s="2">
        <v>150.53052566374996</v>
      </c>
      <c r="L494" s="2">
        <v>47.748454795510511</v>
      </c>
    </row>
    <row r="495" spans="1:12" x14ac:dyDescent="0.25">
      <c r="A495" t="s">
        <v>2942</v>
      </c>
      <c r="B495" t="s">
        <v>42</v>
      </c>
      <c r="C495" t="s">
        <v>149</v>
      </c>
      <c r="D495" t="s">
        <v>3245</v>
      </c>
      <c r="E495" t="s">
        <v>3218</v>
      </c>
      <c r="F495" t="s">
        <v>780</v>
      </c>
      <c r="G495" s="1" t="s">
        <v>3580</v>
      </c>
      <c r="H495" t="s">
        <v>2972</v>
      </c>
      <c r="I495" t="s">
        <v>2586</v>
      </c>
      <c r="J495" s="2">
        <v>6585.6</v>
      </c>
      <c r="K495" s="2">
        <v>194.605822807599</v>
      </c>
      <c r="L495" s="2">
        <v>33.840714039224757</v>
      </c>
    </row>
    <row r="496" spans="1:12" x14ac:dyDescent="0.25">
      <c r="A496" t="s">
        <v>2942</v>
      </c>
      <c r="B496" t="s">
        <v>42</v>
      </c>
      <c r="C496" t="s">
        <v>13</v>
      </c>
      <c r="D496" t="s">
        <v>3245</v>
      </c>
      <c r="E496" t="s">
        <v>3218</v>
      </c>
      <c r="F496" t="s">
        <v>830</v>
      </c>
      <c r="G496" s="1" t="s">
        <v>3655</v>
      </c>
      <c r="H496" t="s">
        <v>2971</v>
      </c>
      <c r="I496" t="s">
        <v>2586</v>
      </c>
      <c r="J496" s="2">
        <v>6397.0666666666675</v>
      </c>
      <c r="K496" s="2">
        <v>263.31954470944044</v>
      </c>
      <c r="L496" s="2">
        <v>24.293930303295568</v>
      </c>
    </row>
    <row r="497" spans="1:12" x14ac:dyDescent="0.25">
      <c r="A497" t="s">
        <v>2942</v>
      </c>
      <c r="B497" t="s">
        <v>42</v>
      </c>
      <c r="C497" t="s">
        <v>229</v>
      </c>
      <c r="D497" t="s">
        <v>3245</v>
      </c>
      <c r="E497" t="s">
        <v>3218</v>
      </c>
      <c r="F497" t="s">
        <v>1910</v>
      </c>
      <c r="G497" s="1" t="s">
        <v>3603</v>
      </c>
      <c r="H497" t="s">
        <v>2970</v>
      </c>
      <c r="I497" t="s">
        <v>2586</v>
      </c>
      <c r="J497" s="2">
        <v>5709.1999999999989</v>
      </c>
      <c r="K497" s="2">
        <v>144.96231984791868</v>
      </c>
      <c r="L497" s="2">
        <v>39.384027559641524</v>
      </c>
    </row>
    <row r="498" spans="1:12" x14ac:dyDescent="0.25">
      <c r="A498" t="s">
        <v>2942</v>
      </c>
      <c r="B498" t="s">
        <v>42</v>
      </c>
      <c r="C498" t="s">
        <v>175</v>
      </c>
      <c r="D498" t="s">
        <v>3245</v>
      </c>
      <c r="E498" t="s">
        <v>3218</v>
      </c>
      <c r="F498" t="s">
        <v>2969</v>
      </c>
      <c r="G498" s="1" t="s">
        <v>3656</v>
      </c>
      <c r="H498" t="s">
        <v>2968</v>
      </c>
      <c r="I498" t="s">
        <v>2586</v>
      </c>
      <c r="J498" s="2">
        <v>6988.8</v>
      </c>
      <c r="K498" s="2">
        <v>226.85638500033329</v>
      </c>
      <c r="L498" s="2">
        <v>30.807155813532567</v>
      </c>
    </row>
    <row r="499" spans="1:12" x14ac:dyDescent="0.25">
      <c r="A499" t="s">
        <v>2942</v>
      </c>
      <c r="B499" t="s">
        <v>42</v>
      </c>
      <c r="C499" t="s">
        <v>477</v>
      </c>
      <c r="D499" t="s">
        <v>3245</v>
      </c>
      <c r="E499" t="s">
        <v>3218</v>
      </c>
      <c r="F499" t="s">
        <v>2804</v>
      </c>
      <c r="G499" s="1" t="s">
        <v>3657</v>
      </c>
      <c r="H499" t="s">
        <v>2967</v>
      </c>
      <c r="I499" t="s">
        <v>2586</v>
      </c>
      <c r="J499" s="2">
        <v>6387.7333333333336</v>
      </c>
      <c r="K499" s="2">
        <v>221.05574332021465</v>
      </c>
      <c r="L499" s="2">
        <v>28.896482115283732</v>
      </c>
    </row>
    <row r="500" spans="1:12" x14ac:dyDescent="0.25">
      <c r="A500" t="s">
        <v>2942</v>
      </c>
      <c r="B500" t="s">
        <v>42</v>
      </c>
      <c r="C500" t="s">
        <v>518</v>
      </c>
      <c r="D500" t="s">
        <v>3245</v>
      </c>
      <c r="E500" t="s">
        <v>3218</v>
      </c>
      <c r="F500" t="s">
        <v>298</v>
      </c>
      <c r="G500" s="1" t="s">
        <v>3658</v>
      </c>
      <c r="H500" t="s">
        <v>2966</v>
      </c>
      <c r="I500" t="s">
        <v>2586</v>
      </c>
      <c r="J500" s="2">
        <v>8803.1999999999989</v>
      </c>
      <c r="K500" s="2">
        <v>207.04638384724083</v>
      </c>
      <c r="L500" s="2">
        <v>42.51800894284159</v>
      </c>
    </row>
    <row r="501" spans="1:12" x14ac:dyDescent="0.25">
      <c r="A501" t="s">
        <v>2942</v>
      </c>
      <c r="B501" t="s">
        <v>42</v>
      </c>
      <c r="C501" t="s">
        <v>494</v>
      </c>
      <c r="D501" t="s">
        <v>3245</v>
      </c>
      <c r="E501" t="s">
        <v>3218</v>
      </c>
      <c r="F501" t="s">
        <v>2965</v>
      </c>
      <c r="G501" s="1" t="s">
        <v>3659</v>
      </c>
      <c r="H501" t="s">
        <v>2964</v>
      </c>
      <c r="I501" t="s">
        <v>2586</v>
      </c>
      <c r="J501" s="2">
        <v>6578.1333333333323</v>
      </c>
      <c r="K501" s="2">
        <v>202.88137788188996</v>
      </c>
      <c r="L501" s="2">
        <v>32.423544250388908</v>
      </c>
    </row>
    <row r="502" spans="1:12" x14ac:dyDescent="0.25">
      <c r="A502" t="s">
        <v>2942</v>
      </c>
      <c r="B502" t="s">
        <v>42</v>
      </c>
      <c r="C502" t="s">
        <v>1066</v>
      </c>
      <c r="D502" t="s">
        <v>3245</v>
      </c>
      <c r="E502" t="s">
        <v>3218</v>
      </c>
      <c r="F502" t="s">
        <v>2963</v>
      </c>
      <c r="G502" s="1" t="s">
        <v>3660</v>
      </c>
      <c r="H502" t="s">
        <v>2962</v>
      </c>
      <c r="I502" t="s">
        <v>2586</v>
      </c>
      <c r="J502" s="2">
        <v>6214.1333333333323</v>
      </c>
      <c r="K502" s="2">
        <v>175.65499084916132</v>
      </c>
      <c r="L502" s="2">
        <v>35.376924408994114</v>
      </c>
    </row>
    <row r="503" spans="1:12" x14ac:dyDescent="0.25">
      <c r="A503" t="s">
        <v>2942</v>
      </c>
      <c r="B503" t="s">
        <v>23</v>
      </c>
      <c r="C503" t="s">
        <v>35</v>
      </c>
      <c r="D503" t="s">
        <v>3245</v>
      </c>
      <c r="E503" t="s">
        <v>3218</v>
      </c>
      <c r="F503" t="s">
        <v>59</v>
      </c>
      <c r="G503" s="1" t="s">
        <v>3608</v>
      </c>
      <c r="H503" t="s">
        <v>2961</v>
      </c>
      <c r="I503" t="s">
        <v>2586</v>
      </c>
      <c r="J503" s="2">
        <v>7632.8000000000011</v>
      </c>
      <c r="K503" s="2">
        <v>63.003697159432306</v>
      </c>
      <c r="L503" s="2">
        <v>121.14844595048169</v>
      </c>
    </row>
    <row r="504" spans="1:12" x14ac:dyDescent="0.25">
      <c r="A504" t="s">
        <v>2942</v>
      </c>
      <c r="B504" t="s">
        <v>23</v>
      </c>
      <c r="C504" t="s">
        <v>57</v>
      </c>
      <c r="D504" t="s">
        <v>3245</v>
      </c>
      <c r="E504" t="s">
        <v>3218</v>
      </c>
      <c r="F504" t="s">
        <v>877</v>
      </c>
      <c r="G504" s="1" t="s">
        <v>3495</v>
      </c>
      <c r="H504" t="s">
        <v>2960</v>
      </c>
      <c r="I504" t="s">
        <v>2586</v>
      </c>
      <c r="J504" s="2">
        <v>5639.1999999999989</v>
      </c>
      <c r="K504" s="2">
        <v>209.68420393393293</v>
      </c>
      <c r="L504" s="2">
        <v>26.893775945930539</v>
      </c>
    </row>
    <row r="505" spans="1:12" x14ac:dyDescent="0.25">
      <c r="A505" t="s">
        <v>2942</v>
      </c>
      <c r="B505" t="s">
        <v>23</v>
      </c>
      <c r="C505" t="s">
        <v>76</v>
      </c>
      <c r="D505" t="s">
        <v>3245</v>
      </c>
      <c r="E505" t="s">
        <v>3218</v>
      </c>
      <c r="F505" t="s">
        <v>1935</v>
      </c>
      <c r="G505" s="1" t="s">
        <v>3661</v>
      </c>
      <c r="H505" t="s">
        <v>2959</v>
      </c>
      <c r="I505" t="s">
        <v>2586</v>
      </c>
      <c r="J505" s="2">
        <v>5374.1333333333323</v>
      </c>
      <c r="K505" s="2">
        <v>163.17238275626181</v>
      </c>
      <c r="L505" s="2">
        <v>32.935311984509816</v>
      </c>
    </row>
    <row r="506" spans="1:12" x14ac:dyDescent="0.25">
      <c r="A506" t="s">
        <v>2942</v>
      </c>
      <c r="B506" t="s">
        <v>23</v>
      </c>
      <c r="C506" t="s">
        <v>73</v>
      </c>
      <c r="D506" t="s">
        <v>3245</v>
      </c>
      <c r="E506" t="s">
        <v>3218</v>
      </c>
      <c r="F506" t="s">
        <v>132</v>
      </c>
      <c r="G506" s="1" t="s">
        <v>3617</v>
      </c>
      <c r="H506" t="s">
        <v>2958</v>
      </c>
      <c r="I506" t="s">
        <v>2586</v>
      </c>
      <c r="J506" s="2">
        <v>6132</v>
      </c>
      <c r="K506" s="2">
        <v>241.17957521587925</v>
      </c>
      <c r="L506" s="2">
        <v>25.425038561044243</v>
      </c>
    </row>
    <row r="507" spans="1:12" x14ac:dyDescent="0.25">
      <c r="A507" t="s">
        <v>2942</v>
      </c>
      <c r="B507" t="s">
        <v>23</v>
      </c>
      <c r="C507" t="s">
        <v>121</v>
      </c>
      <c r="D507" t="s">
        <v>3245</v>
      </c>
      <c r="E507" t="s">
        <v>3218</v>
      </c>
      <c r="F507" t="s">
        <v>277</v>
      </c>
      <c r="G507" s="1" t="s">
        <v>3612</v>
      </c>
      <c r="H507" t="s">
        <v>2957</v>
      </c>
      <c r="I507" t="s">
        <v>2586</v>
      </c>
      <c r="J507" s="2">
        <v>5973.3333333333339</v>
      </c>
      <c r="K507" s="2">
        <v>143.58606538162766</v>
      </c>
      <c r="L507" s="2">
        <v>41.601065656734981</v>
      </c>
    </row>
    <row r="508" spans="1:12" x14ac:dyDescent="0.25">
      <c r="A508" t="s">
        <v>2942</v>
      </c>
      <c r="B508" t="s">
        <v>23</v>
      </c>
      <c r="C508" t="s">
        <v>22</v>
      </c>
      <c r="D508" t="s">
        <v>3245</v>
      </c>
      <c r="E508" t="s">
        <v>3218</v>
      </c>
      <c r="F508" t="s">
        <v>126</v>
      </c>
      <c r="G508" s="1" t="s">
        <v>3618</v>
      </c>
      <c r="H508" t="s">
        <v>2956</v>
      </c>
      <c r="I508" t="s">
        <v>2586</v>
      </c>
      <c r="J508" s="2">
        <v>5751.1999999999989</v>
      </c>
      <c r="K508" s="2">
        <v>42.870843936104869</v>
      </c>
      <c r="L508" s="2">
        <v>134.15177943713084</v>
      </c>
    </row>
    <row r="509" spans="1:12" x14ac:dyDescent="0.25">
      <c r="A509" t="s">
        <v>2942</v>
      </c>
      <c r="B509" t="s">
        <v>23</v>
      </c>
      <c r="C509" t="s">
        <v>67</v>
      </c>
      <c r="D509" t="s">
        <v>3245</v>
      </c>
      <c r="E509" t="s">
        <v>3218</v>
      </c>
      <c r="F509" t="s">
        <v>2667</v>
      </c>
      <c r="G509" s="1" t="s">
        <v>3460</v>
      </c>
      <c r="H509" t="s">
        <v>2955</v>
      </c>
      <c r="I509" t="s">
        <v>2586</v>
      </c>
      <c r="J509" s="2">
        <v>5812.8000000000011</v>
      </c>
      <c r="K509" s="2">
        <v>70.484981207035915</v>
      </c>
      <c r="L509" s="2">
        <v>82.468632330709326</v>
      </c>
    </row>
    <row r="510" spans="1:12" x14ac:dyDescent="0.25">
      <c r="A510" t="s">
        <v>2942</v>
      </c>
      <c r="B510" t="s">
        <v>23</v>
      </c>
      <c r="C510" t="s">
        <v>41</v>
      </c>
      <c r="D510" t="s">
        <v>3245</v>
      </c>
      <c r="E510" t="s">
        <v>3218</v>
      </c>
      <c r="F510" t="s">
        <v>254</v>
      </c>
      <c r="G510" s="1" t="s">
        <v>3436</v>
      </c>
      <c r="H510" t="s">
        <v>2954</v>
      </c>
      <c r="I510" t="s">
        <v>2586</v>
      </c>
      <c r="J510" s="2">
        <v>7347.1999999999989</v>
      </c>
      <c r="K510" s="2">
        <v>82.323664501222552</v>
      </c>
      <c r="L510" s="2">
        <v>89.247727789023401</v>
      </c>
    </row>
    <row r="511" spans="1:12" x14ac:dyDescent="0.25">
      <c r="A511" t="s">
        <v>2942</v>
      </c>
      <c r="B511" t="s">
        <v>23</v>
      </c>
      <c r="C511" t="s">
        <v>567</v>
      </c>
      <c r="D511" t="s">
        <v>3245</v>
      </c>
      <c r="E511" t="s">
        <v>3218</v>
      </c>
      <c r="F511" t="s">
        <v>6</v>
      </c>
      <c r="G511" s="1" t="s">
        <v>3262</v>
      </c>
      <c r="H511" t="s">
        <v>2953</v>
      </c>
      <c r="I511" t="s">
        <v>2586</v>
      </c>
      <c r="J511" s="2">
        <v>5678.4</v>
      </c>
      <c r="K511" s="2">
        <v>98.988385513785644</v>
      </c>
      <c r="L511" s="2">
        <v>57.364305625625093</v>
      </c>
    </row>
    <row r="512" spans="1:12" x14ac:dyDescent="0.25">
      <c r="A512" t="s">
        <v>2942</v>
      </c>
      <c r="B512" t="s">
        <v>3</v>
      </c>
      <c r="C512" t="s">
        <v>172</v>
      </c>
      <c r="D512" t="s">
        <v>3245</v>
      </c>
      <c r="E512" t="s">
        <v>3218</v>
      </c>
      <c r="F512" t="s">
        <v>171</v>
      </c>
      <c r="G512" s="1" t="s">
        <v>3606</v>
      </c>
      <c r="H512" t="s">
        <v>2952</v>
      </c>
      <c r="I512" t="s">
        <v>2586</v>
      </c>
      <c r="J512" s="2">
        <v>6023.7333333333336</v>
      </c>
      <c r="K512" s="2">
        <v>154.62236070139042</v>
      </c>
      <c r="L512" s="2">
        <v>38.957711588471213</v>
      </c>
    </row>
    <row r="513" spans="1:12" x14ac:dyDescent="0.25">
      <c r="A513" t="s">
        <v>2942</v>
      </c>
      <c r="B513" t="s">
        <v>3</v>
      </c>
      <c r="C513" t="s">
        <v>82</v>
      </c>
      <c r="D513" t="s">
        <v>3245</v>
      </c>
      <c r="E513" t="s">
        <v>3218</v>
      </c>
      <c r="F513" t="s">
        <v>2951</v>
      </c>
      <c r="G513" s="1" t="s">
        <v>3662</v>
      </c>
      <c r="H513" t="s">
        <v>2950</v>
      </c>
      <c r="I513" t="s">
        <v>2586</v>
      </c>
      <c r="J513" s="2">
        <v>6010.6666666666661</v>
      </c>
      <c r="K513" s="2">
        <v>65.896707535963969</v>
      </c>
      <c r="L513" s="2">
        <v>91.213459540239825</v>
      </c>
    </row>
    <row r="514" spans="1:12" x14ac:dyDescent="0.25">
      <c r="A514" t="s">
        <v>2942</v>
      </c>
      <c r="B514" t="s">
        <v>3</v>
      </c>
      <c r="C514" t="s">
        <v>110</v>
      </c>
      <c r="D514" t="s">
        <v>3245</v>
      </c>
      <c r="E514" t="s">
        <v>3218</v>
      </c>
      <c r="F514" t="s">
        <v>219</v>
      </c>
      <c r="G514" s="1" t="s">
        <v>3310</v>
      </c>
      <c r="H514" t="s">
        <v>2949</v>
      </c>
      <c r="I514" t="s">
        <v>2586</v>
      </c>
      <c r="J514" s="2">
        <v>7007.4666666666662</v>
      </c>
      <c r="K514" s="2">
        <v>122.95175875757737</v>
      </c>
      <c r="L514" s="2">
        <v>56.993626910886334</v>
      </c>
    </row>
    <row r="515" spans="1:12" x14ac:dyDescent="0.25">
      <c r="A515" t="s">
        <v>2942</v>
      </c>
      <c r="B515" t="s">
        <v>3</v>
      </c>
      <c r="C515" t="s">
        <v>104</v>
      </c>
      <c r="D515" t="s">
        <v>3245</v>
      </c>
      <c r="E515" t="s">
        <v>3218</v>
      </c>
      <c r="F515" t="s">
        <v>25</v>
      </c>
      <c r="G515" s="1" t="s">
        <v>3312</v>
      </c>
      <c r="H515" t="s">
        <v>2948</v>
      </c>
      <c r="I515" t="s">
        <v>2586</v>
      </c>
      <c r="J515" s="2">
        <v>6770.4000000000005</v>
      </c>
      <c r="K515" s="2">
        <v>60.929756866304466</v>
      </c>
      <c r="L515" s="2">
        <v>111.1181194248977</v>
      </c>
    </row>
    <row r="516" spans="1:12" x14ac:dyDescent="0.25">
      <c r="A516" t="s">
        <v>2942</v>
      </c>
      <c r="B516" t="s">
        <v>3</v>
      </c>
      <c r="C516" t="s">
        <v>246</v>
      </c>
      <c r="D516" t="s">
        <v>3245</v>
      </c>
      <c r="E516" t="s">
        <v>3218</v>
      </c>
      <c r="F516" t="s">
        <v>2947</v>
      </c>
      <c r="G516" s="1" t="s">
        <v>3663</v>
      </c>
      <c r="H516" t="s">
        <v>2946</v>
      </c>
      <c r="I516" t="s">
        <v>2586</v>
      </c>
      <c r="J516" s="2">
        <v>6283.1999999999989</v>
      </c>
      <c r="K516" s="2">
        <v>97.385455447979879</v>
      </c>
      <c r="L516" s="2">
        <v>64.518874724124274</v>
      </c>
    </row>
    <row r="517" spans="1:12" x14ac:dyDescent="0.25">
      <c r="A517" t="s">
        <v>2942</v>
      </c>
      <c r="B517" t="s">
        <v>3</v>
      </c>
      <c r="C517" t="s">
        <v>145</v>
      </c>
      <c r="D517" t="s">
        <v>3245</v>
      </c>
      <c r="E517" t="s">
        <v>3218</v>
      </c>
      <c r="F517" t="s">
        <v>2884</v>
      </c>
      <c r="G517" s="1" t="s">
        <v>3254</v>
      </c>
      <c r="H517" t="s">
        <v>2945</v>
      </c>
      <c r="I517" t="s">
        <v>2586</v>
      </c>
      <c r="J517" s="2">
        <v>6087.2</v>
      </c>
      <c r="K517" s="2">
        <v>19.8777363536298</v>
      </c>
      <c r="L517" s="2">
        <v>306.23205236789647</v>
      </c>
    </row>
    <row r="518" spans="1:12" x14ac:dyDescent="0.25">
      <c r="A518" t="s">
        <v>2942</v>
      </c>
      <c r="B518" t="s">
        <v>3</v>
      </c>
      <c r="C518" t="s">
        <v>95</v>
      </c>
      <c r="D518" t="s">
        <v>3245</v>
      </c>
      <c r="E518" t="s">
        <v>3218</v>
      </c>
      <c r="F518" t="s">
        <v>1839</v>
      </c>
      <c r="G518" s="1" t="s">
        <v>3664</v>
      </c>
      <c r="H518" t="s">
        <v>2944</v>
      </c>
      <c r="I518" t="s">
        <v>2586</v>
      </c>
      <c r="J518" s="2">
        <v>6531.4666666666662</v>
      </c>
      <c r="K518" s="2">
        <v>98.754061322666246</v>
      </c>
      <c r="L518" s="2">
        <v>66.138714491203913</v>
      </c>
    </row>
    <row r="519" spans="1:12" x14ac:dyDescent="0.25">
      <c r="A519" t="s">
        <v>2942</v>
      </c>
      <c r="B519" t="s">
        <v>3</v>
      </c>
      <c r="C519" t="s">
        <v>956</v>
      </c>
      <c r="D519" t="s">
        <v>3245</v>
      </c>
      <c r="E519" t="s">
        <v>3218</v>
      </c>
      <c r="F519" t="s">
        <v>525</v>
      </c>
      <c r="G519" s="1" t="s">
        <v>3605</v>
      </c>
      <c r="H519" t="s">
        <v>2943</v>
      </c>
      <c r="I519" t="s">
        <v>2586</v>
      </c>
      <c r="J519" s="2">
        <v>7100.8</v>
      </c>
      <c r="K519" s="2">
        <v>95.333205495386835</v>
      </c>
      <c r="L519" s="2">
        <v>74.484015963814485</v>
      </c>
    </row>
    <row r="520" spans="1:12" x14ac:dyDescent="0.25">
      <c r="A520" t="s">
        <v>2942</v>
      </c>
      <c r="B520" t="s">
        <v>3</v>
      </c>
      <c r="C520" t="s">
        <v>922</v>
      </c>
      <c r="D520" t="s">
        <v>3245</v>
      </c>
      <c r="E520" t="s">
        <v>3218</v>
      </c>
      <c r="F520" t="s">
        <v>2941</v>
      </c>
      <c r="G520" s="1" t="s">
        <v>3665</v>
      </c>
      <c r="H520" t="s">
        <v>2940</v>
      </c>
      <c r="I520" t="s">
        <v>2586</v>
      </c>
      <c r="J520" s="2">
        <v>5827.7333333333336</v>
      </c>
      <c r="K520" s="2">
        <v>46.576585554656845</v>
      </c>
      <c r="L520" s="2">
        <v>125.12152327041204</v>
      </c>
    </row>
    <row r="521" spans="1:12" x14ac:dyDescent="0.25">
      <c r="A521" t="s">
        <v>565</v>
      </c>
      <c r="B521" t="s">
        <v>176</v>
      </c>
      <c r="C521" t="s">
        <v>38</v>
      </c>
      <c r="D521" t="s">
        <v>3246</v>
      </c>
      <c r="E521" t="s">
        <v>3216</v>
      </c>
      <c r="F521" t="s">
        <v>607</v>
      </c>
      <c r="G521" s="1" t="s">
        <v>3666</v>
      </c>
      <c r="H521" t="s">
        <v>606</v>
      </c>
      <c r="I521" t="s">
        <v>2586</v>
      </c>
      <c r="J521" s="2">
        <v>9458.4</v>
      </c>
      <c r="K521" s="2">
        <v>161.39313445365599</v>
      </c>
      <c r="L521" s="2">
        <v>58.604723379456871</v>
      </c>
    </row>
    <row r="522" spans="1:12" x14ac:dyDescent="0.25">
      <c r="A522" t="s">
        <v>565</v>
      </c>
      <c r="B522" t="s">
        <v>176</v>
      </c>
      <c r="C522" t="s">
        <v>136</v>
      </c>
      <c r="D522" t="s">
        <v>3246</v>
      </c>
      <c r="E522" t="s">
        <v>3216</v>
      </c>
      <c r="F522" t="s">
        <v>1961</v>
      </c>
      <c r="G522" s="1" t="s">
        <v>3667</v>
      </c>
      <c r="H522" t="s">
        <v>2939</v>
      </c>
      <c r="I522" t="s">
        <v>2586</v>
      </c>
      <c r="J522" s="2">
        <v>9749.6</v>
      </c>
      <c r="K522" s="2">
        <v>144.30738775119679</v>
      </c>
      <c r="L522" s="2">
        <v>67.561336615762727</v>
      </c>
    </row>
    <row r="523" spans="1:12" x14ac:dyDescent="0.25">
      <c r="A523" t="s">
        <v>565</v>
      </c>
      <c r="B523" t="s">
        <v>176</v>
      </c>
      <c r="C523" t="s">
        <v>222</v>
      </c>
      <c r="D523" t="s">
        <v>3246</v>
      </c>
      <c r="E523" t="s">
        <v>3216</v>
      </c>
      <c r="F523" t="s">
        <v>560</v>
      </c>
      <c r="G523" s="1" t="s">
        <v>3318</v>
      </c>
      <c r="H523" t="s">
        <v>2585</v>
      </c>
      <c r="I523" t="s">
        <v>2586</v>
      </c>
      <c r="J523" s="2">
        <v>9951.2000000000007</v>
      </c>
      <c r="K523" s="2">
        <v>168.96504970285582</v>
      </c>
      <c r="L523" s="2">
        <v>58.895020109190114</v>
      </c>
    </row>
    <row r="524" spans="1:12" x14ac:dyDescent="0.25">
      <c r="A524" t="s">
        <v>565</v>
      </c>
      <c r="B524" t="s">
        <v>176</v>
      </c>
      <c r="C524" t="s">
        <v>19</v>
      </c>
      <c r="D524" t="s">
        <v>3246</v>
      </c>
      <c r="E524" t="s">
        <v>3216</v>
      </c>
      <c r="F524" t="s">
        <v>605</v>
      </c>
      <c r="G524" s="1" t="s">
        <v>3668</v>
      </c>
      <c r="H524" t="s">
        <v>604</v>
      </c>
      <c r="I524" t="s">
        <v>2586</v>
      </c>
      <c r="J524" s="2">
        <v>9542.4</v>
      </c>
      <c r="K524" s="2">
        <v>165.02149182638942</v>
      </c>
      <c r="L524" s="2">
        <v>57.825195339035389</v>
      </c>
    </row>
    <row r="525" spans="1:12" x14ac:dyDescent="0.25">
      <c r="A525" t="s">
        <v>565</v>
      </c>
      <c r="B525" t="s">
        <v>176</v>
      </c>
      <c r="C525" t="s">
        <v>130</v>
      </c>
      <c r="D525" t="s">
        <v>3246</v>
      </c>
      <c r="E525" t="s">
        <v>3216</v>
      </c>
      <c r="F525" t="s">
        <v>603</v>
      </c>
      <c r="G525" s="1" t="s">
        <v>3669</v>
      </c>
      <c r="H525" t="s">
        <v>602</v>
      </c>
      <c r="I525" t="s">
        <v>2586</v>
      </c>
      <c r="J525" s="2">
        <v>9693.6</v>
      </c>
      <c r="K525" s="2">
        <v>199.22897727295285</v>
      </c>
      <c r="L525" s="2">
        <v>48.655572761984935</v>
      </c>
    </row>
    <row r="526" spans="1:12" x14ac:dyDescent="0.25">
      <c r="A526" t="s">
        <v>565</v>
      </c>
      <c r="B526" t="s">
        <v>176</v>
      </c>
      <c r="C526" t="s">
        <v>159</v>
      </c>
      <c r="D526" t="s">
        <v>3246</v>
      </c>
      <c r="E526" t="s">
        <v>3216</v>
      </c>
      <c r="F526" t="s">
        <v>1976</v>
      </c>
      <c r="G526" s="1" t="s">
        <v>3670</v>
      </c>
      <c r="H526" t="s">
        <v>2584</v>
      </c>
      <c r="I526" t="s">
        <v>2586</v>
      </c>
      <c r="J526" s="2">
        <v>10121.066666666668</v>
      </c>
      <c r="K526" s="2">
        <v>131.65292567680751</v>
      </c>
      <c r="L526" s="2">
        <v>76.876883780864077</v>
      </c>
    </row>
    <row r="527" spans="1:12" x14ac:dyDescent="0.25">
      <c r="A527" t="s">
        <v>565</v>
      </c>
      <c r="B527" t="s">
        <v>176</v>
      </c>
      <c r="C527" t="s">
        <v>91</v>
      </c>
      <c r="D527" t="s">
        <v>3246</v>
      </c>
      <c r="E527" t="s">
        <v>3216</v>
      </c>
      <c r="F527" t="s">
        <v>601</v>
      </c>
      <c r="G527" s="1" t="s">
        <v>3671</v>
      </c>
      <c r="H527" t="s">
        <v>600</v>
      </c>
      <c r="I527" t="s">
        <v>2586</v>
      </c>
      <c r="J527" s="2">
        <v>9997.866666666665</v>
      </c>
      <c r="K527" s="2">
        <v>168.75928333154036</v>
      </c>
      <c r="L527" s="2">
        <v>59.243358168481322</v>
      </c>
    </row>
    <row r="528" spans="1:12" x14ac:dyDescent="0.25">
      <c r="A528" t="s">
        <v>565</v>
      </c>
      <c r="B528" t="s">
        <v>176</v>
      </c>
      <c r="C528" t="s">
        <v>956</v>
      </c>
      <c r="D528" t="s">
        <v>3246</v>
      </c>
      <c r="E528" t="s">
        <v>3216</v>
      </c>
      <c r="F528" t="s">
        <v>2450</v>
      </c>
      <c r="G528" s="1" t="s">
        <v>3672</v>
      </c>
      <c r="H528" t="s">
        <v>2583</v>
      </c>
      <c r="I528" t="s">
        <v>2586</v>
      </c>
      <c r="J528" s="2">
        <v>10205.066666666668</v>
      </c>
      <c r="K528" s="2">
        <v>161.28087844455766</v>
      </c>
      <c r="L528" s="2">
        <v>63.275118322069332</v>
      </c>
    </row>
    <row r="529" spans="1:12" x14ac:dyDescent="0.25">
      <c r="A529" t="s">
        <v>565</v>
      </c>
      <c r="B529" t="s">
        <v>176</v>
      </c>
      <c r="C529" t="s">
        <v>477</v>
      </c>
      <c r="D529" t="s">
        <v>3246</v>
      </c>
      <c r="E529" t="s">
        <v>3216</v>
      </c>
      <c r="F529" t="s">
        <v>2582</v>
      </c>
      <c r="G529" s="1" t="s">
        <v>3673</v>
      </c>
      <c r="H529" t="s">
        <v>2581</v>
      </c>
      <c r="I529" t="s">
        <v>2586</v>
      </c>
      <c r="J529" s="2">
        <v>9691.7333333333354</v>
      </c>
      <c r="K529" s="2">
        <v>178.00451931130644</v>
      </c>
      <c r="L529" s="2">
        <v>54.446557710053256</v>
      </c>
    </row>
    <row r="530" spans="1:12" x14ac:dyDescent="0.25">
      <c r="A530" t="s">
        <v>565</v>
      </c>
      <c r="B530" t="s">
        <v>176</v>
      </c>
      <c r="C530" t="s">
        <v>542</v>
      </c>
      <c r="D530" t="s">
        <v>3246</v>
      </c>
      <c r="E530" t="s">
        <v>3216</v>
      </c>
      <c r="F530" t="s">
        <v>2580</v>
      </c>
      <c r="G530" s="1" t="s">
        <v>3674</v>
      </c>
      <c r="H530" t="s">
        <v>2579</v>
      </c>
      <c r="I530" t="s">
        <v>2586</v>
      </c>
      <c r="J530" s="2">
        <v>8573.6</v>
      </c>
      <c r="K530" s="2">
        <v>142.86763738936861</v>
      </c>
      <c r="L530" s="2">
        <v>60.010791503702706</v>
      </c>
    </row>
    <row r="531" spans="1:12" x14ac:dyDescent="0.25">
      <c r="A531" t="s">
        <v>565</v>
      </c>
      <c r="B531" t="s">
        <v>176</v>
      </c>
      <c r="C531" t="s">
        <v>539</v>
      </c>
      <c r="D531" t="s">
        <v>3246</v>
      </c>
      <c r="E531" t="s">
        <v>3216</v>
      </c>
      <c r="F531" t="s">
        <v>2578</v>
      </c>
      <c r="G531" s="1" t="s">
        <v>3675</v>
      </c>
      <c r="H531" t="s">
        <v>2577</v>
      </c>
      <c r="I531" t="s">
        <v>2586</v>
      </c>
      <c r="J531" s="2">
        <v>9689.866666666665</v>
      </c>
      <c r="K531" s="2">
        <v>175.97911857235431</v>
      </c>
      <c r="L531" s="2">
        <v>55.062593478570292</v>
      </c>
    </row>
    <row r="532" spans="1:12" x14ac:dyDescent="0.25">
      <c r="A532" t="s">
        <v>565</v>
      </c>
      <c r="B532" t="s">
        <v>176</v>
      </c>
      <c r="C532" t="s">
        <v>599</v>
      </c>
      <c r="D532" t="s">
        <v>3246</v>
      </c>
      <c r="E532" t="s">
        <v>3216</v>
      </c>
      <c r="F532" t="s">
        <v>598</v>
      </c>
      <c r="G532" s="1" t="s">
        <v>3676</v>
      </c>
      <c r="H532" t="s">
        <v>597</v>
      </c>
      <c r="I532" t="s">
        <v>2586</v>
      </c>
      <c r="J532" s="2">
        <v>9656.2666666666646</v>
      </c>
      <c r="K532" s="2">
        <v>146.4170027679055</v>
      </c>
      <c r="L532" s="2">
        <v>65.950446219510454</v>
      </c>
    </row>
    <row r="533" spans="1:12" x14ac:dyDescent="0.25">
      <c r="A533" t="s">
        <v>565</v>
      </c>
      <c r="B533" t="s">
        <v>160</v>
      </c>
      <c r="C533" t="s">
        <v>60</v>
      </c>
      <c r="D533" t="s">
        <v>3246</v>
      </c>
      <c r="E533" t="s">
        <v>3216</v>
      </c>
      <c r="F533" t="s">
        <v>1583</v>
      </c>
      <c r="G533" s="1" t="s">
        <v>3428</v>
      </c>
      <c r="H533" t="s">
        <v>2576</v>
      </c>
      <c r="I533" t="s">
        <v>2586</v>
      </c>
      <c r="J533" s="2">
        <v>9131.7333333333336</v>
      </c>
      <c r="K533" s="2">
        <v>143.63832452398222</v>
      </c>
      <c r="L533" s="2">
        <v>63.574490746783084</v>
      </c>
    </row>
    <row r="534" spans="1:12" x14ac:dyDescent="0.25">
      <c r="A534" t="s">
        <v>565</v>
      </c>
      <c r="B534" t="s">
        <v>160</v>
      </c>
      <c r="C534" t="s">
        <v>139</v>
      </c>
      <c r="D534" t="s">
        <v>3246</v>
      </c>
      <c r="E534" t="s">
        <v>3216</v>
      </c>
      <c r="F534" t="s">
        <v>2575</v>
      </c>
      <c r="G534" s="1" t="s">
        <v>3677</v>
      </c>
      <c r="H534" t="s">
        <v>2574</v>
      </c>
      <c r="I534" t="s">
        <v>2586</v>
      </c>
      <c r="J534" s="2">
        <v>8719.2000000000007</v>
      </c>
      <c r="K534" s="2">
        <v>167.08973856723853</v>
      </c>
      <c r="L534" s="2">
        <v>52.182737699905552</v>
      </c>
    </row>
    <row r="535" spans="1:12" x14ac:dyDescent="0.25">
      <c r="A535" t="s">
        <v>565</v>
      </c>
      <c r="B535" t="s">
        <v>160</v>
      </c>
      <c r="C535" t="s">
        <v>155</v>
      </c>
      <c r="D535" t="s">
        <v>3246</v>
      </c>
      <c r="E535" t="s">
        <v>3216</v>
      </c>
      <c r="F535" t="s">
        <v>877</v>
      </c>
      <c r="G535" s="1" t="s">
        <v>3495</v>
      </c>
      <c r="H535" t="s">
        <v>2573</v>
      </c>
      <c r="I535" t="s">
        <v>2586</v>
      </c>
      <c r="J535" s="2">
        <v>8999.1999999999989</v>
      </c>
      <c r="K535" s="2">
        <v>151.40748685418251</v>
      </c>
      <c r="L535" s="2">
        <v>59.436955113500737</v>
      </c>
    </row>
    <row r="536" spans="1:12" x14ac:dyDescent="0.25">
      <c r="A536" t="s">
        <v>565</v>
      </c>
      <c r="B536" t="s">
        <v>160</v>
      </c>
      <c r="C536" t="s">
        <v>169</v>
      </c>
      <c r="D536" t="s">
        <v>3246</v>
      </c>
      <c r="E536" t="s">
        <v>3216</v>
      </c>
      <c r="F536" t="s">
        <v>219</v>
      </c>
      <c r="G536" s="1" t="s">
        <v>3310</v>
      </c>
      <c r="H536" t="s">
        <v>2572</v>
      </c>
      <c r="I536" t="s">
        <v>2586</v>
      </c>
      <c r="J536" s="2">
        <v>9477.0666666666657</v>
      </c>
      <c r="K536" s="2">
        <v>154.51701408466218</v>
      </c>
      <c r="L536" s="2">
        <v>61.333483065327933</v>
      </c>
    </row>
    <row r="537" spans="1:12" x14ac:dyDescent="0.25">
      <c r="A537" t="s">
        <v>565</v>
      </c>
      <c r="B537" t="s">
        <v>160</v>
      </c>
      <c r="C537" t="s">
        <v>127</v>
      </c>
      <c r="D537" t="s">
        <v>3246</v>
      </c>
      <c r="E537" t="s">
        <v>3216</v>
      </c>
      <c r="F537" t="s">
        <v>596</v>
      </c>
      <c r="G537" s="1" t="s">
        <v>3578</v>
      </c>
      <c r="H537" t="s">
        <v>595</v>
      </c>
      <c r="I537" t="s">
        <v>2586</v>
      </c>
      <c r="J537" s="2">
        <v>9333.3333333333339</v>
      </c>
      <c r="K537" s="2">
        <v>166.94584265587093</v>
      </c>
      <c r="L537" s="2">
        <v>55.90635373036713</v>
      </c>
    </row>
    <row r="538" spans="1:12" x14ac:dyDescent="0.25">
      <c r="A538" t="s">
        <v>565</v>
      </c>
      <c r="B538" t="s">
        <v>160</v>
      </c>
      <c r="C538" t="s">
        <v>124</v>
      </c>
      <c r="D538" t="s">
        <v>3246</v>
      </c>
      <c r="E538" t="s">
        <v>3216</v>
      </c>
      <c r="F538" t="s">
        <v>594</v>
      </c>
      <c r="G538" s="1" t="s">
        <v>3678</v>
      </c>
      <c r="H538" t="s">
        <v>593</v>
      </c>
      <c r="I538" t="s">
        <v>2586</v>
      </c>
      <c r="J538" s="2">
        <v>9049.6</v>
      </c>
      <c r="K538" s="2">
        <v>186.18853974545507</v>
      </c>
      <c r="L538" s="2">
        <v>48.604495273296777</v>
      </c>
    </row>
    <row r="539" spans="1:12" x14ac:dyDescent="0.25">
      <c r="A539" t="s">
        <v>565</v>
      </c>
      <c r="B539" t="s">
        <v>160</v>
      </c>
      <c r="C539" t="s">
        <v>118</v>
      </c>
      <c r="D539" t="s">
        <v>3246</v>
      </c>
      <c r="E539" t="s">
        <v>3216</v>
      </c>
      <c r="F539" t="s">
        <v>2571</v>
      </c>
      <c r="G539" s="1" t="s">
        <v>3679</v>
      </c>
      <c r="H539" t="s">
        <v>2570</v>
      </c>
      <c r="I539" t="s">
        <v>2586</v>
      </c>
      <c r="J539" s="2">
        <v>9865.3333333333321</v>
      </c>
      <c r="K539" s="2">
        <v>176.7907832793401</v>
      </c>
      <c r="L539" s="2">
        <v>55.802305699078836</v>
      </c>
    </row>
    <row r="540" spans="1:12" x14ac:dyDescent="0.25">
      <c r="A540" t="s">
        <v>565</v>
      </c>
      <c r="B540" t="s">
        <v>160</v>
      </c>
      <c r="C540" t="s">
        <v>7</v>
      </c>
      <c r="D540" t="s">
        <v>3246</v>
      </c>
      <c r="E540" t="s">
        <v>3216</v>
      </c>
      <c r="F540" t="s">
        <v>777</v>
      </c>
      <c r="G540" s="1" t="s">
        <v>3524</v>
      </c>
      <c r="H540" t="s">
        <v>2569</v>
      </c>
      <c r="I540" t="s">
        <v>2586</v>
      </c>
      <c r="J540" s="2">
        <v>9370.6666666666679</v>
      </c>
      <c r="K540" s="2">
        <v>150.64460103865159</v>
      </c>
      <c r="L540" s="2">
        <v>62.203800216261264</v>
      </c>
    </row>
    <row r="541" spans="1:12" x14ac:dyDescent="0.25">
      <c r="A541" t="s">
        <v>565</v>
      </c>
      <c r="B541" t="s">
        <v>160</v>
      </c>
      <c r="C541" t="s">
        <v>592</v>
      </c>
      <c r="D541" t="s">
        <v>3246</v>
      </c>
      <c r="E541" t="s">
        <v>3216</v>
      </c>
      <c r="F541" t="s">
        <v>62</v>
      </c>
      <c r="G541" s="1" t="s">
        <v>3569</v>
      </c>
      <c r="H541" t="s">
        <v>591</v>
      </c>
      <c r="I541" t="s">
        <v>2586</v>
      </c>
      <c r="J541" s="2">
        <v>9740.2666666666646</v>
      </c>
      <c r="K541" s="2">
        <v>167.97433404490596</v>
      </c>
      <c r="L541" s="2">
        <v>57.986636601653196</v>
      </c>
    </row>
    <row r="542" spans="1:12" x14ac:dyDescent="0.25">
      <c r="A542" t="s">
        <v>565</v>
      </c>
      <c r="B542" t="s">
        <v>160</v>
      </c>
      <c r="C542" t="s">
        <v>939</v>
      </c>
      <c r="D542" t="s">
        <v>3246</v>
      </c>
      <c r="E542" t="s">
        <v>3216</v>
      </c>
      <c r="F542" t="s">
        <v>1051</v>
      </c>
      <c r="G542" s="1" t="s">
        <v>3550</v>
      </c>
      <c r="H542" t="s">
        <v>2568</v>
      </c>
      <c r="I542" t="s">
        <v>2586</v>
      </c>
      <c r="J542" s="2">
        <v>9506.9333333333325</v>
      </c>
      <c r="K542" s="2">
        <v>165.82276395928116</v>
      </c>
      <c r="L542" s="2">
        <v>57.331895249724703</v>
      </c>
    </row>
    <row r="543" spans="1:12" x14ac:dyDescent="0.25">
      <c r="A543" t="s">
        <v>565</v>
      </c>
      <c r="B543" t="s">
        <v>160</v>
      </c>
      <c r="C543" t="s">
        <v>809</v>
      </c>
      <c r="D543" t="s">
        <v>3246</v>
      </c>
      <c r="E543" t="s">
        <v>3216</v>
      </c>
      <c r="F543" t="s">
        <v>2361</v>
      </c>
      <c r="G543" s="1" t="s">
        <v>3334</v>
      </c>
      <c r="H543" t="s">
        <v>2938</v>
      </c>
      <c r="I543" t="s">
        <v>2586</v>
      </c>
      <c r="J543" s="2">
        <v>9213.8666666666668</v>
      </c>
      <c r="K543" s="2">
        <v>163.2790647421532</v>
      </c>
      <c r="L543" s="2">
        <v>56.430177875020341</v>
      </c>
    </row>
    <row r="544" spans="1:12" x14ac:dyDescent="0.25">
      <c r="A544" t="s">
        <v>565</v>
      </c>
      <c r="B544" t="s">
        <v>146</v>
      </c>
      <c r="C544" t="s">
        <v>200</v>
      </c>
      <c r="D544" t="s">
        <v>3246</v>
      </c>
      <c r="E544" t="s">
        <v>3216</v>
      </c>
      <c r="F544" t="s">
        <v>2567</v>
      </c>
      <c r="G544" s="1" t="s">
        <v>3680</v>
      </c>
      <c r="H544" t="s">
        <v>2566</v>
      </c>
      <c r="I544" t="s">
        <v>2586</v>
      </c>
      <c r="J544" s="2">
        <v>9383.7333333333354</v>
      </c>
      <c r="K544" s="2">
        <v>114.5187387210517</v>
      </c>
      <c r="L544" s="2">
        <v>81.940592763517273</v>
      </c>
    </row>
    <row r="545" spans="1:12" x14ac:dyDescent="0.25">
      <c r="A545" t="s">
        <v>565</v>
      </c>
      <c r="B545" t="s">
        <v>146</v>
      </c>
      <c r="C545" t="s">
        <v>194</v>
      </c>
      <c r="D545" t="s">
        <v>3246</v>
      </c>
      <c r="E545" t="s">
        <v>3216</v>
      </c>
      <c r="F545" t="s">
        <v>2565</v>
      </c>
      <c r="G545" s="1" t="s">
        <v>3681</v>
      </c>
      <c r="H545" t="s">
        <v>2564</v>
      </c>
      <c r="I545" t="s">
        <v>2586</v>
      </c>
      <c r="J545" s="2">
        <v>9014.1333333333332</v>
      </c>
      <c r="K545" s="2">
        <v>146.5640082597541</v>
      </c>
      <c r="L545" s="2">
        <v>61.503048670432541</v>
      </c>
    </row>
    <row r="546" spans="1:12" x14ac:dyDescent="0.25">
      <c r="A546" t="s">
        <v>565</v>
      </c>
      <c r="B546" t="s">
        <v>146</v>
      </c>
      <c r="C546" t="s">
        <v>191</v>
      </c>
      <c r="D546" t="s">
        <v>3246</v>
      </c>
      <c r="E546" t="s">
        <v>3216</v>
      </c>
      <c r="F546" t="s">
        <v>590</v>
      </c>
      <c r="G546" s="1" t="s">
        <v>3682</v>
      </c>
      <c r="H546" t="s">
        <v>589</v>
      </c>
      <c r="I546" t="s">
        <v>2586</v>
      </c>
      <c r="J546" s="2">
        <v>9415.4666666666672</v>
      </c>
      <c r="K546" s="2">
        <v>149.10268153696074</v>
      </c>
      <c r="L546" s="2">
        <v>63.147534099396374</v>
      </c>
    </row>
    <row r="547" spans="1:12" x14ac:dyDescent="0.25">
      <c r="A547" t="s">
        <v>565</v>
      </c>
      <c r="B547" t="s">
        <v>146</v>
      </c>
      <c r="C547" t="s">
        <v>172</v>
      </c>
      <c r="D547" t="s">
        <v>3246</v>
      </c>
      <c r="E547" t="s">
        <v>3216</v>
      </c>
      <c r="F547" t="s">
        <v>1943</v>
      </c>
      <c r="G547" s="1" t="s">
        <v>3683</v>
      </c>
      <c r="H547" t="s">
        <v>2563</v>
      </c>
      <c r="I547" t="s">
        <v>2586</v>
      </c>
      <c r="J547" s="2">
        <v>9238.1333333333332</v>
      </c>
      <c r="K547" s="2">
        <v>156.97528508719103</v>
      </c>
      <c r="L547" s="2">
        <v>58.850877883114308</v>
      </c>
    </row>
    <row r="548" spans="1:12" x14ac:dyDescent="0.25">
      <c r="A548" t="s">
        <v>565</v>
      </c>
      <c r="B548" t="s">
        <v>146</v>
      </c>
      <c r="C548" t="s">
        <v>156</v>
      </c>
      <c r="D548" t="s">
        <v>3246</v>
      </c>
      <c r="E548" t="s">
        <v>3216</v>
      </c>
      <c r="F548" t="s">
        <v>588</v>
      </c>
      <c r="G548" s="1" t="s">
        <v>3684</v>
      </c>
      <c r="H548" t="s">
        <v>587</v>
      </c>
      <c r="I548" t="s">
        <v>2586</v>
      </c>
      <c r="J548" s="2">
        <v>9269.8666666666668</v>
      </c>
      <c r="K548" s="2">
        <v>145.09052735780739</v>
      </c>
      <c r="L548" s="2">
        <v>63.890226574242654</v>
      </c>
    </row>
    <row r="549" spans="1:12" x14ac:dyDescent="0.25">
      <c r="A549" t="s">
        <v>565</v>
      </c>
      <c r="B549" t="s">
        <v>146</v>
      </c>
      <c r="C549" t="s">
        <v>57</v>
      </c>
      <c r="D549" t="s">
        <v>3246</v>
      </c>
      <c r="E549" t="s">
        <v>3216</v>
      </c>
      <c r="F549" t="s">
        <v>2562</v>
      </c>
      <c r="G549" s="1" t="s">
        <v>3685</v>
      </c>
      <c r="H549" t="s">
        <v>2561</v>
      </c>
      <c r="I549" t="s">
        <v>2586</v>
      </c>
      <c r="J549" s="2">
        <v>9643.2000000000007</v>
      </c>
      <c r="K549" s="2">
        <v>135.06032296638838</v>
      </c>
      <c r="L549" s="2">
        <v>71.399207318642681</v>
      </c>
    </row>
    <row r="550" spans="1:12" x14ac:dyDescent="0.25">
      <c r="A550" t="s">
        <v>565</v>
      </c>
      <c r="B550" t="s">
        <v>146</v>
      </c>
      <c r="C550" t="s">
        <v>26</v>
      </c>
      <c r="D550" t="s">
        <v>3246</v>
      </c>
      <c r="E550" t="s">
        <v>3216</v>
      </c>
      <c r="F550" t="s">
        <v>383</v>
      </c>
      <c r="G550" s="1" t="s">
        <v>3650</v>
      </c>
      <c r="H550" t="s">
        <v>2560</v>
      </c>
      <c r="I550" t="s">
        <v>2586</v>
      </c>
      <c r="J550" s="2">
        <v>9185.8666666666668</v>
      </c>
      <c r="K550" s="2">
        <v>136.07054051292604</v>
      </c>
      <c r="L550" s="2">
        <v>67.508122125773824</v>
      </c>
    </row>
    <row r="551" spans="1:12" x14ac:dyDescent="0.25">
      <c r="A551" t="s">
        <v>565</v>
      </c>
      <c r="B551" t="s">
        <v>146</v>
      </c>
      <c r="C551" t="s">
        <v>76</v>
      </c>
      <c r="D551" t="s">
        <v>3246</v>
      </c>
      <c r="E551" t="s">
        <v>3216</v>
      </c>
      <c r="F551" t="s">
        <v>2559</v>
      </c>
      <c r="G551" s="1" t="s">
        <v>3686</v>
      </c>
      <c r="H551" t="s">
        <v>2558</v>
      </c>
      <c r="I551" t="s">
        <v>2586</v>
      </c>
      <c r="J551" s="2">
        <v>9424.7999999999993</v>
      </c>
      <c r="K551" s="2">
        <v>150.78750175592705</v>
      </c>
      <c r="L551" s="2">
        <v>62.503854034636767</v>
      </c>
    </row>
    <row r="552" spans="1:12" x14ac:dyDescent="0.25">
      <c r="A552" t="s">
        <v>565</v>
      </c>
      <c r="B552" t="s">
        <v>146</v>
      </c>
      <c r="C552" t="s">
        <v>51</v>
      </c>
      <c r="D552" t="s">
        <v>3246</v>
      </c>
      <c r="E552" t="s">
        <v>3216</v>
      </c>
      <c r="F552" t="s">
        <v>235</v>
      </c>
      <c r="G552" s="1" t="s">
        <v>3610</v>
      </c>
      <c r="H552" t="s">
        <v>2937</v>
      </c>
      <c r="I552" t="s">
        <v>2586</v>
      </c>
      <c r="J552" s="2">
        <v>9409.8666666666668</v>
      </c>
      <c r="K552" s="2">
        <v>159.9685651514155</v>
      </c>
      <c r="L552" s="2">
        <v>58.823223536198618</v>
      </c>
    </row>
    <row r="553" spans="1:12" x14ac:dyDescent="0.25">
      <c r="A553" t="s">
        <v>565</v>
      </c>
      <c r="B553" t="s">
        <v>146</v>
      </c>
      <c r="C553" t="s">
        <v>16</v>
      </c>
      <c r="D553" t="s">
        <v>3246</v>
      </c>
      <c r="E553" t="s">
        <v>3216</v>
      </c>
      <c r="F553" t="s">
        <v>586</v>
      </c>
      <c r="G553" s="1" t="s">
        <v>3647</v>
      </c>
      <c r="H553" t="s">
        <v>585</v>
      </c>
      <c r="I553" t="s">
        <v>2586</v>
      </c>
      <c r="J553" s="2">
        <v>9613.3333333333321</v>
      </c>
      <c r="K553" s="2">
        <v>145.21247334785815</v>
      </c>
      <c r="L553" s="2">
        <v>66.201842801096575</v>
      </c>
    </row>
    <row r="554" spans="1:12" x14ac:dyDescent="0.25">
      <c r="A554" t="s">
        <v>565</v>
      </c>
      <c r="B554" t="s">
        <v>146</v>
      </c>
      <c r="C554" t="s">
        <v>812</v>
      </c>
      <c r="D554" t="s">
        <v>3246</v>
      </c>
      <c r="E554" t="s">
        <v>3216</v>
      </c>
      <c r="F554" t="s">
        <v>2557</v>
      </c>
      <c r="G554" s="1" t="s">
        <v>3687</v>
      </c>
      <c r="H554" t="s">
        <v>2556</v>
      </c>
      <c r="I554" t="s">
        <v>2586</v>
      </c>
      <c r="J554" s="2">
        <v>9656.2666666666646</v>
      </c>
      <c r="K554" s="2">
        <v>127.07156669307513</v>
      </c>
      <c r="L554" s="2">
        <v>75.990773687320015</v>
      </c>
    </row>
    <row r="555" spans="1:12" x14ac:dyDescent="0.25">
      <c r="A555" t="s">
        <v>565</v>
      </c>
      <c r="B555" t="s">
        <v>117</v>
      </c>
      <c r="C555" t="s">
        <v>88</v>
      </c>
      <c r="D555" t="s">
        <v>3246</v>
      </c>
      <c r="E555" t="s">
        <v>3216</v>
      </c>
      <c r="F555" t="s">
        <v>2555</v>
      </c>
      <c r="G555" s="1" t="s">
        <v>3688</v>
      </c>
      <c r="H555" t="s">
        <v>2554</v>
      </c>
      <c r="I555" t="s">
        <v>2586</v>
      </c>
      <c r="J555" s="2">
        <v>8431.7333333333336</v>
      </c>
      <c r="K555" s="2">
        <v>120.11773058641631</v>
      </c>
      <c r="L555" s="2">
        <v>70.195576391341248</v>
      </c>
    </row>
    <row r="556" spans="1:12" x14ac:dyDescent="0.25">
      <c r="A556" t="s">
        <v>565</v>
      </c>
      <c r="B556" t="s">
        <v>117</v>
      </c>
      <c r="C556" t="s">
        <v>35</v>
      </c>
      <c r="D556" t="s">
        <v>3246</v>
      </c>
      <c r="E556" t="s">
        <v>3216</v>
      </c>
      <c r="F556" t="s">
        <v>646</v>
      </c>
      <c r="G556" s="1" t="s">
        <v>3518</v>
      </c>
      <c r="H556" t="s">
        <v>2936</v>
      </c>
      <c r="I556" t="s">
        <v>2586</v>
      </c>
      <c r="J556" s="2">
        <v>9146.6666666666679</v>
      </c>
      <c r="K556" s="2">
        <v>167.24266315002899</v>
      </c>
      <c r="L556" s="2">
        <v>54.69098909565578</v>
      </c>
    </row>
    <row r="557" spans="1:12" x14ac:dyDescent="0.25">
      <c r="A557" t="s">
        <v>565</v>
      </c>
      <c r="B557" t="s">
        <v>117</v>
      </c>
      <c r="C557" t="s">
        <v>32</v>
      </c>
      <c r="D557" t="s">
        <v>3246</v>
      </c>
      <c r="E557" t="s">
        <v>3216</v>
      </c>
      <c r="F557" t="s">
        <v>584</v>
      </c>
      <c r="G557" s="1" t="s">
        <v>3561</v>
      </c>
      <c r="H557" t="s">
        <v>583</v>
      </c>
      <c r="I557" t="s">
        <v>2586</v>
      </c>
      <c r="J557" s="2">
        <v>8726.6666666666679</v>
      </c>
      <c r="K557" s="2">
        <v>129.08555970854755</v>
      </c>
      <c r="L557" s="2">
        <v>67.603740390249257</v>
      </c>
    </row>
    <row r="558" spans="1:12" x14ac:dyDescent="0.25">
      <c r="A558" t="s">
        <v>565</v>
      </c>
      <c r="B558" t="s">
        <v>117</v>
      </c>
      <c r="C558" t="s">
        <v>110</v>
      </c>
      <c r="D558" t="s">
        <v>3246</v>
      </c>
      <c r="E558" t="s">
        <v>3216</v>
      </c>
      <c r="F558" t="s">
        <v>59</v>
      </c>
      <c r="G558" s="1" t="s">
        <v>3608</v>
      </c>
      <c r="H558" t="s">
        <v>2935</v>
      </c>
      <c r="I558" t="s">
        <v>2586</v>
      </c>
      <c r="J558" s="2">
        <v>9312.8000000000011</v>
      </c>
      <c r="K558" s="2">
        <v>131.79108669565392</v>
      </c>
      <c r="L558" s="2">
        <v>70.663352382138825</v>
      </c>
    </row>
    <row r="559" spans="1:12" x14ac:dyDescent="0.25">
      <c r="A559" t="s">
        <v>565</v>
      </c>
      <c r="B559" t="s">
        <v>117</v>
      </c>
      <c r="C559" t="s">
        <v>166</v>
      </c>
      <c r="D559" t="s">
        <v>3246</v>
      </c>
      <c r="E559" t="s">
        <v>3216</v>
      </c>
      <c r="F559" t="s">
        <v>233</v>
      </c>
      <c r="G559" s="1" t="s">
        <v>3599</v>
      </c>
      <c r="H559" t="s">
        <v>2553</v>
      </c>
      <c r="I559" t="s">
        <v>2586</v>
      </c>
      <c r="J559" s="2">
        <v>8872.2666666666682</v>
      </c>
      <c r="K559" s="2">
        <v>149.04128966021651</v>
      </c>
      <c r="L559" s="2">
        <v>59.528917703903474</v>
      </c>
    </row>
    <row r="560" spans="1:12" x14ac:dyDescent="0.25">
      <c r="A560" t="s">
        <v>565</v>
      </c>
      <c r="B560" t="s">
        <v>117</v>
      </c>
      <c r="C560" t="s">
        <v>104</v>
      </c>
      <c r="D560" t="s">
        <v>3246</v>
      </c>
      <c r="E560" t="s">
        <v>3216</v>
      </c>
      <c r="F560" t="s">
        <v>2934</v>
      </c>
      <c r="G560" s="1" t="s">
        <v>3689</v>
      </c>
      <c r="H560" t="s">
        <v>2933</v>
      </c>
      <c r="I560" t="s">
        <v>2586</v>
      </c>
      <c r="J560" s="2">
        <v>7916.5333333333338</v>
      </c>
      <c r="K560" s="2">
        <v>138.37255480908863</v>
      </c>
      <c r="L560" s="2">
        <v>57.211730637305237</v>
      </c>
    </row>
    <row r="561" spans="1:12" x14ac:dyDescent="0.25">
      <c r="A561" t="s">
        <v>565</v>
      </c>
      <c r="B561" t="s">
        <v>117</v>
      </c>
      <c r="C561" t="s">
        <v>532</v>
      </c>
      <c r="D561" t="s">
        <v>3246</v>
      </c>
      <c r="E561" t="s">
        <v>3216</v>
      </c>
      <c r="F561" t="s">
        <v>1935</v>
      </c>
      <c r="G561" s="1" t="s">
        <v>3661</v>
      </c>
      <c r="H561" t="s">
        <v>2932</v>
      </c>
      <c r="I561" t="s">
        <v>2586</v>
      </c>
      <c r="J561" s="2">
        <v>8590.4</v>
      </c>
      <c r="K561" s="2">
        <v>115.63625979907773</v>
      </c>
      <c r="L561" s="2">
        <v>74.288117022516431</v>
      </c>
    </row>
    <row r="562" spans="1:12" x14ac:dyDescent="0.25">
      <c r="A562" t="s">
        <v>565</v>
      </c>
      <c r="B562" t="s">
        <v>117</v>
      </c>
      <c r="C562" t="s">
        <v>121</v>
      </c>
      <c r="D562" t="s">
        <v>3246</v>
      </c>
      <c r="E562" t="s">
        <v>3216</v>
      </c>
      <c r="F562" t="s">
        <v>2552</v>
      </c>
      <c r="G562" s="1" t="s">
        <v>3690</v>
      </c>
      <c r="H562" t="s">
        <v>2551</v>
      </c>
      <c r="I562" t="s">
        <v>2586</v>
      </c>
      <c r="J562" s="2">
        <v>9820.5333333333328</v>
      </c>
      <c r="K562" s="2">
        <v>149.57304079286709</v>
      </c>
      <c r="L562" s="2">
        <v>65.65710826814761</v>
      </c>
    </row>
    <row r="563" spans="1:12" x14ac:dyDescent="0.25">
      <c r="A563" t="s">
        <v>565</v>
      </c>
      <c r="B563" t="s">
        <v>117</v>
      </c>
      <c r="C563" t="s">
        <v>2</v>
      </c>
      <c r="D563" t="s">
        <v>3246</v>
      </c>
      <c r="E563" t="s">
        <v>3216</v>
      </c>
      <c r="F563" t="s">
        <v>2931</v>
      </c>
      <c r="G563" s="1" t="s">
        <v>3691</v>
      </c>
      <c r="H563" t="s">
        <v>2930</v>
      </c>
      <c r="I563" t="s">
        <v>2586</v>
      </c>
      <c r="J563" s="2">
        <v>8252.5333333333328</v>
      </c>
      <c r="K563" s="2">
        <v>146.95645171491785</v>
      </c>
      <c r="L563" s="2">
        <v>56.156318671483014</v>
      </c>
    </row>
    <row r="564" spans="1:12" x14ac:dyDescent="0.25">
      <c r="A564" t="s">
        <v>565</v>
      </c>
      <c r="B564" t="s">
        <v>117</v>
      </c>
      <c r="C564" t="s">
        <v>1018</v>
      </c>
      <c r="D564" t="s">
        <v>3246</v>
      </c>
      <c r="E564" t="s">
        <v>3216</v>
      </c>
      <c r="F564" t="s">
        <v>2550</v>
      </c>
      <c r="G564" s="1" t="s">
        <v>3692</v>
      </c>
      <c r="H564" t="s">
        <v>2549</v>
      </c>
      <c r="I564" t="s">
        <v>2586</v>
      </c>
      <c r="J564" s="2">
        <v>9404.2666666666664</v>
      </c>
      <c r="K564" s="2">
        <v>138.97796955298691</v>
      </c>
      <c r="L564" s="2">
        <v>67.667319481748393</v>
      </c>
    </row>
    <row r="565" spans="1:12" x14ac:dyDescent="0.25">
      <c r="A565" t="s">
        <v>565</v>
      </c>
      <c r="B565" t="s">
        <v>117</v>
      </c>
      <c r="C565" t="s">
        <v>474</v>
      </c>
      <c r="D565" t="s">
        <v>3246</v>
      </c>
      <c r="E565" t="s">
        <v>3216</v>
      </c>
      <c r="F565" t="s">
        <v>908</v>
      </c>
      <c r="G565" s="1" t="s">
        <v>3614</v>
      </c>
      <c r="H565" t="s">
        <v>2548</v>
      </c>
      <c r="I565" t="s">
        <v>2586</v>
      </c>
      <c r="J565" s="2">
        <v>9016</v>
      </c>
      <c r="K565" s="2">
        <v>123.78187402347321</v>
      </c>
      <c r="L565" s="2">
        <v>72.837804978540419</v>
      </c>
    </row>
    <row r="566" spans="1:12" x14ac:dyDescent="0.25">
      <c r="A566" t="s">
        <v>565</v>
      </c>
      <c r="B566" t="s">
        <v>117</v>
      </c>
      <c r="C566" t="s">
        <v>582</v>
      </c>
      <c r="D566" t="s">
        <v>3246</v>
      </c>
      <c r="E566" t="s">
        <v>3216</v>
      </c>
      <c r="F566" t="s">
        <v>581</v>
      </c>
      <c r="G566" s="1" t="s">
        <v>3693</v>
      </c>
      <c r="H566" t="s">
        <v>580</v>
      </c>
      <c r="I566" t="s">
        <v>2586</v>
      </c>
      <c r="J566" s="2">
        <v>8818.1333333333332</v>
      </c>
      <c r="K566" s="2">
        <v>140.49500192331536</v>
      </c>
      <c r="L566" s="2">
        <v>62.764747589714439</v>
      </c>
    </row>
    <row r="567" spans="1:12" x14ac:dyDescent="0.25">
      <c r="A567" t="s">
        <v>565</v>
      </c>
      <c r="B567" t="s">
        <v>92</v>
      </c>
      <c r="C567" t="s">
        <v>85</v>
      </c>
      <c r="D567" t="s">
        <v>3246</v>
      </c>
      <c r="E567" t="s">
        <v>3216</v>
      </c>
      <c r="F567" t="s">
        <v>1746</v>
      </c>
      <c r="G567" s="1" t="s">
        <v>3570</v>
      </c>
      <c r="H567" t="s">
        <v>2547</v>
      </c>
      <c r="I567" t="s">
        <v>2586</v>
      </c>
      <c r="J567" s="2">
        <v>9185.8666666666668</v>
      </c>
      <c r="K567" s="2">
        <v>161.68956082538338</v>
      </c>
      <c r="L567" s="2">
        <v>56.811748512242808</v>
      </c>
    </row>
    <row r="568" spans="1:12" x14ac:dyDescent="0.25">
      <c r="A568" t="s">
        <v>565</v>
      </c>
      <c r="B568" t="s">
        <v>92</v>
      </c>
      <c r="C568" t="s">
        <v>54</v>
      </c>
      <c r="D568" t="s">
        <v>3246</v>
      </c>
      <c r="E568" t="s">
        <v>3216</v>
      </c>
      <c r="F568" t="s">
        <v>1289</v>
      </c>
      <c r="G568" s="1" t="s">
        <v>3694</v>
      </c>
      <c r="H568" t="s">
        <v>2546</v>
      </c>
      <c r="I568" t="s">
        <v>2586</v>
      </c>
      <c r="J568" s="2">
        <v>8269.3333333333321</v>
      </c>
      <c r="K568" s="2">
        <v>141.11802040181337</v>
      </c>
      <c r="L568" s="2">
        <v>58.598705606750926</v>
      </c>
    </row>
    <row r="569" spans="1:12" x14ac:dyDescent="0.25">
      <c r="A569" t="s">
        <v>565</v>
      </c>
      <c r="B569" t="s">
        <v>92</v>
      </c>
      <c r="C569" t="s">
        <v>152</v>
      </c>
      <c r="D569" t="s">
        <v>3246</v>
      </c>
      <c r="E569" t="s">
        <v>3216</v>
      </c>
      <c r="F569" t="s">
        <v>1922</v>
      </c>
      <c r="G569" s="1" t="s">
        <v>3572</v>
      </c>
      <c r="H569" t="s">
        <v>2929</v>
      </c>
      <c r="I569" t="s">
        <v>2586</v>
      </c>
      <c r="J569" s="2">
        <v>9841.0666666666675</v>
      </c>
      <c r="K569" s="2">
        <v>156.1792276443291</v>
      </c>
      <c r="L569" s="2">
        <v>63.011367229180934</v>
      </c>
    </row>
    <row r="570" spans="1:12" x14ac:dyDescent="0.25">
      <c r="A570" t="s">
        <v>565</v>
      </c>
      <c r="B570" t="s">
        <v>92</v>
      </c>
      <c r="C570" t="s">
        <v>246</v>
      </c>
      <c r="D570" t="s">
        <v>3246</v>
      </c>
      <c r="E570" t="s">
        <v>3216</v>
      </c>
      <c r="F570" t="s">
        <v>1280</v>
      </c>
      <c r="G570" s="1" t="s">
        <v>3621</v>
      </c>
      <c r="H570" t="s">
        <v>2928</v>
      </c>
      <c r="I570" t="s">
        <v>2586</v>
      </c>
      <c r="J570" s="2">
        <v>9113.0666666666657</v>
      </c>
      <c r="K570" s="2">
        <v>152.64627607977857</v>
      </c>
      <c r="L570" s="2">
        <v>59.70055019163285</v>
      </c>
    </row>
    <row r="571" spans="1:12" x14ac:dyDescent="0.25">
      <c r="A571" t="s">
        <v>565</v>
      </c>
      <c r="B571" t="s">
        <v>92</v>
      </c>
      <c r="C571" t="s">
        <v>149</v>
      </c>
      <c r="D571" t="s">
        <v>3246</v>
      </c>
      <c r="E571" t="s">
        <v>3216</v>
      </c>
      <c r="F571" t="s">
        <v>1610</v>
      </c>
      <c r="G571" s="1" t="s">
        <v>3622</v>
      </c>
      <c r="H571" t="s">
        <v>2545</v>
      </c>
      <c r="I571" t="s">
        <v>2586</v>
      </c>
      <c r="J571" s="2">
        <v>10007.200000000001</v>
      </c>
      <c r="K571" s="2">
        <v>150.04962120678866</v>
      </c>
      <c r="L571" s="2">
        <v>66.692604216632617</v>
      </c>
    </row>
    <row r="572" spans="1:12" x14ac:dyDescent="0.25">
      <c r="A572" t="s">
        <v>565</v>
      </c>
      <c r="B572" t="s">
        <v>92</v>
      </c>
      <c r="C572" t="s">
        <v>163</v>
      </c>
      <c r="D572" t="s">
        <v>3246</v>
      </c>
      <c r="E572" t="s">
        <v>3216</v>
      </c>
      <c r="F572" t="s">
        <v>1848</v>
      </c>
      <c r="G572" s="1" t="s">
        <v>3611</v>
      </c>
      <c r="H572" t="s">
        <v>2544</v>
      </c>
      <c r="I572" t="s">
        <v>2586</v>
      </c>
      <c r="J572" s="2">
        <v>8861.0666666666657</v>
      </c>
      <c r="K572" s="2">
        <v>158.50823982732982</v>
      </c>
      <c r="L572" s="2">
        <v>55.902877202594802</v>
      </c>
    </row>
    <row r="573" spans="1:12" x14ac:dyDescent="0.25">
      <c r="A573" t="s">
        <v>565</v>
      </c>
      <c r="B573" t="s">
        <v>92</v>
      </c>
      <c r="C573" t="s">
        <v>10</v>
      </c>
      <c r="D573" t="s">
        <v>3246</v>
      </c>
      <c r="E573" t="s">
        <v>3216</v>
      </c>
      <c r="F573" t="s">
        <v>1401</v>
      </c>
      <c r="G573" s="1" t="s">
        <v>3320</v>
      </c>
      <c r="H573" t="s">
        <v>2543</v>
      </c>
      <c r="I573" t="s">
        <v>2586</v>
      </c>
      <c r="J573" s="2">
        <v>9467.7333333333354</v>
      </c>
      <c r="K573" s="2">
        <v>157.94923114908195</v>
      </c>
      <c r="L573" s="2">
        <v>59.941623422004007</v>
      </c>
    </row>
    <row r="574" spans="1:12" x14ac:dyDescent="0.25">
      <c r="A574" t="s">
        <v>565</v>
      </c>
      <c r="B574" t="s">
        <v>92</v>
      </c>
      <c r="C574" t="s">
        <v>518</v>
      </c>
      <c r="D574" t="s">
        <v>3246</v>
      </c>
      <c r="E574" t="s">
        <v>3216</v>
      </c>
      <c r="F574" t="s">
        <v>184</v>
      </c>
      <c r="G574" s="1" t="s">
        <v>3323</v>
      </c>
      <c r="H574" t="s">
        <v>2927</v>
      </c>
      <c r="I574" t="s">
        <v>2586</v>
      </c>
      <c r="J574" s="2">
        <v>8383.2000000000007</v>
      </c>
      <c r="K574" s="2">
        <v>177.11661144498177</v>
      </c>
      <c r="L574" s="2">
        <v>47.331528825031171</v>
      </c>
    </row>
    <row r="575" spans="1:12" x14ac:dyDescent="0.25">
      <c r="A575" t="s">
        <v>565</v>
      </c>
      <c r="B575" t="s">
        <v>92</v>
      </c>
      <c r="C575" t="s">
        <v>462</v>
      </c>
      <c r="D575" t="s">
        <v>3246</v>
      </c>
      <c r="E575" t="s">
        <v>3216</v>
      </c>
      <c r="F575" t="s">
        <v>2542</v>
      </c>
      <c r="G575" s="1" t="s">
        <v>3695</v>
      </c>
      <c r="H575" t="s">
        <v>2541</v>
      </c>
      <c r="I575" t="s">
        <v>2586</v>
      </c>
      <c r="J575" s="2">
        <v>9044</v>
      </c>
      <c r="K575" s="2">
        <v>143.63251263526217</v>
      </c>
      <c r="L575" s="2">
        <v>62.966245135362712</v>
      </c>
    </row>
    <row r="576" spans="1:12" x14ac:dyDescent="0.25">
      <c r="A576" t="s">
        <v>565</v>
      </c>
      <c r="B576" t="s">
        <v>92</v>
      </c>
      <c r="C576" t="s">
        <v>458</v>
      </c>
      <c r="D576" t="s">
        <v>3246</v>
      </c>
      <c r="E576" t="s">
        <v>3216</v>
      </c>
      <c r="F576" t="s">
        <v>2540</v>
      </c>
      <c r="G576" s="1" t="s">
        <v>3696</v>
      </c>
      <c r="H576" t="s">
        <v>2539</v>
      </c>
      <c r="I576" t="s">
        <v>2586</v>
      </c>
      <c r="J576" s="2">
        <v>9047.7333333333354</v>
      </c>
      <c r="K576" s="2">
        <v>177.58675223030014</v>
      </c>
      <c r="L576" s="2">
        <v>50.94824484204738</v>
      </c>
    </row>
    <row r="577" spans="1:12" x14ac:dyDescent="0.25">
      <c r="A577" t="s">
        <v>565</v>
      </c>
      <c r="B577" t="s">
        <v>92</v>
      </c>
      <c r="C577" t="s">
        <v>1263</v>
      </c>
      <c r="D577" t="s">
        <v>3246</v>
      </c>
      <c r="E577" t="s">
        <v>3216</v>
      </c>
      <c r="F577" t="s">
        <v>2538</v>
      </c>
      <c r="G577" s="1" t="s">
        <v>3697</v>
      </c>
      <c r="H577" t="s">
        <v>2537</v>
      </c>
      <c r="I577" t="s">
        <v>2586</v>
      </c>
      <c r="J577" s="2">
        <v>9312.7999999999993</v>
      </c>
      <c r="K577" s="2">
        <v>156.98425678453086</v>
      </c>
      <c r="L577" s="2">
        <v>59.323146095995519</v>
      </c>
    </row>
    <row r="578" spans="1:12" x14ac:dyDescent="0.25">
      <c r="A578" t="s">
        <v>565</v>
      </c>
      <c r="B578" t="s">
        <v>92</v>
      </c>
      <c r="C578" t="s">
        <v>677</v>
      </c>
      <c r="D578" t="s">
        <v>3246</v>
      </c>
      <c r="E578" t="s">
        <v>3216</v>
      </c>
      <c r="F578" t="s">
        <v>1001</v>
      </c>
      <c r="G578" s="1" t="s">
        <v>3530</v>
      </c>
      <c r="H578" t="s">
        <v>2536</v>
      </c>
      <c r="I578" t="s">
        <v>2586</v>
      </c>
      <c r="J578" s="2">
        <v>9486.4</v>
      </c>
      <c r="K578" s="2">
        <v>165.20127782917837</v>
      </c>
      <c r="L578" s="2">
        <v>57.423284641957423</v>
      </c>
    </row>
    <row r="579" spans="1:12" x14ac:dyDescent="0.25">
      <c r="A579" t="s">
        <v>565</v>
      </c>
      <c r="B579" t="s">
        <v>64</v>
      </c>
      <c r="C579" t="s">
        <v>142</v>
      </c>
      <c r="D579" t="s">
        <v>3246</v>
      </c>
      <c r="E579" t="s">
        <v>3216</v>
      </c>
      <c r="F579" t="s">
        <v>1239</v>
      </c>
      <c r="G579" s="1" t="s">
        <v>3327</v>
      </c>
      <c r="H579" t="s">
        <v>2535</v>
      </c>
      <c r="I579" t="s">
        <v>2586</v>
      </c>
      <c r="J579" s="2">
        <v>8689.3333333333321</v>
      </c>
      <c r="K579" s="2">
        <v>143.83499196584413</v>
      </c>
      <c r="L579" s="2">
        <v>60.411817837739726</v>
      </c>
    </row>
    <row r="580" spans="1:12" x14ac:dyDescent="0.25">
      <c r="A580" t="s">
        <v>565</v>
      </c>
      <c r="B580" t="s">
        <v>64</v>
      </c>
      <c r="C580" t="s">
        <v>188</v>
      </c>
      <c r="D580" t="s">
        <v>3246</v>
      </c>
      <c r="E580" t="s">
        <v>3216</v>
      </c>
      <c r="F580" t="s">
        <v>1744</v>
      </c>
      <c r="G580" s="1" t="s">
        <v>3698</v>
      </c>
      <c r="H580" t="s">
        <v>2534</v>
      </c>
      <c r="I580" t="s">
        <v>2586</v>
      </c>
      <c r="J580" s="2">
        <v>9673.0666666666675</v>
      </c>
      <c r="K580" s="2">
        <v>174.335812771615</v>
      </c>
      <c r="L580" s="2">
        <v>55.485252931585933</v>
      </c>
    </row>
    <row r="581" spans="1:12" x14ac:dyDescent="0.25">
      <c r="A581" t="s">
        <v>565</v>
      </c>
      <c r="B581" t="s">
        <v>64</v>
      </c>
      <c r="C581" t="s">
        <v>29</v>
      </c>
      <c r="D581" t="s">
        <v>3246</v>
      </c>
      <c r="E581" t="s">
        <v>3216</v>
      </c>
      <c r="F581" t="s">
        <v>308</v>
      </c>
      <c r="G581" s="1" t="s">
        <v>3616</v>
      </c>
      <c r="H581" t="s">
        <v>2533</v>
      </c>
      <c r="I581" t="s">
        <v>2586</v>
      </c>
      <c r="J581" s="2">
        <v>9161.6</v>
      </c>
      <c r="K581" s="2">
        <v>151.51394835953678</v>
      </c>
      <c r="L581" s="2">
        <v>60.467040158308563</v>
      </c>
    </row>
    <row r="582" spans="1:12" x14ac:dyDescent="0.25">
      <c r="A582" t="s">
        <v>565</v>
      </c>
      <c r="B582" t="s">
        <v>64</v>
      </c>
      <c r="C582" t="s">
        <v>185</v>
      </c>
      <c r="D582" t="s">
        <v>3246</v>
      </c>
      <c r="E582" t="s">
        <v>3216</v>
      </c>
      <c r="F582" t="s">
        <v>53</v>
      </c>
      <c r="G582" s="1" t="s">
        <v>3246</v>
      </c>
      <c r="H582" t="s">
        <v>579</v>
      </c>
      <c r="I582" t="s">
        <v>2586</v>
      </c>
      <c r="J582" s="2">
        <v>8694.9333333333343</v>
      </c>
      <c r="K582" s="2">
        <v>145.11450453465281</v>
      </c>
      <c r="L582" s="2">
        <v>59.917741243136838</v>
      </c>
    </row>
    <row r="583" spans="1:12" x14ac:dyDescent="0.25">
      <c r="A583" t="s">
        <v>565</v>
      </c>
      <c r="B583" t="s">
        <v>64</v>
      </c>
      <c r="C583" t="s">
        <v>101</v>
      </c>
      <c r="D583" t="s">
        <v>3246</v>
      </c>
      <c r="E583" t="s">
        <v>3216</v>
      </c>
      <c r="F583" t="s">
        <v>132</v>
      </c>
      <c r="G583" s="1" t="s">
        <v>3617</v>
      </c>
      <c r="H583" t="s">
        <v>2532</v>
      </c>
      <c r="I583" t="s">
        <v>2586</v>
      </c>
      <c r="J583" s="2">
        <v>8401.8666666666668</v>
      </c>
      <c r="K583" s="2">
        <v>139.72055440125862</v>
      </c>
      <c r="L583" s="2">
        <v>60.133361928536559</v>
      </c>
    </row>
    <row r="584" spans="1:12" x14ac:dyDescent="0.25">
      <c r="A584" t="s">
        <v>565</v>
      </c>
      <c r="B584" t="s">
        <v>64</v>
      </c>
      <c r="C584" t="s">
        <v>48</v>
      </c>
      <c r="D584" t="s">
        <v>3246</v>
      </c>
      <c r="E584" t="s">
        <v>3216</v>
      </c>
      <c r="F584" t="s">
        <v>739</v>
      </c>
      <c r="G584" s="1" t="s">
        <v>3508</v>
      </c>
      <c r="H584" t="s">
        <v>2531</v>
      </c>
      <c r="I584" t="s">
        <v>2586</v>
      </c>
      <c r="J584" s="2">
        <v>8497.0666666666675</v>
      </c>
      <c r="K584" s="2">
        <v>149.03602547961717</v>
      </c>
      <c r="L584" s="2">
        <v>57.013508239514643</v>
      </c>
    </row>
    <row r="585" spans="1:12" x14ac:dyDescent="0.25">
      <c r="A585" t="s">
        <v>565</v>
      </c>
      <c r="B585" t="s">
        <v>64</v>
      </c>
      <c r="C585" t="s">
        <v>22</v>
      </c>
      <c r="D585" t="s">
        <v>3246</v>
      </c>
      <c r="E585" t="s">
        <v>3216</v>
      </c>
      <c r="F585" t="s">
        <v>783</v>
      </c>
      <c r="G585" s="1" t="s">
        <v>3699</v>
      </c>
      <c r="H585" t="s">
        <v>2530</v>
      </c>
      <c r="I585" t="s">
        <v>2586</v>
      </c>
      <c r="J585" s="2">
        <v>8728.5333333333328</v>
      </c>
      <c r="K585" s="2">
        <v>151.262965358435</v>
      </c>
      <c r="L585" s="2">
        <v>57.704364797094051</v>
      </c>
    </row>
    <row r="586" spans="1:12" x14ac:dyDescent="0.25">
      <c r="A586" t="s">
        <v>565</v>
      </c>
      <c r="B586" t="s">
        <v>64</v>
      </c>
      <c r="C586" t="s">
        <v>179</v>
      </c>
      <c r="D586" t="s">
        <v>3246</v>
      </c>
      <c r="E586" t="s">
        <v>3216</v>
      </c>
      <c r="F586" t="s">
        <v>1458</v>
      </c>
      <c r="G586" s="1" t="s">
        <v>3700</v>
      </c>
      <c r="H586" t="s">
        <v>2529</v>
      </c>
      <c r="I586" t="s">
        <v>2586</v>
      </c>
      <c r="J586" s="2">
        <v>8653.8666666666668</v>
      </c>
      <c r="K586" s="2">
        <v>161.26247986536458</v>
      </c>
      <c r="L586" s="2">
        <v>53.663236940741818</v>
      </c>
    </row>
    <row r="587" spans="1:12" x14ac:dyDescent="0.25">
      <c r="A587" t="s">
        <v>565</v>
      </c>
      <c r="B587" t="s">
        <v>64</v>
      </c>
      <c r="C587" t="s">
        <v>63</v>
      </c>
      <c r="D587" t="s">
        <v>3246</v>
      </c>
      <c r="E587" t="s">
        <v>3216</v>
      </c>
      <c r="F587" t="s">
        <v>2528</v>
      </c>
      <c r="G587" s="1" t="s">
        <v>3701</v>
      </c>
      <c r="H587" t="s">
        <v>2527</v>
      </c>
      <c r="I587" t="s">
        <v>2586</v>
      </c>
      <c r="J587" s="2">
        <v>8624</v>
      </c>
      <c r="K587" s="2">
        <v>157.57254009338308</v>
      </c>
      <c r="L587" s="2">
        <v>54.730348288408067</v>
      </c>
    </row>
    <row r="588" spans="1:12" x14ac:dyDescent="0.25">
      <c r="A588" t="s">
        <v>565</v>
      </c>
      <c r="B588" t="s">
        <v>64</v>
      </c>
      <c r="C588" t="s">
        <v>494</v>
      </c>
      <c r="D588" t="s">
        <v>3246</v>
      </c>
      <c r="E588" t="s">
        <v>3216</v>
      </c>
      <c r="F588" t="s">
        <v>525</v>
      </c>
      <c r="G588" s="1" t="s">
        <v>3605</v>
      </c>
      <c r="H588" t="s">
        <v>578</v>
      </c>
      <c r="I588" t="s">
        <v>2586</v>
      </c>
      <c r="J588" s="2">
        <v>8545.6</v>
      </c>
      <c r="K588" s="2">
        <v>147.73669617003733</v>
      </c>
      <c r="L588" s="2">
        <v>57.843448659258321</v>
      </c>
    </row>
    <row r="589" spans="1:12" x14ac:dyDescent="0.25">
      <c r="A589" t="s">
        <v>565</v>
      </c>
      <c r="B589" t="s">
        <v>42</v>
      </c>
      <c r="C589" t="s">
        <v>113</v>
      </c>
      <c r="D589" t="s">
        <v>3246</v>
      </c>
      <c r="E589" t="s">
        <v>3216</v>
      </c>
      <c r="F589" t="s">
        <v>1927</v>
      </c>
      <c r="G589" s="1" t="s">
        <v>3702</v>
      </c>
      <c r="H589" t="s">
        <v>2526</v>
      </c>
      <c r="I589" t="s">
        <v>2586</v>
      </c>
      <c r="J589" s="2">
        <v>7397.5999999999995</v>
      </c>
      <c r="K589" s="2">
        <v>118.32316995044384</v>
      </c>
      <c r="L589" s="2">
        <v>62.520299304846766</v>
      </c>
    </row>
    <row r="590" spans="1:12" x14ac:dyDescent="0.25">
      <c r="A590" t="s">
        <v>565</v>
      </c>
      <c r="B590" t="s">
        <v>42</v>
      </c>
      <c r="C590" t="s">
        <v>239</v>
      </c>
      <c r="D590" t="s">
        <v>3246</v>
      </c>
      <c r="E590" t="s">
        <v>3216</v>
      </c>
      <c r="F590" t="s">
        <v>112</v>
      </c>
      <c r="G590" s="1" t="s">
        <v>3405</v>
      </c>
      <c r="H590" t="s">
        <v>2525</v>
      </c>
      <c r="I590" t="s">
        <v>2586</v>
      </c>
      <c r="J590" s="2">
        <v>7481.5999999999995</v>
      </c>
      <c r="K590" s="2">
        <v>114.66021414631729</v>
      </c>
      <c r="L590" s="2">
        <v>65.250183384907771</v>
      </c>
    </row>
    <row r="591" spans="1:12" x14ac:dyDescent="0.25">
      <c r="A591" t="s">
        <v>565</v>
      </c>
      <c r="B591" t="s">
        <v>42</v>
      </c>
      <c r="C591" t="s">
        <v>82</v>
      </c>
      <c r="D591" t="s">
        <v>3246</v>
      </c>
      <c r="E591" t="s">
        <v>3216</v>
      </c>
      <c r="F591" t="s">
        <v>1728</v>
      </c>
      <c r="G591" s="1" t="s">
        <v>3402</v>
      </c>
      <c r="H591" t="s">
        <v>2524</v>
      </c>
      <c r="I591" t="s">
        <v>2586</v>
      </c>
      <c r="J591" s="2">
        <v>8413.0666666666657</v>
      </c>
      <c r="K591" s="2">
        <v>134.39291407717306</v>
      </c>
      <c r="L591" s="2">
        <v>62.600522687048752</v>
      </c>
    </row>
    <row r="592" spans="1:12" x14ac:dyDescent="0.25">
      <c r="A592" t="s">
        <v>565</v>
      </c>
      <c r="B592" t="s">
        <v>42</v>
      </c>
      <c r="C592" t="s">
        <v>73</v>
      </c>
      <c r="D592" t="s">
        <v>3246</v>
      </c>
      <c r="E592" t="s">
        <v>3216</v>
      </c>
      <c r="F592" t="s">
        <v>2219</v>
      </c>
      <c r="G592" s="1" t="s">
        <v>3311</v>
      </c>
      <c r="H592" t="s">
        <v>2926</v>
      </c>
      <c r="I592" t="s">
        <v>2586</v>
      </c>
      <c r="J592" s="2">
        <v>8203.9999999999982</v>
      </c>
      <c r="K592" s="2">
        <v>110.22634205172658</v>
      </c>
      <c r="L592" s="2">
        <v>74.428669656388109</v>
      </c>
    </row>
    <row r="593" spans="1:12" x14ac:dyDescent="0.25">
      <c r="A593" t="s">
        <v>565</v>
      </c>
      <c r="B593" t="s">
        <v>42</v>
      </c>
      <c r="C593" t="s">
        <v>175</v>
      </c>
      <c r="D593" t="s">
        <v>3246</v>
      </c>
      <c r="E593" t="s">
        <v>3216</v>
      </c>
      <c r="F593" t="s">
        <v>1311</v>
      </c>
      <c r="G593" s="1" t="s">
        <v>3703</v>
      </c>
      <c r="H593" t="s">
        <v>2925</v>
      </c>
      <c r="I593" t="s">
        <v>2586</v>
      </c>
      <c r="J593" s="2">
        <v>8288</v>
      </c>
      <c r="K593" s="2">
        <v>125.41866434069142</v>
      </c>
      <c r="L593" s="2">
        <v>66.082668345806979</v>
      </c>
    </row>
    <row r="594" spans="1:12" x14ac:dyDescent="0.25">
      <c r="A594" t="s">
        <v>565</v>
      </c>
      <c r="B594" t="s">
        <v>42</v>
      </c>
      <c r="C594" t="s">
        <v>95</v>
      </c>
      <c r="D594" t="s">
        <v>3246</v>
      </c>
      <c r="E594" t="s">
        <v>3216</v>
      </c>
      <c r="F594" t="s">
        <v>202</v>
      </c>
      <c r="G594" s="1" t="s">
        <v>3602</v>
      </c>
      <c r="H594" t="s">
        <v>2924</v>
      </c>
      <c r="I594" t="s">
        <v>2586</v>
      </c>
      <c r="J594" s="2">
        <v>8254.4</v>
      </c>
      <c r="K594" s="2">
        <v>107.23248050406336</v>
      </c>
      <c r="L594" s="2">
        <v>76.976676853868128</v>
      </c>
    </row>
    <row r="595" spans="1:12" x14ac:dyDescent="0.25">
      <c r="A595" t="s">
        <v>565</v>
      </c>
      <c r="B595" t="s">
        <v>42</v>
      </c>
      <c r="C595" t="s">
        <v>521</v>
      </c>
      <c r="D595" t="s">
        <v>3246</v>
      </c>
      <c r="E595" t="s">
        <v>3216</v>
      </c>
      <c r="F595" t="s">
        <v>2923</v>
      </c>
      <c r="G595" s="1" t="s">
        <v>3451</v>
      </c>
      <c r="H595" t="s">
        <v>2922</v>
      </c>
      <c r="I595" t="s">
        <v>2586</v>
      </c>
      <c r="J595" s="2">
        <v>7513.333333333333</v>
      </c>
      <c r="K595" s="2">
        <v>106.22144201124736</v>
      </c>
      <c r="L595" s="2">
        <v>70.73273711100417</v>
      </c>
    </row>
    <row r="596" spans="1:12" x14ac:dyDescent="0.25">
      <c r="A596" t="s">
        <v>565</v>
      </c>
      <c r="B596" t="s">
        <v>42</v>
      </c>
      <c r="C596" t="s">
        <v>922</v>
      </c>
      <c r="D596" t="s">
        <v>3246</v>
      </c>
      <c r="E596" t="s">
        <v>3216</v>
      </c>
      <c r="F596" t="s">
        <v>2523</v>
      </c>
      <c r="G596" s="1" t="s">
        <v>3704</v>
      </c>
      <c r="H596" t="s">
        <v>2522</v>
      </c>
      <c r="I596" t="s">
        <v>2586</v>
      </c>
      <c r="J596" s="2">
        <v>8728.5333333333328</v>
      </c>
      <c r="K596" s="2">
        <v>111.11476930511823</v>
      </c>
      <c r="L596" s="2">
        <v>78.55421370101584</v>
      </c>
    </row>
    <row r="597" spans="1:12" x14ac:dyDescent="0.25">
      <c r="A597" t="s">
        <v>565</v>
      </c>
      <c r="B597" t="s">
        <v>42</v>
      </c>
      <c r="C597" t="s">
        <v>1066</v>
      </c>
      <c r="D597" t="s">
        <v>3246</v>
      </c>
      <c r="E597" t="s">
        <v>3216</v>
      </c>
      <c r="F597" t="s">
        <v>158</v>
      </c>
      <c r="G597" s="1" t="s">
        <v>3504</v>
      </c>
      <c r="H597" t="s">
        <v>2521</v>
      </c>
      <c r="I597" t="s">
        <v>2586</v>
      </c>
      <c r="J597" s="2">
        <v>6615.4666666666662</v>
      </c>
      <c r="K597" s="2">
        <v>99.49667723085463</v>
      </c>
      <c r="L597" s="2">
        <v>66.489322566192826</v>
      </c>
    </row>
    <row r="598" spans="1:12" x14ac:dyDescent="0.25">
      <c r="A598" t="s">
        <v>565</v>
      </c>
      <c r="B598" t="s">
        <v>23</v>
      </c>
      <c r="C598" t="s">
        <v>197</v>
      </c>
      <c r="D598" t="s">
        <v>3246</v>
      </c>
      <c r="E598" t="s">
        <v>3216</v>
      </c>
      <c r="F598" t="s">
        <v>2520</v>
      </c>
      <c r="G598" s="1" t="s">
        <v>3705</v>
      </c>
      <c r="H598" t="s">
        <v>2519</v>
      </c>
      <c r="I598" t="s">
        <v>2586</v>
      </c>
      <c r="J598" s="2">
        <v>4476.2666666666664</v>
      </c>
      <c r="K598" s="2">
        <v>117.84950126698766</v>
      </c>
      <c r="L598" s="2">
        <v>37.982907170100781</v>
      </c>
    </row>
    <row r="599" spans="1:12" x14ac:dyDescent="0.25">
      <c r="A599" t="s">
        <v>565</v>
      </c>
      <c r="B599" t="s">
        <v>23</v>
      </c>
      <c r="C599" t="s">
        <v>79</v>
      </c>
      <c r="D599" t="s">
        <v>3246</v>
      </c>
      <c r="E599" t="s">
        <v>3216</v>
      </c>
      <c r="F599" t="s">
        <v>577</v>
      </c>
      <c r="G599" s="1" t="s">
        <v>3448</v>
      </c>
      <c r="H599" t="s">
        <v>576</v>
      </c>
      <c r="I599" t="s">
        <v>2586</v>
      </c>
      <c r="J599" s="2">
        <v>5019.4666666666662</v>
      </c>
      <c r="K599" s="2">
        <v>116.6260472795437</v>
      </c>
      <c r="L599" s="2">
        <v>43.038984718700014</v>
      </c>
    </row>
    <row r="600" spans="1:12" x14ac:dyDescent="0.25">
      <c r="A600" t="s">
        <v>565</v>
      </c>
      <c r="B600" t="s">
        <v>23</v>
      </c>
      <c r="C600" t="s">
        <v>133</v>
      </c>
      <c r="D600" t="s">
        <v>3246</v>
      </c>
      <c r="E600" t="s">
        <v>3216</v>
      </c>
      <c r="F600" t="s">
        <v>575</v>
      </c>
      <c r="G600" s="1" t="s">
        <v>3519</v>
      </c>
      <c r="H600" t="s">
        <v>574</v>
      </c>
      <c r="I600" t="s">
        <v>2586</v>
      </c>
      <c r="J600" s="2">
        <v>5256.5333333333328</v>
      </c>
      <c r="K600" s="2">
        <v>124.75776098815697</v>
      </c>
      <c r="L600" s="2">
        <v>42.133918496920813</v>
      </c>
    </row>
    <row r="601" spans="1:12" x14ac:dyDescent="0.25">
      <c r="A601" t="s">
        <v>565</v>
      </c>
      <c r="B601" t="s">
        <v>23</v>
      </c>
      <c r="C601" t="s">
        <v>67</v>
      </c>
      <c r="D601" t="s">
        <v>3246</v>
      </c>
      <c r="E601" t="s">
        <v>3216</v>
      </c>
      <c r="F601" t="s">
        <v>1656</v>
      </c>
      <c r="G601" s="1" t="s">
        <v>3706</v>
      </c>
      <c r="H601" t="s">
        <v>2921</v>
      </c>
      <c r="I601" t="s">
        <v>2586</v>
      </c>
      <c r="J601" s="2">
        <v>5066.1333333333341</v>
      </c>
      <c r="K601" s="2">
        <v>137.81896090204339</v>
      </c>
      <c r="L601" s="2">
        <v>36.759334856211503</v>
      </c>
    </row>
    <row r="602" spans="1:12" x14ac:dyDescent="0.25">
      <c r="A602" t="s">
        <v>565</v>
      </c>
      <c r="B602" t="s">
        <v>23</v>
      </c>
      <c r="C602" t="s">
        <v>116</v>
      </c>
      <c r="D602" t="s">
        <v>3246</v>
      </c>
      <c r="E602" t="s">
        <v>3216</v>
      </c>
      <c r="F602" t="s">
        <v>424</v>
      </c>
      <c r="G602" s="1" t="s">
        <v>3314</v>
      </c>
      <c r="H602" t="s">
        <v>573</v>
      </c>
      <c r="I602" t="s">
        <v>2586</v>
      </c>
      <c r="J602" s="2">
        <v>6927.2</v>
      </c>
      <c r="K602" s="2">
        <v>126.42405116903159</v>
      </c>
      <c r="L602" s="2">
        <v>54.793371482283774</v>
      </c>
    </row>
    <row r="603" spans="1:12" x14ac:dyDescent="0.25">
      <c r="A603" t="s">
        <v>565</v>
      </c>
      <c r="B603" t="s">
        <v>23</v>
      </c>
      <c r="C603" t="s">
        <v>229</v>
      </c>
      <c r="D603" t="s">
        <v>3246</v>
      </c>
      <c r="E603" t="s">
        <v>3216</v>
      </c>
      <c r="F603" t="s">
        <v>572</v>
      </c>
      <c r="G603" s="1" t="s">
        <v>3503</v>
      </c>
      <c r="H603" t="s">
        <v>571</v>
      </c>
      <c r="I603" t="s">
        <v>2586</v>
      </c>
      <c r="J603" s="2">
        <v>7100.8</v>
      </c>
      <c r="K603" s="2">
        <v>131.68559735999011</v>
      </c>
      <c r="L603" s="2">
        <v>53.922373762625526</v>
      </c>
    </row>
    <row r="604" spans="1:12" x14ac:dyDescent="0.25">
      <c r="A604" t="s">
        <v>565</v>
      </c>
      <c r="B604" t="s">
        <v>23</v>
      </c>
      <c r="C604" t="s">
        <v>98</v>
      </c>
      <c r="D604" t="s">
        <v>3246</v>
      </c>
      <c r="E604" t="s">
        <v>3216</v>
      </c>
      <c r="F604" t="s">
        <v>126</v>
      </c>
      <c r="G604" s="1" t="s">
        <v>3618</v>
      </c>
      <c r="H604" t="s">
        <v>570</v>
      </c>
      <c r="I604" t="s">
        <v>2586</v>
      </c>
      <c r="J604" s="2">
        <v>4801.0666666666666</v>
      </c>
      <c r="K604" s="2">
        <v>156.619032821323</v>
      </c>
      <c r="L604" s="2">
        <v>30.654426733332645</v>
      </c>
    </row>
    <row r="605" spans="1:12" x14ac:dyDescent="0.25">
      <c r="A605" t="s">
        <v>565</v>
      </c>
      <c r="B605" t="s">
        <v>23</v>
      </c>
      <c r="C605" t="s">
        <v>515</v>
      </c>
      <c r="D605" t="s">
        <v>3246</v>
      </c>
      <c r="E605" t="s">
        <v>3216</v>
      </c>
      <c r="F605" t="s">
        <v>569</v>
      </c>
      <c r="G605" s="1" t="s">
        <v>3707</v>
      </c>
      <c r="H605" t="s">
        <v>568</v>
      </c>
      <c r="I605" t="s">
        <v>2586</v>
      </c>
      <c r="J605" s="2">
        <v>5308.8</v>
      </c>
      <c r="K605" s="2">
        <v>105.88477219927979</v>
      </c>
      <c r="L605" s="2">
        <v>50.137521097071499</v>
      </c>
    </row>
    <row r="606" spans="1:12" x14ac:dyDescent="0.25">
      <c r="A606" t="s">
        <v>565</v>
      </c>
      <c r="B606" t="s">
        <v>23</v>
      </c>
      <c r="C606" t="s">
        <v>567</v>
      </c>
      <c r="D606" t="s">
        <v>3246</v>
      </c>
      <c r="E606" t="s">
        <v>3216</v>
      </c>
      <c r="F606" t="s">
        <v>250</v>
      </c>
      <c r="G606" s="1" t="s">
        <v>3423</v>
      </c>
      <c r="H606" t="s">
        <v>566</v>
      </c>
      <c r="I606" t="s">
        <v>2586</v>
      </c>
      <c r="J606" s="2">
        <v>6217.8666666666677</v>
      </c>
      <c r="K606" s="2">
        <v>112.85231479655592</v>
      </c>
      <c r="L606" s="2">
        <v>55.097378178515022</v>
      </c>
    </row>
    <row r="607" spans="1:12" x14ac:dyDescent="0.25">
      <c r="A607" t="s">
        <v>565</v>
      </c>
      <c r="B607" t="s">
        <v>23</v>
      </c>
      <c r="C607" t="s">
        <v>1283</v>
      </c>
      <c r="D607" t="s">
        <v>3246</v>
      </c>
      <c r="E607" t="s">
        <v>3216</v>
      </c>
      <c r="F607" t="s">
        <v>312</v>
      </c>
      <c r="G607" s="1" t="s">
        <v>3583</v>
      </c>
      <c r="H607" t="s">
        <v>2518</v>
      </c>
      <c r="I607" t="s">
        <v>2586</v>
      </c>
      <c r="J607" s="2">
        <v>6253.3333333333339</v>
      </c>
      <c r="K607" s="2">
        <v>124.57034205956829</v>
      </c>
      <c r="L607" s="2">
        <v>50.199214595903193</v>
      </c>
    </row>
    <row r="608" spans="1:12" x14ac:dyDescent="0.25">
      <c r="A608" t="s">
        <v>565</v>
      </c>
      <c r="B608" t="s">
        <v>23</v>
      </c>
      <c r="C608" t="s">
        <v>1711</v>
      </c>
      <c r="D608" t="s">
        <v>3246</v>
      </c>
      <c r="E608" t="s">
        <v>3216</v>
      </c>
      <c r="F608" t="s">
        <v>290</v>
      </c>
      <c r="G608" s="1" t="s">
        <v>3559</v>
      </c>
      <c r="H608" t="s">
        <v>2920</v>
      </c>
      <c r="I608" t="s">
        <v>2586</v>
      </c>
      <c r="J608" s="2">
        <v>4756.2666666666664</v>
      </c>
      <c r="K608" s="2">
        <v>107.87444757036489</v>
      </c>
      <c r="L608" s="2">
        <v>44.09076267634395</v>
      </c>
    </row>
    <row r="609" spans="1:12" x14ac:dyDescent="0.25">
      <c r="A609" t="s">
        <v>565</v>
      </c>
      <c r="B609" t="s">
        <v>3</v>
      </c>
      <c r="C609" t="s">
        <v>236</v>
      </c>
      <c r="D609" t="s">
        <v>3246</v>
      </c>
      <c r="E609" t="s">
        <v>3216</v>
      </c>
      <c r="F609" t="s">
        <v>2517</v>
      </c>
      <c r="G609" s="1" t="s">
        <v>3708</v>
      </c>
      <c r="H609" t="s">
        <v>2516</v>
      </c>
      <c r="I609" t="s">
        <v>2586</v>
      </c>
      <c r="J609" s="2">
        <v>4371.7333333333336</v>
      </c>
      <c r="K609" s="2">
        <v>132.44173429709858</v>
      </c>
      <c r="L609" s="2">
        <v>33.008729133118166</v>
      </c>
    </row>
    <row r="610" spans="1:12" x14ac:dyDescent="0.25">
      <c r="A610" t="s">
        <v>565</v>
      </c>
      <c r="B610" t="s">
        <v>3</v>
      </c>
      <c r="C610" t="s">
        <v>107</v>
      </c>
      <c r="D610" t="s">
        <v>3246</v>
      </c>
      <c r="E610" t="s">
        <v>3216</v>
      </c>
      <c r="F610" t="s">
        <v>2515</v>
      </c>
      <c r="G610" s="1" t="s">
        <v>3709</v>
      </c>
      <c r="H610" t="s">
        <v>2514</v>
      </c>
      <c r="I610" t="s">
        <v>2586</v>
      </c>
      <c r="J610" s="2">
        <v>7511.4666666666662</v>
      </c>
      <c r="K610" s="2">
        <v>167.79416000686948</v>
      </c>
      <c r="L610" s="2">
        <v>44.765960068926994</v>
      </c>
    </row>
    <row r="611" spans="1:12" x14ac:dyDescent="0.25">
      <c r="A611" t="s">
        <v>565</v>
      </c>
      <c r="B611" t="s">
        <v>3</v>
      </c>
      <c r="C611" t="s">
        <v>70</v>
      </c>
      <c r="D611" t="s">
        <v>3246</v>
      </c>
      <c r="E611" t="s">
        <v>3216</v>
      </c>
      <c r="F611" t="s">
        <v>564</v>
      </c>
      <c r="G611" s="1" t="s">
        <v>3562</v>
      </c>
      <c r="H611" t="s">
        <v>563</v>
      </c>
      <c r="I611" t="s">
        <v>2586</v>
      </c>
      <c r="J611" s="2">
        <v>6798.4</v>
      </c>
      <c r="K611" s="2">
        <v>138.84751138433174</v>
      </c>
      <c r="L611" s="2">
        <v>48.963066980595272</v>
      </c>
    </row>
    <row r="612" spans="1:12" x14ac:dyDescent="0.25">
      <c r="A612" t="s">
        <v>565</v>
      </c>
      <c r="B612" t="s">
        <v>3</v>
      </c>
      <c r="C612" t="s">
        <v>13</v>
      </c>
      <c r="D612" t="s">
        <v>3246</v>
      </c>
      <c r="E612" t="s">
        <v>3216</v>
      </c>
      <c r="F612" t="s">
        <v>25</v>
      </c>
      <c r="G612" s="1" t="s">
        <v>3312</v>
      </c>
      <c r="H612" t="s">
        <v>2513</v>
      </c>
      <c r="I612" t="s">
        <v>2586</v>
      </c>
      <c r="J612" s="2">
        <v>5855.7333333333336</v>
      </c>
      <c r="K612" s="2">
        <v>149.28645630294929</v>
      </c>
      <c r="L612" s="2">
        <v>39.224813009495008</v>
      </c>
    </row>
    <row r="613" spans="1:12" x14ac:dyDescent="0.25">
      <c r="A613" t="s">
        <v>565</v>
      </c>
      <c r="B613" t="s">
        <v>3</v>
      </c>
      <c r="C613" t="s">
        <v>182</v>
      </c>
      <c r="D613" t="s">
        <v>3246</v>
      </c>
      <c r="E613" t="s">
        <v>3216</v>
      </c>
      <c r="F613" t="s">
        <v>2919</v>
      </c>
      <c r="G613" s="1" t="s">
        <v>3710</v>
      </c>
      <c r="H613" t="s">
        <v>2918</v>
      </c>
      <c r="I613" t="s">
        <v>2586</v>
      </c>
      <c r="J613" s="2">
        <v>7029.8666666666677</v>
      </c>
      <c r="K613" s="2">
        <v>149.45145840656548</v>
      </c>
      <c r="L613" s="2">
        <v>47.037792348220016</v>
      </c>
    </row>
    <row r="614" spans="1:12" x14ac:dyDescent="0.25">
      <c r="A614" t="s">
        <v>565</v>
      </c>
      <c r="B614" t="s">
        <v>3</v>
      </c>
      <c r="C614" t="s">
        <v>45</v>
      </c>
      <c r="D614" t="s">
        <v>3246</v>
      </c>
      <c r="E614" t="s">
        <v>3216</v>
      </c>
      <c r="F614" t="s">
        <v>981</v>
      </c>
      <c r="G614" s="1" t="s">
        <v>3522</v>
      </c>
      <c r="H614" t="s">
        <v>2512</v>
      </c>
      <c r="I614" t="s">
        <v>2586</v>
      </c>
      <c r="J614" s="2">
        <v>6055.4666666666662</v>
      </c>
      <c r="K614" s="2">
        <v>177.848434310627</v>
      </c>
      <c r="L614" s="2">
        <v>34.04846767495458</v>
      </c>
    </row>
    <row r="615" spans="1:12" x14ac:dyDescent="0.25">
      <c r="A615" t="s">
        <v>565</v>
      </c>
      <c r="B615" t="s">
        <v>3</v>
      </c>
      <c r="C615" t="s">
        <v>145</v>
      </c>
      <c r="D615" t="s">
        <v>3246</v>
      </c>
      <c r="E615" t="s">
        <v>3216</v>
      </c>
      <c r="F615" t="s">
        <v>2511</v>
      </c>
      <c r="G615" s="1" t="s">
        <v>3459</v>
      </c>
      <c r="H615" t="s">
        <v>2510</v>
      </c>
      <c r="I615" t="s">
        <v>2586</v>
      </c>
      <c r="J615" s="2">
        <v>8155.4666666666662</v>
      </c>
      <c r="K615" s="2">
        <v>151.68879694970278</v>
      </c>
      <c r="L615" s="2">
        <v>53.764462706964899</v>
      </c>
    </row>
    <row r="616" spans="1:12" x14ac:dyDescent="0.25">
      <c r="A616" t="s">
        <v>565</v>
      </c>
      <c r="B616" t="s">
        <v>3</v>
      </c>
      <c r="C616" t="s">
        <v>41</v>
      </c>
      <c r="D616" t="s">
        <v>3246</v>
      </c>
      <c r="E616" t="s">
        <v>3216</v>
      </c>
      <c r="F616" t="s">
        <v>2509</v>
      </c>
      <c r="G616" s="1" t="s">
        <v>3711</v>
      </c>
      <c r="H616" t="s">
        <v>2508</v>
      </c>
      <c r="I616" t="s">
        <v>2586</v>
      </c>
      <c r="J616" s="2">
        <v>7739.2000000000007</v>
      </c>
      <c r="K616" s="2">
        <v>135.50908313129057</v>
      </c>
      <c r="L616" s="2">
        <v>57.112038700031121</v>
      </c>
    </row>
    <row r="617" spans="1:12" x14ac:dyDescent="0.25">
      <c r="A617" t="s">
        <v>565</v>
      </c>
      <c r="B617" t="s">
        <v>3</v>
      </c>
      <c r="C617" t="s">
        <v>1109</v>
      </c>
      <c r="D617" t="s">
        <v>3246</v>
      </c>
      <c r="E617" t="s">
        <v>3216</v>
      </c>
      <c r="F617" t="s">
        <v>2507</v>
      </c>
      <c r="G617" s="1" t="s">
        <v>3712</v>
      </c>
      <c r="H617" t="s">
        <v>2506</v>
      </c>
      <c r="I617" t="s">
        <v>2586</v>
      </c>
      <c r="J617" s="2">
        <v>5637.3333333333339</v>
      </c>
      <c r="K617" s="2">
        <v>142.41210739780479</v>
      </c>
      <c r="L617" s="2">
        <v>39.584649341550509</v>
      </c>
    </row>
    <row r="618" spans="1:12" x14ac:dyDescent="0.25">
      <c r="A618" t="s">
        <v>565</v>
      </c>
      <c r="B618" t="s">
        <v>3</v>
      </c>
      <c r="C618" t="s">
        <v>875</v>
      </c>
      <c r="D618" t="s">
        <v>3246</v>
      </c>
      <c r="E618" t="s">
        <v>3216</v>
      </c>
      <c r="F618" t="s">
        <v>2505</v>
      </c>
      <c r="G618" s="1" t="s">
        <v>3713</v>
      </c>
      <c r="H618" t="s">
        <v>2504</v>
      </c>
      <c r="I618" t="s">
        <v>2586</v>
      </c>
      <c r="J618" s="2">
        <v>5975.2</v>
      </c>
      <c r="K618" s="2">
        <v>128.06770529060518</v>
      </c>
      <c r="L618" s="2">
        <v>46.656571119482145</v>
      </c>
    </row>
    <row r="619" spans="1:12" x14ac:dyDescent="0.25">
      <c r="A619" t="s">
        <v>565</v>
      </c>
      <c r="B619" t="s">
        <v>3</v>
      </c>
      <c r="C619" t="s">
        <v>891</v>
      </c>
      <c r="D619" t="s">
        <v>3246</v>
      </c>
      <c r="E619" t="s">
        <v>3216</v>
      </c>
      <c r="F619" t="s">
        <v>6</v>
      </c>
      <c r="G619" s="1" t="s">
        <v>3262</v>
      </c>
      <c r="H619" t="s">
        <v>2503</v>
      </c>
      <c r="I619" t="s">
        <v>2586</v>
      </c>
      <c r="J619" s="2">
        <v>7856.7999999999993</v>
      </c>
      <c r="K619" s="2">
        <v>144.22589830480487</v>
      </c>
      <c r="L619" s="2">
        <v>54.475653071652602</v>
      </c>
    </row>
    <row r="620" spans="1:12" x14ac:dyDescent="0.25">
      <c r="A620" t="s">
        <v>160</v>
      </c>
      <c r="B620" t="s">
        <v>176</v>
      </c>
      <c r="C620" t="s">
        <v>60</v>
      </c>
      <c r="D620" t="s">
        <v>3247</v>
      </c>
      <c r="E620" t="s">
        <v>3214</v>
      </c>
      <c r="F620" t="s">
        <v>1767</v>
      </c>
      <c r="G620" s="1" t="s">
        <v>3714</v>
      </c>
      <c r="H620" t="s">
        <v>2093</v>
      </c>
      <c r="I620" t="s">
        <v>2586</v>
      </c>
      <c r="J620" s="2">
        <v>6772.2666666666664</v>
      </c>
      <c r="K620" s="2">
        <v>130.43198757705542</v>
      </c>
      <c r="L620" s="2">
        <v>51.921823721852036</v>
      </c>
    </row>
    <row r="621" spans="1:12" x14ac:dyDescent="0.25">
      <c r="A621" t="s">
        <v>160</v>
      </c>
      <c r="B621" t="s">
        <v>176</v>
      </c>
      <c r="C621" t="s">
        <v>79</v>
      </c>
      <c r="D621" t="s">
        <v>3247</v>
      </c>
      <c r="E621" t="s">
        <v>3214</v>
      </c>
      <c r="F621" t="s">
        <v>575</v>
      </c>
      <c r="G621" s="1" t="s">
        <v>3519</v>
      </c>
      <c r="H621" t="s">
        <v>2092</v>
      </c>
      <c r="I621" t="s">
        <v>2586</v>
      </c>
      <c r="J621" s="2">
        <v>4364.2666666666664</v>
      </c>
      <c r="K621" s="2">
        <v>120.85544262120156</v>
      </c>
      <c r="L621" s="2">
        <v>36.111461528014352</v>
      </c>
    </row>
    <row r="622" spans="1:12" x14ac:dyDescent="0.25">
      <c r="A622" t="s">
        <v>160</v>
      </c>
      <c r="B622" t="s">
        <v>176</v>
      </c>
      <c r="C622" t="s">
        <v>51</v>
      </c>
      <c r="D622" t="s">
        <v>3247</v>
      </c>
      <c r="E622" t="s">
        <v>3214</v>
      </c>
      <c r="F622" t="s">
        <v>2091</v>
      </c>
      <c r="G622" s="1" t="s">
        <v>3266</v>
      </c>
      <c r="H622" t="s">
        <v>2090</v>
      </c>
      <c r="I622" t="s">
        <v>2586</v>
      </c>
      <c r="J622" s="2">
        <v>3979.733333333334</v>
      </c>
      <c r="K622" s="2">
        <v>61.19223766103994</v>
      </c>
      <c r="L622" s="2">
        <v>65.036571392896832</v>
      </c>
    </row>
    <row r="623" spans="1:12" x14ac:dyDescent="0.25">
      <c r="A623" t="s">
        <v>160</v>
      </c>
      <c r="B623" t="s">
        <v>176</v>
      </c>
      <c r="C623" t="s">
        <v>95</v>
      </c>
      <c r="D623" t="s">
        <v>3247</v>
      </c>
      <c r="E623" t="s">
        <v>3214</v>
      </c>
      <c r="F623" t="s">
        <v>2089</v>
      </c>
      <c r="G623" s="1" t="s">
        <v>3715</v>
      </c>
      <c r="H623" t="s">
        <v>2088</v>
      </c>
      <c r="I623" t="s">
        <v>2586</v>
      </c>
      <c r="J623" s="2">
        <v>4364.2666666666664</v>
      </c>
      <c r="K623" s="2">
        <v>164.68824606491197</v>
      </c>
      <c r="L623" s="2">
        <v>26.500170904403756</v>
      </c>
    </row>
    <row r="624" spans="1:12" x14ac:dyDescent="0.25">
      <c r="A624" t="s">
        <v>160</v>
      </c>
      <c r="B624" t="s">
        <v>176</v>
      </c>
      <c r="C624" t="s">
        <v>518</v>
      </c>
      <c r="D624" t="s">
        <v>3247</v>
      </c>
      <c r="E624" t="s">
        <v>3214</v>
      </c>
      <c r="F624" t="s">
        <v>2087</v>
      </c>
      <c r="G624" s="1" t="s">
        <v>3716</v>
      </c>
      <c r="H624" t="s">
        <v>2086</v>
      </c>
      <c r="I624" t="s">
        <v>2586</v>
      </c>
      <c r="J624" s="2">
        <v>4442.6666666666661</v>
      </c>
      <c r="K624" s="2">
        <v>73.532702495297727</v>
      </c>
      <c r="L624" s="2">
        <v>60.417562742927423</v>
      </c>
    </row>
    <row r="625" spans="1:12" x14ac:dyDescent="0.25">
      <c r="A625" t="s">
        <v>160</v>
      </c>
      <c r="B625" t="s">
        <v>176</v>
      </c>
      <c r="C625" t="s">
        <v>875</v>
      </c>
      <c r="D625" t="s">
        <v>3247</v>
      </c>
      <c r="E625" t="s">
        <v>3214</v>
      </c>
      <c r="F625" t="s">
        <v>347</v>
      </c>
      <c r="G625" s="1" t="s">
        <v>3356</v>
      </c>
      <c r="H625" t="s">
        <v>2085</v>
      </c>
      <c r="I625" t="s">
        <v>2586</v>
      </c>
      <c r="J625" s="2">
        <v>5880</v>
      </c>
      <c r="K625" s="2">
        <v>85.100306564790387</v>
      </c>
      <c r="L625" s="2">
        <v>69.094933230626054</v>
      </c>
    </row>
    <row r="626" spans="1:12" x14ac:dyDescent="0.25">
      <c r="A626" t="s">
        <v>160</v>
      </c>
      <c r="B626" t="s">
        <v>176</v>
      </c>
      <c r="C626" t="s">
        <v>582</v>
      </c>
      <c r="D626" t="s">
        <v>3247</v>
      </c>
      <c r="E626" t="s">
        <v>3214</v>
      </c>
      <c r="F626" t="s">
        <v>1092</v>
      </c>
      <c r="G626" s="1" t="s">
        <v>3529</v>
      </c>
      <c r="H626" t="s">
        <v>2084</v>
      </c>
      <c r="I626" t="s">
        <v>2586</v>
      </c>
      <c r="J626" s="2">
        <v>5725.0666666666675</v>
      </c>
      <c r="K626" s="2">
        <v>103.0583032113537</v>
      </c>
      <c r="L626" s="2">
        <v>55.551726433197764</v>
      </c>
    </row>
    <row r="627" spans="1:12" x14ac:dyDescent="0.25">
      <c r="A627" t="s">
        <v>160</v>
      </c>
      <c r="B627" t="s">
        <v>160</v>
      </c>
      <c r="C627" t="s">
        <v>130</v>
      </c>
      <c r="D627" t="s">
        <v>3247</v>
      </c>
      <c r="E627" t="s">
        <v>3214</v>
      </c>
      <c r="F627" t="s">
        <v>2083</v>
      </c>
      <c r="G627" s="1" t="s">
        <v>3717</v>
      </c>
      <c r="H627" t="s">
        <v>2082</v>
      </c>
      <c r="I627" t="s">
        <v>2586</v>
      </c>
      <c r="J627" s="2">
        <v>4466.9333333333334</v>
      </c>
      <c r="K627" s="2">
        <v>220.84610371732595</v>
      </c>
      <c r="L627" s="2">
        <v>20.226452983072896</v>
      </c>
    </row>
    <row r="628" spans="1:12" x14ac:dyDescent="0.25">
      <c r="A628" t="s">
        <v>160</v>
      </c>
      <c r="B628" t="s">
        <v>160</v>
      </c>
      <c r="C628" t="s">
        <v>73</v>
      </c>
      <c r="D628" t="s">
        <v>3247</v>
      </c>
      <c r="E628" t="s">
        <v>3214</v>
      </c>
      <c r="F628" t="s">
        <v>2081</v>
      </c>
      <c r="G628" s="1" t="s">
        <v>3718</v>
      </c>
      <c r="H628" t="s">
        <v>2080</v>
      </c>
      <c r="I628" t="s">
        <v>2586</v>
      </c>
      <c r="J628" s="2">
        <v>4776.8</v>
      </c>
      <c r="K628" s="2">
        <v>49.401555717527678</v>
      </c>
      <c r="L628" s="2">
        <v>96.693311184635249</v>
      </c>
    </row>
    <row r="629" spans="1:12" x14ac:dyDescent="0.25">
      <c r="A629" t="s">
        <v>160</v>
      </c>
      <c r="B629" t="s">
        <v>160</v>
      </c>
      <c r="C629" t="s">
        <v>13</v>
      </c>
      <c r="D629" t="s">
        <v>3247</v>
      </c>
      <c r="E629" t="s">
        <v>3214</v>
      </c>
      <c r="F629" t="s">
        <v>1460</v>
      </c>
      <c r="G629" s="1" t="s">
        <v>3719</v>
      </c>
      <c r="H629" t="s">
        <v>2079</v>
      </c>
      <c r="I629" t="s">
        <v>2586</v>
      </c>
      <c r="J629" s="2">
        <v>6384</v>
      </c>
      <c r="K629" s="2">
        <v>95.199601286480004</v>
      </c>
      <c r="L629" s="2">
        <v>67.059104384155006</v>
      </c>
    </row>
    <row r="630" spans="1:12" x14ac:dyDescent="0.25">
      <c r="A630" t="s">
        <v>160</v>
      </c>
      <c r="B630" t="s">
        <v>160</v>
      </c>
      <c r="C630" t="s">
        <v>118</v>
      </c>
      <c r="D630" t="s">
        <v>3247</v>
      </c>
      <c r="E630" t="s">
        <v>3214</v>
      </c>
      <c r="F630" t="s">
        <v>325</v>
      </c>
      <c r="G630" s="1" t="s">
        <v>3416</v>
      </c>
      <c r="H630" t="s">
        <v>2078</v>
      </c>
      <c r="I630" t="s">
        <v>2586</v>
      </c>
      <c r="J630" s="2">
        <v>3856.5333333333328</v>
      </c>
      <c r="K630" s="2">
        <v>138.0571084888563</v>
      </c>
      <c r="L630" s="2">
        <v>27.934333664858876</v>
      </c>
    </row>
    <row r="631" spans="1:12" x14ac:dyDescent="0.25">
      <c r="A631" t="s">
        <v>160</v>
      </c>
      <c r="B631" t="s">
        <v>160</v>
      </c>
      <c r="C631" t="s">
        <v>98</v>
      </c>
      <c r="D631" t="s">
        <v>3247</v>
      </c>
      <c r="E631" t="s">
        <v>3214</v>
      </c>
      <c r="F631" t="s">
        <v>2077</v>
      </c>
      <c r="G631" s="1" t="s">
        <v>3720</v>
      </c>
      <c r="H631" t="s">
        <v>2076</v>
      </c>
      <c r="I631" t="s">
        <v>2586</v>
      </c>
      <c r="J631" s="2">
        <v>3539.2000000000003</v>
      </c>
      <c r="K631" s="2">
        <v>77.762349022294458</v>
      </c>
      <c r="L631" s="2">
        <v>45.513028406398988</v>
      </c>
    </row>
    <row r="632" spans="1:12" x14ac:dyDescent="0.25">
      <c r="A632" t="s">
        <v>160</v>
      </c>
      <c r="B632" t="s">
        <v>160</v>
      </c>
      <c r="C632" t="s">
        <v>1263</v>
      </c>
      <c r="D632" t="s">
        <v>3247</v>
      </c>
      <c r="E632" t="s">
        <v>3214</v>
      </c>
      <c r="F632" t="s">
        <v>525</v>
      </c>
      <c r="G632" s="1" t="s">
        <v>3605</v>
      </c>
      <c r="H632" t="s">
        <v>2075</v>
      </c>
      <c r="I632" t="s">
        <v>2586</v>
      </c>
      <c r="J632" s="2">
        <v>6314.9333333333325</v>
      </c>
      <c r="K632" s="2">
        <v>168.10931493309434</v>
      </c>
      <c r="L632" s="2">
        <v>37.564446299995964</v>
      </c>
    </row>
    <row r="633" spans="1:12" x14ac:dyDescent="0.25">
      <c r="A633" t="s">
        <v>160</v>
      </c>
      <c r="B633" t="s">
        <v>160</v>
      </c>
      <c r="C633" t="s">
        <v>939</v>
      </c>
      <c r="D633" t="s">
        <v>3247</v>
      </c>
      <c r="E633" t="s">
        <v>3214</v>
      </c>
      <c r="F633" t="s">
        <v>2074</v>
      </c>
      <c r="G633" s="1" t="s">
        <v>3721</v>
      </c>
      <c r="H633" t="s">
        <v>2073</v>
      </c>
      <c r="I633" t="s">
        <v>2586</v>
      </c>
      <c r="J633" s="2">
        <v>3934.9333333333334</v>
      </c>
      <c r="K633" s="2">
        <v>59.166985842674173</v>
      </c>
      <c r="L633" s="2">
        <v>66.505556727131165</v>
      </c>
    </row>
    <row r="634" spans="1:12" x14ac:dyDescent="0.25">
      <c r="A634" t="s">
        <v>160</v>
      </c>
      <c r="B634" t="s">
        <v>160</v>
      </c>
      <c r="C634" t="s">
        <v>1906</v>
      </c>
      <c r="D634" t="s">
        <v>3247</v>
      </c>
      <c r="E634" t="s">
        <v>3214</v>
      </c>
      <c r="F634" t="s">
        <v>2072</v>
      </c>
      <c r="G634" s="1" t="s">
        <v>3722</v>
      </c>
      <c r="H634" t="s">
        <v>2071</v>
      </c>
      <c r="I634" t="s">
        <v>2586</v>
      </c>
      <c r="J634" s="2">
        <v>6290.6666666666661</v>
      </c>
      <c r="K634" s="2">
        <v>47.96730698202763</v>
      </c>
      <c r="L634" s="2">
        <v>131.14487892813432</v>
      </c>
    </row>
    <row r="635" spans="1:12" x14ac:dyDescent="0.25">
      <c r="A635" t="s">
        <v>160</v>
      </c>
      <c r="B635" t="s">
        <v>160</v>
      </c>
      <c r="C635" t="s">
        <v>2070</v>
      </c>
      <c r="D635" t="s">
        <v>3247</v>
      </c>
      <c r="E635" t="s">
        <v>3214</v>
      </c>
      <c r="F635" t="s">
        <v>799</v>
      </c>
      <c r="G635" s="1" t="s">
        <v>3723</v>
      </c>
      <c r="H635" t="s">
        <v>2069</v>
      </c>
      <c r="I635" t="s">
        <v>2586</v>
      </c>
      <c r="J635" s="2">
        <v>6927.1999999999989</v>
      </c>
      <c r="K635" s="2">
        <v>100.52220116044485</v>
      </c>
      <c r="L635" s="2">
        <v>68.91214000520543</v>
      </c>
    </row>
    <row r="636" spans="1:12" x14ac:dyDescent="0.25">
      <c r="A636" t="s">
        <v>160</v>
      </c>
      <c r="B636" t="s">
        <v>146</v>
      </c>
      <c r="C636" t="s">
        <v>26</v>
      </c>
      <c r="D636" t="s">
        <v>3247</v>
      </c>
      <c r="E636" t="s">
        <v>3214</v>
      </c>
      <c r="F636" t="s">
        <v>2067</v>
      </c>
      <c r="G636" s="1" t="s">
        <v>3724</v>
      </c>
      <c r="H636" t="s">
        <v>2066</v>
      </c>
      <c r="I636" t="s">
        <v>2586</v>
      </c>
      <c r="J636" s="2">
        <v>8428</v>
      </c>
      <c r="K636" s="2">
        <v>130.86220883432688</v>
      </c>
      <c r="L636" s="2">
        <v>64.403620228281099</v>
      </c>
    </row>
    <row r="637" spans="1:12" x14ac:dyDescent="0.25">
      <c r="A637" t="s">
        <v>160</v>
      </c>
      <c r="B637" t="s">
        <v>146</v>
      </c>
      <c r="C637" t="s">
        <v>107</v>
      </c>
      <c r="D637" t="s">
        <v>3247</v>
      </c>
      <c r="E637" t="s">
        <v>3214</v>
      </c>
      <c r="F637" t="s">
        <v>2065</v>
      </c>
      <c r="G637" s="1" t="s">
        <v>3591</v>
      </c>
      <c r="H637" t="s">
        <v>2064</v>
      </c>
      <c r="I637" t="s">
        <v>2586</v>
      </c>
      <c r="J637" s="2">
        <v>8498.9333333333325</v>
      </c>
      <c r="K637" s="2">
        <v>112.31136025729565</v>
      </c>
      <c r="L637" s="2">
        <v>75.672962324229786</v>
      </c>
    </row>
    <row r="638" spans="1:12" x14ac:dyDescent="0.25">
      <c r="A638" t="s">
        <v>160</v>
      </c>
      <c r="B638" t="s">
        <v>146</v>
      </c>
      <c r="C638" t="s">
        <v>169</v>
      </c>
      <c r="D638" t="s">
        <v>3247</v>
      </c>
      <c r="E638" t="s">
        <v>3214</v>
      </c>
      <c r="F638" t="s">
        <v>874</v>
      </c>
      <c r="G638" s="1" t="s">
        <v>3725</v>
      </c>
      <c r="H638" t="s">
        <v>2063</v>
      </c>
      <c r="I638" t="s">
        <v>2586</v>
      </c>
      <c r="J638" s="2">
        <v>9671.1999999999971</v>
      </c>
      <c r="K638" s="2">
        <v>112.35762242049061</v>
      </c>
      <c r="L638" s="2">
        <v>86.075157089086503</v>
      </c>
    </row>
    <row r="639" spans="1:12" x14ac:dyDescent="0.25">
      <c r="A639" t="s">
        <v>160</v>
      </c>
      <c r="B639" t="s">
        <v>146</v>
      </c>
      <c r="C639" t="s">
        <v>152</v>
      </c>
      <c r="D639" t="s">
        <v>3247</v>
      </c>
      <c r="E639" t="s">
        <v>3214</v>
      </c>
      <c r="F639" t="s">
        <v>1280</v>
      </c>
      <c r="G639" s="1" t="s">
        <v>3621</v>
      </c>
      <c r="H639" t="s">
        <v>2062</v>
      </c>
      <c r="I639" t="s">
        <v>2586</v>
      </c>
      <c r="J639" s="2">
        <v>6139.4666666666662</v>
      </c>
      <c r="K639" s="2">
        <v>100.61112435746581</v>
      </c>
      <c r="L639" s="2">
        <v>61.021747901886847</v>
      </c>
    </row>
    <row r="640" spans="1:12" x14ac:dyDescent="0.25">
      <c r="A640" t="s">
        <v>160</v>
      </c>
      <c r="B640" t="s">
        <v>146</v>
      </c>
      <c r="C640" t="s">
        <v>127</v>
      </c>
      <c r="D640" t="s">
        <v>3247</v>
      </c>
      <c r="E640" t="s">
        <v>3214</v>
      </c>
      <c r="F640" t="s">
        <v>786</v>
      </c>
      <c r="G640" s="1" t="s">
        <v>3726</v>
      </c>
      <c r="H640" t="s">
        <v>2061</v>
      </c>
      <c r="I640" t="s">
        <v>2586</v>
      </c>
      <c r="J640" s="2">
        <v>9611.4666666666672</v>
      </c>
      <c r="K640" s="2">
        <v>140.14934949751355</v>
      </c>
      <c r="L640" s="2">
        <v>68.580173230395104</v>
      </c>
    </row>
    <row r="641" spans="1:12" x14ac:dyDescent="0.25">
      <c r="A641" t="s">
        <v>160</v>
      </c>
      <c r="B641" t="s">
        <v>146</v>
      </c>
      <c r="C641" t="s">
        <v>121</v>
      </c>
      <c r="D641" t="s">
        <v>3247</v>
      </c>
      <c r="E641" t="s">
        <v>3214</v>
      </c>
      <c r="F641" t="s">
        <v>2058</v>
      </c>
      <c r="G641" s="1" t="s">
        <v>3727</v>
      </c>
      <c r="H641" t="s">
        <v>2057</v>
      </c>
      <c r="I641" t="s">
        <v>2586</v>
      </c>
      <c r="J641" s="2">
        <v>8610</v>
      </c>
      <c r="K641" s="2">
        <v>81.392008409138455</v>
      </c>
      <c r="L641" s="2">
        <v>105.78434134122305</v>
      </c>
    </row>
    <row r="642" spans="1:12" x14ac:dyDescent="0.25">
      <c r="A642" t="s">
        <v>160</v>
      </c>
      <c r="B642" t="s">
        <v>146</v>
      </c>
      <c r="C642" t="s">
        <v>175</v>
      </c>
      <c r="D642" t="s">
        <v>3247</v>
      </c>
      <c r="E642" t="s">
        <v>3214</v>
      </c>
      <c r="F642" t="s">
        <v>329</v>
      </c>
      <c r="G642" s="1" t="s">
        <v>3413</v>
      </c>
      <c r="H642" t="s">
        <v>2056</v>
      </c>
      <c r="I642" t="s">
        <v>2586</v>
      </c>
      <c r="J642" s="2">
        <v>7612.2666666666682</v>
      </c>
      <c r="K642" s="2">
        <v>120.81645869562601</v>
      </c>
      <c r="L642" s="2">
        <v>63.00686801162017</v>
      </c>
    </row>
    <row r="643" spans="1:12" x14ac:dyDescent="0.25">
      <c r="A643" t="s">
        <v>160</v>
      </c>
      <c r="B643" t="s">
        <v>146</v>
      </c>
      <c r="C643" t="s">
        <v>567</v>
      </c>
      <c r="D643" t="s">
        <v>3247</v>
      </c>
      <c r="E643" t="s">
        <v>3214</v>
      </c>
      <c r="F643" t="s">
        <v>1713</v>
      </c>
      <c r="G643" s="1" t="s">
        <v>3728</v>
      </c>
      <c r="H643" t="s">
        <v>2055</v>
      </c>
      <c r="I643" t="s">
        <v>2586</v>
      </c>
      <c r="J643" s="2">
        <v>9531.1999999999989</v>
      </c>
      <c r="K643" s="2">
        <v>89.796433287479999</v>
      </c>
      <c r="L643" s="2">
        <v>106.14230043509869</v>
      </c>
    </row>
    <row r="644" spans="1:12" x14ac:dyDescent="0.25">
      <c r="A644" t="s">
        <v>160</v>
      </c>
      <c r="B644" t="s">
        <v>146</v>
      </c>
      <c r="C644" t="s">
        <v>592</v>
      </c>
      <c r="D644" t="s">
        <v>3247</v>
      </c>
      <c r="E644" t="s">
        <v>3214</v>
      </c>
      <c r="F644" t="s">
        <v>541</v>
      </c>
      <c r="G644" s="1" t="s">
        <v>3729</v>
      </c>
      <c r="H644" t="s">
        <v>2054</v>
      </c>
      <c r="I644" t="s">
        <v>2586</v>
      </c>
      <c r="J644" s="2">
        <v>9182.1333333333332</v>
      </c>
      <c r="K644" s="2">
        <v>164.23463975509787</v>
      </c>
      <c r="L644" s="2">
        <v>55.908627723271259</v>
      </c>
    </row>
    <row r="645" spans="1:12" x14ac:dyDescent="0.25">
      <c r="A645" t="s">
        <v>160</v>
      </c>
      <c r="B645" t="s">
        <v>117</v>
      </c>
      <c r="C645" t="s">
        <v>32</v>
      </c>
      <c r="D645" t="s">
        <v>3247</v>
      </c>
      <c r="E645" t="s">
        <v>3214</v>
      </c>
      <c r="F645" t="s">
        <v>560</v>
      </c>
      <c r="G645" s="1" t="s">
        <v>3318</v>
      </c>
      <c r="H645" t="s">
        <v>2053</v>
      </c>
      <c r="I645" t="s">
        <v>2586</v>
      </c>
      <c r="J645" s="2">
        <v>8366.4</v>
      </c>
      <c r="K645" s="2">
        <v>113.54507933368306</v>
      </c>
      <c r="L645" s="2">
        <v>73.683510100979902</v>
      </c>
    </row>
    <row r="646" spans="1:12" x14ac:dyDescent="0.25">
      <c r="A646" t="s">
        <v>160</v>
      </c>
      <c r="B646" t="s">
        <v>117</v>
      </c>
      <c r="C646" t="s">
        <v>82</v>
      </c>
      <c r="D646" t="s">
        <v>3247</v>
      </c>
      <c r="E646" t="s">
        <v>3214</v>
      </c>
      <c r="F646" t="s">
        <v>2052</v>
      </c>
      <c r="G646" s="1" t="s">
        <v>3730</v>
      </c>
      <c r="H646" t="s">
        <v>2051</v>
      </c>
      <c r="I646" t="s">
        <v>2586</v>
      </c>
      <c r="J646" s="2">
        <v>7020.5333333333338</v>
      </c>
      <c r="K646" s="2">
        <v>159.44186228474874</v>
      </c>
      <c r="L646" s="2">
        <v>44.031932597446065</v>
      </c>
    </row>
    <row r="647" spans="1:12" x14ac:dyDescent="0.25">
      <c r="A647" t="s">
        <v>160</v>
      </c>
      <c r="B647" t="s">
        <v>117</v>
      </c>
      <c r="C647" t="s">
        <v>16</v>
      </c>
      <c r="D647" t="s">
        <v>3247</v>
      </c>
      <c r="E647" t="s">
        <v>3214</v>
      </c>
      <c r="F647" t="s">
        <v>2050</v>
      </c>
      <c r="G647" s="1" t="s">
        <v>3731</v>
      </c>
      <c r="H647" t="s">
        <v>2049</v>
      </c>
      <c r="I647" t="s">
        <v>2586</v>
      </c>
      <c r="J647" s="2">
        <v>5861.3333333333339</v>
      </c>
      <c r="K647" s="2">
        <v>114.09633376979689</v>
      </c>
      <c r="L647" s="2">
        <v>51.371793813807209</v>
      </c>
    </row>
    <row r="648" spans="1:12" x14ac:dyDescent="0.25">
      <c r="A648" t="s">
        <v>160</v>
      </c>
      <c r="B648" t="s">
        <v>117</v>
      </c>
      <c r="C648" t="s">
        <v>41</v>
      </c>
      <c r="D648" t="s">
        <v>3247</v>
      </c>
      <c r="E648" t="s">
        <v>3214</v>
      </c>
      <c r="F648" t="s">
        <v>777</v>
      </c>
      <c r="G648" s="1" t="s">
        <v>3524</v>
      </c>
      <c r="H648" t="s">
        <v>2048</v>
      </c>
      <c r="I648" t="s">
        <v>2586</v>
      </c>
      <c r="J648" s="2">
        <v>5579.4666666666662</v>
      </c>
      <c r="K648" s="2">
        <v>187.89333017280907</v>
      </c>
      <c r="L648" s="2">
        <v>29.694862832731339</v>
      </c>
    </row>
    <row r="649" spans="1:12" x14ac:dyDescent="0.25">
      <c r="A649" t="s">
        <v>160</v>
      </c>
      <c r="B649" t="s">
        <v>117</v>
      </c>
      <c r="C649" t="s">
        <v>91</v>
      </c>
      <c r="D649" t="s">
        <v>3247</v>
      </c>
      <c r="E649" t="s">
        <v>3214</v>
      </c>
      <c r="F649" t="s">
        <v>2047</v>
      </c>
      <c r="G649" s="1" t="s">
        <v>3732</v>
      </c>
      <c r="H649" t="s">
        <v>2046</v>
      </c>
      <c r="I649" t="s">
        <v>2586</v>
      </c>
      <c r="J649" s="2">
        <v>5143.5999999999995</v>
      </c>
      <c r="K649" s="2">
        <v>275.35597726876642</v>
      </c>
      <c r="L649" s="2">
        <v>18.679819668412321</v>
      </c>
    </row>
    <row r="650" spans="1:12" x14ac:dyDescent="0.25">
      <c r="A650" t="s">
        <v>160</v>
      </c>
      <c r="B650" t="s">
        <v>117</v>
      </c>
      <c r="C650" t="s">
        <v>956</v>
      </c>
      <c r="D650" t="s">
        <v>3247</v>
      </c>
      <c r="E650" t="s">
        <v>3214</v>
      </c>
      <c r="F650" t="s">
        <v>1472</v>
      </c>
      <c r="G650" s="1" t="s">
        <v>3733</v>
      </c>
      <c r="H650" t="s">
        <v>2045</v>
      </c>
      <c r="I650" t="s">
        <v>2586</v>
      </c>
      <c r="J650" s="2">
        <v>4571.4666666666662</v>
      </c>
      <c r="K650" s="2">
        <v>82.491321902405232</v>
      </c>
      <c r="L650" s="2">
        <v>55.417546491437349</v>
      </c>
    </row>
    <row r="651" spans="1:12" x14ac:dyDescent="0.25">
      <c r="A651" t="s">
        <v>160</v>
      </c>
      <c r="B651" t="s">
        <v>117</v>
      </c>
      <c r="C651" t="s">
        <v>477</v>
      </c>
      <c r="D651" t="s">
        <v>3247</v>
      </c>
      <c r="E651" t="s">
        <v>3214</v>
      </c>
      <c r="F651" t="s">
        <v>1172</v>
      </c>
      <c r="G651" s="1" t="s">
        <v>3351</v>
      </c>
      <c r="H651" t="s">
        <v>2044</v>
      </c>
      <c r="I651" t="s">
        <v>2586</v>
      </c>
      <c r="J651" s="2">
        <v>4774.9333333333334</v>
      </c>
      <c r="K651" s="2">
        <v>137.70445068968874</v>
      </c>
      <c r="L651" s="2">
        <v>34.675228791939681</v>
      </c>
    </row>
    <row r="652" spans="1:12" x14ac:dyDescent="0.25">
      <c r="A652" t="s">
        <v>160</v>
      </c>
      <c r="B652" t="s">
        <v>117</v>
      </c>
      <c r="C652" t="s">
        <v>462</v>
      </c>
      <c r="D652" t="s">
        <v>3247</v>
      </c>
      <c r="E652" t="s">
        <v>3214</v>
      </c>
      <c r="F652" t="s">
        <v>2043</v>
      </c>
      <c r="G652" s="1" t="s">
        <v>3734</v>
      </c>
      <c r="H652" t="s">
        <v>2042</v>
      </c>
      <c r="I652" t="s">
        <v>2586</v>
      </c>
      <c r="J652" s="2">
        <v>7283.7333333333336</v>
      </c>
      <c r="K652" s="2">
        <v>160.44194105500864</v>
      </c>
      <c r="L652" s="2">
        <v>45.397938253788979</v>
      </c>
    </row>
    <row r="653" spans="1:12" x14ac:dyDescent="0.25">
      <c r="A653" t="s">
        <v>160</v>
      </c>
      <c r="B653" t="s">
        <v>117</v>
      </c>
      <c r="C653" t="s">
        <v>494</v>
      </c>
      <c r="D653" t="s">
        <v>3247</v>
      </c>
      <c r="E653" t="s">
        <v>3214</v>
      </c>
      <c r="F653" t="s">
        <v>2041</v>
      </c>
      <c r="G653" s="1" t="s">
        <v>3735</v>
      </c>
      <c r="H653" t="s">
        <v>2040</v>
      </c>
      <c r="I653" t="s">
        <v>2586</v>
      </c>
      <c r="J653" s="2">
        <v>2878.4</v>
      </c>
      <c r="K653" s="2">
        <v>71.732184797844297</v>
      </c>
      <c r="L653" s="2">
        <v>40.127036533348445</v>
      </c>
    </row>
    <row r="654" spans="1:12" x14ac:dyDescent="0.25">
      <c r="A654" t="s">
        <v>160</v>
      </c>
      <c r="B654" t="s">
        <v>117</v>
      </c>
      <c r="C654" t="s">
        <v>891</v>
      </c>
      <c r="D654" t="s">
        <v>3247</v>
      </c>
      <c r="E654" t="s">
        <v>3214</v>
      </c>
      <c r="F654" t="s">
        <v>2039</v>
      </c>
      <c r="G654" s="1" t="s">
        <v>3736</v>
      </c>
      <c r="H654" t="s">
        <v>2038</v>
      </c>
      <c r="I654" t="s">
        <v>2586</v>
      </c>
      <c r="J654" s="2">
        <v>4937.3333333333339</v>
      </c>
      <c r="K654" s="2">
        <v>137.83891314036936</v>
      </c>
      <c r="L654" s="2">
        <v>35.819589844744065</v>
      </c>
    </row>
    <row r="655" spans="1:12" x14ac:dyDescent="0.25">
      <c r="A655" t="s">
        <v>160</v>
      </c>
      <c r="B655" t="s">
        <v>117</v>
      </c>
      <c r="C655" t="s">
        <v>1107</v>
      </c>
      <c r="D655" t="s">
        <v>3247</v>
      </c>
      <c r="E655" t="s">
        <v>3214</v>
      </c>
      <c r="F655" t="s">
        <v>6</v>
      </c>
      <c r="G655" s="1" t="s">
        <v>3262</v>
      </c>
      <c r="H655" t="s">
        <v>2037</v>
      </c>
      <c r="I655" t="s">
        <v>2586</v>
      </c>
      <c r="J655" s="2">
        <v>5344.2666666666664</v>
      </c>
      <c r="K655" s="2">
        <v>207.96636653702436</v>
      </c>
      <c r="L655" s="2">
        <v>25.697745052035728</v>
      </c>
    </row>
    <row r="656" spans="1:12" x14ac:dyDescent="0.25">
      <c r="A656" t="s">
        <v>160</v>
      </c>
      <c r="B656" t="s">
        <v>92</v>
      </c>
      <c r="C656" t="s">
        <v>88</v>
      </c>
      <c r="D656" t="s">
        <v>3247</v>
      </c>
      <c r="E656" t="s">
        <v>3214</v>
      </c>
      <c r="F656" t="s">
        <v>1855</v>
      </c>
      <c r="G656" s="1" t="s">
        <v>3737</v>
      </c>
      <c r="H656" t="s">
        <v>2036</v>
      </c>
      <c r="I656" t="s">
        <v>2586</v>
      </c>
      <c r="J656" s="2">
        <v>7328.5333333333338</v>
      </c>
      <c r="K656" s="2">
        <v>149.40721440520397</v>
      </c>
      <c r="L656" s="2">
        <v>49.050732673843861</v>
      </c>
    </row>
    <row r="657" spans="1:12" x14ac:dyDescent="0.25">
      <c r="A657" t="s">
        <v>160</v>
      </c>
      <c r="B657" t="s">
        <v>92</v>
      </c>
      <c r="C657" t="s">
        <v>222</v>
      </c>
      <c r="D657" t="s">
        <v>3247</v>
      </c>
      <c r="E657" t="s">
        <v>3214</v>
      </c>
      <c r="F657" t="s">
        <v>605</v>
      </c>
      <c r="G657" s="1" t="s">
        <v>3668</v>
      </c>
      <c r="H657" t="s">
        <v>2035</v>
      </c>
      <c r="I657" t="s">
        <v>2586</v>
      </c>
      <c r="J657" s="2">
        <v>5202.4000000000005</v>
      </c>
      <c r="K657" s="2">
        <v>126.74078690196971</v>
      </c>
      <c r="L657" s="2">
        <v>41.047559567575547</v>
      </c>
    </row>
    <row r="658" spans="1:12" x14ac:dyDescent="0.25">
      <c r="A658" t="s">
        <v>160</v>
      </c>
      <c r="B658" t="s">
        <v>92</v>
      </c>
      <c r="C658" t="s">
        <v>236</v>
      </c>
      <c r="D658" t="s">
        <v>3247</v>
      </c>
      <c r="E658" t="s">
        <v>3214</v>
      </c>
      <c r="F658" t="s">
        <v>750</v>
      </c>
      <c r="G658" s="1" t="s">
        <v>3738</v>
      </c>
      <c r="H658" t="s">
        <v>2034</v>
      </c>
      <c r="I658" t="s">
        <v>2586</v>
      </c>
      <c r="J658" s="2">
        <v>3500</v>
      </c>
      <c r="K658" s="2">
        <v>184.79214495259058</v>
      </c>
      <c r="L658" s="2">
        <v>18.94019900520092</v>
      </c>
    </row>
    <row r="659" spans="1:12" x14ac:dyDescent="0.25">
      <c r="A659" t="s">
        <v>160</v>
      </c>
      <c r="B659" t="s">
        <v>92</v>
      </c>
      <c r="C659" t="s">
        <v>22</v>
      </c>
      <c r="D659" t="s">
        <v>3247</v>
      </c>
      <c r="E659" t="s">
        <v>3214</v>
      </c>
      <c r="F659" t="s">
        <v>168</v>
      </c>
      <c r="G659" s="1" t="s">
        <v>3300</v>
      </c>
      <c r="H659" t="s">
        <v>2031</v>
      </c>
      <c r="I659" t="s">
        <v>2586</v>
      </c>
      <c r="J659" s="2">
        <v>3462.666666666667</v>
      </c>
      <c r="K659" s="2">
        <v>139.85704207919346</v>
      </c>
      <c r="L659" s="2">
        <v>24.758615048543259</v>
      </c>
    </row>
    <row r="660" spans="1:12" x14ac:dyDescent="0.25">
      <c r="A660" t="s">
        <v>160</v>
      </c>
      <c r="B660" t="s">
        <v>92</v>
      </c>
      <c r="C660" t="s">
        <v>179</v>
      </c>
      <c r="D660" t="s">
        <v>3247</v>
      </c>
      <c r="E660" t="s">
        <v>3214</v>
      </c>
      <c r="F660" t="s">
        <v>2030</v>
      </c>
      <c r="G660" s="1" t="s">
        <v>3739</v>
      </c>
      <c r="H660" t="s">
        <v>2029</v>
      </c>
      <c r="I660" t="s">
        <v>2586</v>
      </c>
      <c r="J660" s="2">
        <v>6130.1333333333323</v>
      </c>
      <c r="K660" s="2">
        <v>98.685222546938178</v>
      </c>
      <c r="L660" s="2">
        <v>62.118047415028371</v>
      </c>
    </row>
    <row r="661" spans="1:12" x14ac:dyDescent="0.25">
      <c r="A661" t="s">
        <v>160</v>
      </c>
      <c r="B661" t="s">
        <v>92</v>
      </c>
      <c r="C661" t="s">
        <v>145</v>
      </c>
      <c r="D661" t="s">
        <v>3247</v>
      </c>
      <c r="E661" t="s">
        <v>3214</v>
      </c>
      <c r="F661" t="s">
        <v>572</v>
      </c>
      <c r="G661" s="1" t="s">
        <v>3503</v>
      </c>
      <c r="H661" t="s">
        <v>2028</v>
      </c>
      <c r="I661" t="s">
        <v>2586</v>
      </c>
      <c r="J661" s="2">
        <v>3184.5333333333333</v>
      </c>
      <c r="K661" s="2">
        <v>102.66987831319818</v>
      </c>
      <c r="L661" s="2">
        <v>31.017211529352348</v>
      </c>
    </row>
    <row r="662" spans="1:12" x14ac:dyDescent="0.25">
      <c r="A662" t="s">
        <v>160</v>
      </c>
      <c r="B662" t="s">
        <v>92</v>
      </c>
      <c r="C662" t="s">
        <v>515</v>
      </c>
      <c r="D662" t="s">
        <v>3247</v>
      </c>
      <c r="E662" t="s">
        <v>3214</v>
      </c>
      <c r="F662" t="s">
        <v>479</v>
      </c>
      <c r="G662" s="1" t="s">
        <v>3740</v>
      </c>
      <c r="H662" t="s">
        <v>2027</v>
      </c>
      <c r="I662" t="s">
        <v>2586</v>
      </c>
      <c r="J662" s="2">
        <v>5810</v>
      </c>
      <c r="K662" s="2">
        <v>120.87342718482869</v>
      </c>
      <c r="L662" s="2">
        <v>48.066809515675224</v>
      </c>
    </row>
    <row r="663" spans="1:12" x14ac:dyDescent="0.25">
      <c r="A663" t="s">
        <v>160</v>
      </c>
      <c r="B663" t="s">
        <v>92</v>
      </c>
      <c r="C663" t="s">
        <v>474</v>
      </c>
      <c r="D663" t="s">
        <v>3247</v>
      </c>
      <c r="E663" t="s">
        <v>3214</v>
      </c>
      <c r="F663" t="s">
        <v>2026</v>
      </c>
      <c r="G663" s="1" t="s">
        <v>3648</v>
      </c>
      <c r="H663" t="s">
        <v>2025</v>
      </c>
      <c r="I663" t="s">
        <v>2586</v>
      </c>
      <c r="J663" s="2">
        <v>5993.8666666666677</v>
      </c>
      <c r="K663" s="2">
        <v>96.667028053343202</v>
      </c>
      <c r="L663" s="2">
        <v>62.005285435682445</v>
      </c>
    </row>
    <row r="664" spans="1:12" x14ac:dyDescent="0.25">
      <c r="A664" t="s">
        <v>160</v>
      </c>
      <c r="B664" t="s">
        <v>92</v>
      </c>
      <c r="C664" t="s">
        <v>599</v>
      </c>
      <c r="D664" t="s">
        <v>3247</v>
      </c>
      <c r="E664" t="s">
        <v>3214</v>
      </c>
      <c r="F664" t="s">
        <v>2024</v>
      </c>
      <c r="G664" s="1" t="s">
        <v>3741</v>
      </c>
      <c r="H664" t="s">
        <v>2023</v>
      </c>
      <c r="I664" t="s">
        <v>2586</v>
      </c>
      <c r="J664" s="2">
        <v>2800</v>
      </c>
      <c r="K664" s="2">
        <v>166.15898905883816</v>
      </c>
      <c r="L664" s="2">
        <v>16.851330258205284</v>
      </c>
    </row>
    <row r="665" spans="1:12" x14ac:dyDescent="0.25">
      <c r="A665" t="s">
        <v>160</v>
      </c>
      <c r="B665" t="s">
        <v>92</v>
      </c>
      <c r="C665" t="s">
        <v>458</v>
      </c>
      <c r="D665" t="s">
        <v>3247</v>
      </c>
      <c r="E665" t="s">
        <v>3214</v>
      </c>
      <c r="F665" t="s">
        <v>1668</v>
      </c>
      <c r="G665" s="1" t="s">
        <v>3625</v>
      </c>
      <c r="H665" t="s">
        <v>2022</v>
      </c>
      <c r="I665" t="s">
        <v>2586</v>
      </c>
      <c r="J665" s="2">
        <v>4332.5333333333338</v>
      </c>
      <c r="K665" s="2">
        <v>78.427347527808536</v>
      </c>
      <c r="L665" s="2">
        <v>55.242634997914685</v>
      </c>
    </row>
    <row r="666" spans="1:12" x14ac:dyDescent="0.25">
      <c r="A666" t="s">
        <v>160</v>
      </c>
      <c r="B666" t="s">
        <v>64</v>
      </c>
      <c r="C666" t="s">
        <v>197</v>
      </c>
      <c r="D666" t="s">
        <v>3247</v>
      </c>
      <c r="E666" t="s">
        <v>3214</v>
      </c>
      <c r="F666" t="s">
        <v>2021</v>
      </c>
      <c r="G666" s="1" t="s">
        <v>3742</v>
      </c>
      <c r="H666" t="s">
        <v>2020</v>
      </c>
      <c r="I666" t="s">
        <v>2586</v>
      </c>
      <c r="J666" s="2">
        <v>6490.4</v>
      </c>
      <c r="K666" s="2">
        <v>201.26498714510276</v>
      </c>
      <c r="L666" s="2">
        <v>32.248033262341458</v>
      </c>
    </row>
    <row r="667" spans="1:12" x14ac:dyDescent="0.25">
      <c r="A667" t="s">
        <v>160</v>
      </c>
      <c r="B667" t="s">
        <v>64</v>
      </c>
      <c r="C667" t="s">
        <v>139</v>
      </c>
      <c r="D667" t="s">
        <v>3247</v>
      </c>
      <c r="E667" t="s">
        <v>3214</v>
      </c>
      <c r="F667" t="s">
        <v>1319</v>
      </c>
      <c r="G667" s="1" t="s">
        <v>3743</v>
      </c>
      <c r="H667" t="s">
        <v>2019</v>
      </c>
      <c r="I667" t="s">
        <v>2586</v>
      </c>
      <c r="J667" s="2">
        <v>6568.8</v>
      </c>
      <c r="K667" s="2">
        <v>101.98388325830814</v>
      </c>
      <c r="L667" s="2">
        <v>64.410177276367548</v>
      </c>
    </row>
    <row r="668" spans="1:12" x14ac:dyDescent="0.25">
      <c r="A668" t="s">
        <v>160</v>
      </c>
      <c r="B668" t="s">
        <v>64</v>
      </c>
      <c r="C668" t="s">
        <v>110</v>
      </c>
      <c r="D668" t="s">
        <v>3247</v>
      </c>
      <c r="E668" t="s">
        <v>3214</v>
      </c>
      <c r="F668" t="s">
        <v>2018</v>
      </c>
      <c r="G668" s="1" t="s">
        <v>3620</v>
      </c>
      <c r="H668" t="s">
        <v>2017</v>
      </c>
      <c r="I668" t="s">
        <v>2586</v>
      </c>
      <c r="J668" s="2">
        <v>8777.0666666666675</v>
      </c>
      <c r="K668" s="2">
        <v>163.61804296466184</v>
      </c>
      <c r="L668" s="2">
        <v>53.64363555284875</v>
      </c>
    </row>
    <row r="669" spans="1:12" x14ac:dyDescent="0.25">
      <c r="A669" t="s">
        <v>160</v>
      </c>
      <c r="B669" t="s">
        <v>64</v>
      </c>
      <c r="C669" t="s">
        <v>246</v>
      </c>
      <c r="D669" t="s">
        <v>3247</v>
      </c>
      <c r="E669" t="s">
        <v>3214</v>
      </c>
      <c r="F669" t="s">
        <v>2015</v>
      </c>
      <c r="G669" s="1" t="s">
        <v>3744</v>
      </c>
      <c r="H669" t="s">
        <v>2014</v>
      </c>
      <c r="I669" t="s">
        <v>2586</v>
      </c>
      <c r="J669" s="2">
        <v>5110.9333333333325</v>
      </c>
      <c r="K669" s="2">
        <v>83.477892340930893</v>
      </c>
      <c r="L669" s="2">
        <v>61.224992510110837</v>
      </c>
    </row>
    <row r="670" spans="1:12" x14ac:dyDescent="0.25">
      <c r="A670" t="s">
        <v>160</v>
      </c>
      <c r="B670" t="s">
        <v>64</v>
      </c>
      <c r="C670" t="s">
        <v>185</v>
      </c>
      <c r="D670" t="s">
        <v>3247</v>
      </c>
      <c r="E670" t="s">
        <v>3214</v>
      </c>
      <c r="F670" t="s">
        <v>2013</v>
      </c>
      <c r="G670" s="1" t="s">
        <v>3745</v>
      </c>
      <c r="H670" t="s">
        <v>2012</v>
      </c>
      <c r="I670" t="s">
        <v>2586</v>
      </c>
      <c r="J670" s="2">
        <v>7092.4000000000005</v>
      </c>
      <c r="K670" s="2">
        <v>99.528625014121985</v>
      </c>
      <c r="L670" s="2">
        <v>71.259901349924903</v>
      </c>
    </row>
    <row r="671" spans="1:12" x14ac:dyDescent="0.25">
      <c r="A671" t="s">
        <v>160</v>
      </c>
      <c r="B671" t="s">
        <v>64</v>
      </c>
      <c r="C671" t="s">
        <v>101</v>
      </c>
      <c r="D671" t="s">
        <v>3247</v>
      </c>
      <c r="E671" t="s">
        <v>3214</v>
      </c>
      <c r="F671" t="s">
        <v>1529</v>
      </c>
      <c r="G671" s="1" t="s">
        <v>3487</v>
      </c>
      <c r="H671" t="s">
        <v>2011</v>
      </c>
      <c r="I671" t="s">
        <v>2586</v>
      </c>
      <c r="J671" s="2">
        <v>9422</v>
      </c>
      <c r="K671" s="2">
        <v>181.45384135373709</v>
      </c>
      <c r="L671" s="2">
        <v>51.925051184957738</v>
      </c>
    </row>
    <row r="672" spans="1:12" x14ac:dyDescent="0.25">
      <c r="A672" t="s">
        <v>160</v>
      </c>
      <c r="B672" t="s">
        <v>64</v>
      </c>
      <c r="C672" t="s">
        <v>521</v>
      </c>
      <c r="D672" t="s">
        <v>3247</v>
      </c>
      <c r="E672" t="s">
        <v>3214</v>
      </c>
      <c r="F672" t="s">
        <v>1470</v>
      </c>
      <c r="G672" s="1" t="s">
        <v>3746</v>
      </c>
      <c r="H672" t="s">
        <v>2010</v>
      </c>
      <c r="I672" t="s">
        <v>2586</v>
      </c>
      <c r="J672" s="2">
        <v>7132.5333333333338</v>
      </c>
      <c r="K672" s="2">
        <v>158.09717210511189</v>
      </c>
      <c r="L672" s="2">
        <v>45.114869787748162</v>
      </c>
    </row>
    <row r="673" spans="1:12" x14ac:dyDescent="0.25">
      <c r="A673" t="s">
        <v>160</v>
      </c>
      <c r="B673" t="s">
        <v>64</v>
      </c>
      <c r="C673" t="s">
        <v>539</v>
      </c>
      <c r="D673" t="s">
        <v>3247</v>
      </c>
      <c r="E673" t="s">
        <v>3214</v>
      </c>
      <c r="F673" t="s">
        <v>2009</v>
      </c>
      <c r="G673" s="1" t="s">
        <v>3747</v>
      </c>
      <c r="H673" t="s">
        <v>2008</v>
      </c>
      <c r="I673" t="s">
        <v>2586</v>
      </c>
      <c r="J673" s="2">
        <v>8364.5333333333328</v>
      </c>
      <c r="K673" s="2">
        <v>155.57612682409987</v>
      </c>
      <c r="L673" s="2">
        <v>53.764889922928752</v>
      </c>
    </row>
    <row r="674" spans="1:12" x14ac:dyDescent="0.25">
      <c r="A674" t="s">
        <v>160</v>
      </c>
      <c r="B674" t="s">
        <v>64</v>
      </c>
      <c r="C674" t="s">
        <v>922</v>
      </c>
      <c r="D674" t="s">
        <v>3247</v>
      </c>
      <c r="E674" t="s">
        <v>3214</v>
      </c>
      <c r="F674" t="s">
        <v>2007</v>
      </c>
      <c r="G674" s="1" t="s">
        <v>3748</v>
      </c>
      <c r="H674" t="s">
        <v>2006</v>
      </c>
      <c r="I674" t="s">
        <v>2586</v>
      </c>
      <c r="J674" s="2">
        <v>6886.1333333333323</v>
      </c>
      <c r="K674" s="2">
        <v>119.21535119183233</v>
      </c>
      <c r="L674" s="2">
        <v>57.762136037771576</v>
      </c>
    </row>
    <row r="675" spans="1:12" x14ac:dyDescent="0.25">
      <c r="A675" t="s">
        <v>160</v>
      </c>
      <c r="B675" t="s">
        <v>64</v>
      </c>
      <c r="C675" t="s">
        <v>1066</v>
      </c>
      <c r="D675" t="s">
        <v>3247</v>
      </c>
      <c r="E675" t="s">
        <v>3214</v>
      </c>
      <c r="F675" t="s">
        <v>2005</v>
      </c>
      <c r="G675" s="1" t="s">
        <v>3485</v>
      </c>
      <c r="H675" t="s">
        <v>2004</v>
      </c>
      <c r="I675" t="s">
        <v>2586</v>
      </c>
      <c r="J675" s="2">
        <v>6001.3333333333339</v>
      </c>
      <c r="K675" s="2">
        <v>104.3353046585098</v>
      </c>
      <c r="L675" s="2">
        <v>57.519679968115689</v>
      </c>
    </row>
    <row r="676" spans="1:12" x14ac:dyDescent="0.25">
      <c r="A676" t="s">
        <v>160</v>
      </c>
      <c r="B676" t="s">
        <v>64</v>
      </c>
      <c r="C676" t="s">
        <v>1711</v>
      </c>
      <c r="D676" t="s">
        <v>3247</v>
      </c>
      <c r="E676" t="s">
        <v>3214</v>
      </c>
      <c r="F676" t="s">
        <v>2003</v>
      </c>
      <c r="G676" s="1" t="s">
        <v>3749</v>
      </c>
      <c r="H676" t="s">
        <v>2002</v>
      </c>
      <c r="I676" t="s">
        <v>2586</v>
      </c>
      <c r="J676" s="2">
        <v>7305.1999999999989</v>
      </c>
      <c r="K676" s="2">
        <v>112.73647888825474</v>
      </c>
      <c r="L676" s="2">
        <v>64.798901580392354</v>
      </c>
    </row>
    <row r="677" spans="1:12" x14ac:dyDescent="0.25">
      <c r="A677" t="s">
        <v>160</v>
      </c>
      <c r="B677" t="s">
        <v>64</v>
      </c>
      <c r="C677" t="s">
        <v>812</v>
      </c>
      <c r="D677" t="s">
        <v>3247</v>
      </c>
      <c r="E677" t="s">
        <v>3214</v>
      </c>
      <c r="F677" t="s">
        <v>2001</v>
      </c>
      <c r="G677" s="1" t="s">
        <v>3750</v>
      </c>
      <c r="H677" t="s">
        <v>2000</v>
      </c>
      <c r="I677" t="s">
        <v>2586</v>
      </c>
      <c r="J677" s="2">
        <v>3595.2000000000003</v>
      </c>
      <c r="K677" s="2">
        <v>110.53080581970782</v>
      </c>
      <c r="L677" s="2">
        <v>32.526678633505178</v>
      </c>
    </row>
    <row r="678" spans="1:12" x14ac:dyDescent="0.25">
      <c r="A678" t="s">
        <v>160</v>
      </c>
      <c r="B678" t="s">
        <v>42</v>
      </c>
      <c r="C678" t="s">
        <v>200</v>
      </c>
      <c r="D678" t="s">
        <v>3247</v>
      </c>
      <c r="E678" t="s">
        <v>3214</v>
      </c>
      <c r="F678" t="s">
        <v>1999</v>
      </c>
      <c r="G678" s="1" t="s">
        <v>3751</v>
      </c>
      <c r="H678" t="s">
        <v>1998</v>
      </c>
      <c r="I678" t="s">
        <v>2586</v>
      </c>
      <c r="J678" s="2">
        <v>5517.8666666666677</v>
      </c>
      <c r="K678" s="2">
        <v>186.85677808825153</v>
      </c>
      <c r="L678" s="2">
        <v>29.529925128327999</v>
      </c>
    </row>
    <row r="679" spans="1:12" x14ac:dyDescent="0.25">
      <c r="A679" t="s">
        <v>160</v>
      </c>
      <c r="B679" t="s">
        <v>42</v>
      </c>
      <c r="C679" t="s">
        <v>194</v>
      </c>
      <c r="D679" t="s">
        <v>3247</v>
      </c>
      <c r="E679" t="s">
        <v>3214</v>
      </c>
      <c r="F679" t="s">
        <v>87</v>
      </c>
      <c r="G679" s="1" t="s">
        <v>3577</v>
      </c>
      <c r="H679" t="s">
        <v>1997</v>
      </c>
      <c r="I679" t="s">
        <v>2586</v>
      </c>
      <c r="J679" s="2">
        <v>7627.2000000000007</v>
      </c>
      <c r="K679" s="2">
        <v>177.36465773663326</v>
      </c>
      <c r="L679" s="2">
        <v>43.002930219195882</v>
      </c>
    </row>
    <row r="680" spans="1:12" x14ac:dyDescent="0.25">
      <c r="A680" t="s">
        <v>160</v>
      </c>
      <c r="B680" t="s">
        <v>42</v>
      </c>
      <c r="C680" t="s">
        <v>57</v>
      </c>
      <c r="D680" t="s">
        <v>3247</v>
      </c>
      <c r="E680" t="s">
        <v>3214</v>
      </c>
      <c r="F680" t="s">
        <v>2917</v>
      </c>
      <c r="G680" s="1" t="s">
        <v>3752</v>
      </c>
      <c r="H680" t="s">
        <v>2916</v>
      </c>
      <c r="I680" t="s">
        <v>2586</v>
      </c>
      <c r="J680" s="2">
        <v>7198.8000000000011</v>
      </c>
      <c r="K680" s="2">
        <v>230.79006980354299</v>
      </c>
      <c r="L680" s="2">
        <v>31.191983286490121</v>
      </c>
    </row>
    <row r="681" spans="1:12" x14ac:dyDescent="0.25">
      <c r="A681" t="s">
        <v>160</v>
      </c>
      <c r="B681" t="s">
        <v>42</v>
      </c>
      <c r="C681" t="s">
        <v>532</v>
      </c>
      <c r="D681" t="s">
        <v>3247</v>
      </c>
      <c r="E681" t="s">
        <v>3214</v>
      </c>
      <c r="F681" t="s">
        <v>132</v>
      </c>
      <c r="G681" s="1" t="s">
        <v>3617</v>
      </c>
      <c r="H681" t="s">
        <v>1996</v>
      </c>
      <c r="I681" t="s">
        <v>2586</v>
      </c>
      <c r="J681" s="2">
        <v>4855.2</v>
      </c>
      <c r="K681" s="2">
        <v>187.22281182498736</v>
      </c>
      <c r="L681" s="2">
        <v>25.932737323369317</v>
      </c>
    </row>
    <row r="682" spans="1:12" x14ac:dyDescent="0.25">
      <c r="A682" t="s">
        <v>160</v>
      </c>
      <c r="B682" t="s">
        <v>42</v>
      </c>
      <c r="C682" t="s">
        <v>70</v>
      </c>
      <c r="D682" t="s">
        <v>3247</v>
      </c>
      <c r="E682" t="s">
        <v>3214</v>
      </c>
      <c r="F682" t="s">
        <v>25</v>
      </c>
      <c r="G682" s="1" t="s">
        <v>3312</v>
      </c>
      <c r="H682" t="s">
        <v>1995</v>
      </c>
      <c r="I682" t="s">
        <v>2586</v>
      </c>
      <c r="J682" s="2">
        <v>6316.8</v>
      </c>
      <c r="K682" s="2">
        <v>184.97492851978305</v>
      </c>
      <c r="L682" s="2">
        <v>34.149492855862462</v>
      </c>
    </row>
    <row r="683" spans="1:12" x14ac:dyDescent="0.25">
      <c r="A683" t="s">
        <v>160</v>
      </c>
      <c r="B683" t="s">
        <v>42</v>
      </c>
      <c r="C683" t="s">
        <v>67</v>
      </c>
      <c r="D683" t="s">
        <v>3247</v>
      </c>
      <c r="E683" t="s">
        <v>3214</v>
      </c>
      <c r="F683" t="s">
        <v>1401</v>
      </c>
      <c r="G683" s="1" t="s">
        <v>3320</v>
      </c>
      <c r="H683" t="s">
        <v>1992</v>
      </c>
      <c r="I683" t="s">
        <v>2586</v>
      </c>
      <c r="J683" s="2">
        <v>5446.9333333333334</v>
      </c>
      <c r="K683" s="2">
        <v>144.04346841956556</v>
      </c>
      <c r="L683" s="2">
        <v>37.814511085415319</v>
      </c>
    </row>
    <row r="684" spans="1:12" x14ac:dyDescent="0.25">
      <c r="A684" t="s">
        <v>160</v>
      </c>
      <c r="B684" t="s">
        <v>42</v>
      </c>
      <c r="C684" t="s">
        <v>7</v>
      </c>
      <c r="D684" t="s">
        <v>3247</v>
      </c>
      <c r="E684" t="s">
        <v>3214</v>
      </c>
      <c r="F684" t="s">
        <v>1677</v>
      </c>
      <c r="G684" s="1" t="s">
        <v>3753</v>
      </c>
      <c r="H684" t="s">
        <v>1991</v>
      </c>
      <c r="I684" t="s">
        <v>2586</v>
      </c>
      <c r="J684" s="2">
        <v>5741.8666666666677</v>
      </c>
      <c r="K684" s="2">
        <v>167.4837654439317</v>
      </c>
      <c r="L684" s="2">
        <v>34.283123808730373</v>
      </c>
    </row>
    <row r="685" spans="1:12" x14ac:dyDescent="0.25">
      <c r="A685" t="s">
        <v>160</v>
      </c>
      <c r="B685" t="s">
        <v>42</v>
      </c>
      <c r="C685" t="s">
        <v>542</v>
      </c>
      <c r="D685" t="s">
        <v>3247</v>
      </c>
      <c r="E685" t="s">
        <v>3214</v>
      </c>
      <c r="F685" t="s">
        <v>1495</v>
      </c>
      <c r="G685" s="1" t="s">
        <v>3754</v>
      </c>
      <c r="H685" t="s">
        <v>1990</v>
      </c>
      <c r="I685" t="s">
        <v>2586</v>
      </c>
      <c r="J685" s="2">
        <v>6124.5333333333338</v>
      </c>
      <c r="K685" s="2">
        <v>283.95955446073327</v>
      </c>
      <c r="L685" s="2">
        <v>21.568329845299328</v>
      </c>
    </row>
    <row r="686" spans="1:12" x14ac:dyDescent="0.25">
      <c r="A686" t="s">
        <v>160</v>
      </c>
      <c r="B686" t="s">
        <v>42</v>
      </c>
      <c r="C686" t="s">
        <v>1018</v>
      </c>
      <c r="D686" t="s">
        <v>3247</v>
      </c>
      <c r="E686" t="s">
        <v>3214</v>
      </c>
      <c r="F686" t="s">
        <v>1989</v>
      </c>
      <c r="G686" s="1" t="s">
        <v>3755</v>
      </c>
      <c r="H686" t="s">
        <v>1988</v>
      </c>
      <c r="I686" t="s">
        <v>2586</v>
      </c>
      <c r="J686" s="2">
        <v>5463.7333333333336</v>
      </c>
      <c r="K686" s="2">
        <v>127.86633687516839</v>
      </c>
      <c r="L686" s="2">
        <v>42.730037215873267</v>
      </c>
    </row>
    <row r="687" spans="1:12" x14ac:dyDescent="0.25">
      <c r="A687" t="s">
        <v>160</v>
      </c>
      <c r="B687" t="s">
        <v>23</v>
      </c>
      <c r="C687" t="s">
        <v>239</v>
      </c>
      <c r="D687" t="s">
        <v>3247</v>
      </c>
      <c r="E687" t="s">
        <v>3214</v>
      </c>
      <c r="F687" t="s">
        <v>1987</v>
      </c>
      <c r="G687" s="1" t="s">
        <v>3756</v>
      </c>
      <c r="H687" t="s">
        <v>1986</v>
      </c>
      <c r="I687" t="s">
        <v>2586</v>
      </c>
      <c r="J687" s="2">
        <v>3152.7999999999993</v>
      </c>
      <c r="K687" s="2">
        <v>105.029672313332</v>
      </c>
      <c r="L687" s="2">
        <v>30.018183724255959</v>
      </c>
    </row>
    <row r="688" spans="1:12" x14ac:dyDescent="0.25">
      <c r="A688" t="s">
        <v>160</v>
      </c>
      <c r="B688" t="s">
        <v>23</v>
      </c>
      <c r="C688" t="s">
        <v>188</v>
      </c>
      <c r="D688" t="s">
        <v>3247</v>
      </c>
      <c r="E688" t="s">
        <v>3214</v>
      </c>
      <c r="F688" t="s">
        <v>1984</v>
      </c>
      <c r="G688" s="1" t="s">
        <v>3757</v>
      </c>
      <c r="H688" t="s">
        <v>1983</v>
      </c>
      <c r="I688" t="s">
        <v>2586</v>
      </c>
      <c r="J688" s="2">
        <v>3216.2666666666664</v>
      </c>
      <c r="K688" s="2">
        <v>98.186194186466693</v>
      </c>
      <c r="L688" s="2">
        <v>32.756811620161301</v>
      </c>
    </row>
    <row r="689" spans="1:12" x14ac:dyDescent="0.25">
      <c r="A689" t="s">
        <v>160</v>
      </c>
      <c r="B689" t="s">
        <v>23</v>
      </c>
      <c r="C689" t="s">
        <v>29</v>
      </c>
      <c r="D689" t="s">
        <v>3247</v>
      </c>
      <c r="E689" t="s">
        <v>3214</v>
      </c>
      <c r="F689" t="s">
        <v>187</v>
      </c>
      <c r="G689" s="1" t="s">
        <v>3325</v>
      </c>
      <c r="H689" t="s">
        <v>1982</v>
      </c>
      <c r="I689" t="s">
        <v>2586</v>
      </c>
      <c r="J689" s="2">
        <v>4058.1333333333332</v>
      </c>
      <c r="K689" s="2">
        <v>139.0602106527046</v>
      </c>
      <c r="L689" s="2">
        <v>29.182562821426348</v>
      </c>
    </row>
    <row r="690" spans="1:12" x14ac:dyDescent="0.25">
      <c r="A690" t="s">
        <v>160</v>
      </c>
      <c r="B690" t="s">
        <v>23</v>
      </c>
      <c r="C690" t="s">
        <v>19</v>
      </c>
      <c r="D690" t="s">
        <v>3247</v>
      </c>
      <c r="E690" t="s">
        <v>3214</v>
      </c>
      <c r="F690" t="s">
        <v>219</v>
      </c>
      <c r="G690" s="1" t="s">
        <v>3310</v>
      </c>
      <c r="H690" t="s">
        <v>1981</v>
      </c>
      <c r="I690" t="s">
        <v>2586</v>
      </c>
      <c r="J690" s="2">
        <v>3410.4</v>
      </c>
      <c r="K690" s="2">
        <v>288.35007184976524</v>
      </c>
      <c r="L690" s="2">
        <v>11.827290272973714</v>
      </c>
    </row>
    <row r="691" spans="1:12" x14ac:dyDescent="0.25">
      <c r="A691" t="s">
        <v>160</v>
      </c>
      <c r="B691" t="s">
        <v>23</v>
      </c>
      <c r="C691" t="s">
        <v>76</v>
      </c>
      <c r="D691" t="s">
        <v>3247</v>
      </c>
      <c r="E691" t="s">
        <v>3214</v>
      </c>
      <c r="F691" t="s">
        <v>1980</v>
      </c>
      <c r="G691" s="1" t="s">
        <v>3758</v>
      </c>
      <c r="H691" t="s">
        <v>1979</v>
      </c>
      <c r="I691" t="s">
        <v>2586</v>
      </c>
      <c r="J691" s="2">
        <v>5663.4666666666662</v>
      </c>
      <c r="K691" s="2">
        <v>297.36182311621303</v>
      </c>
      <c r="L691" s="2">
        <v>19.045708717131813</v>
      </c>
    </row>
    <row r="692" spans="1:12" x14ac:dyDescent="0.25">
      <c r="A692" t="s">
        <v>160</v>
      </c>
      <c r="B692" t="s">
        <v>23</v>
      </c>
      <c r="C692" t="s">
        <v>124</v>
      </c>
      <c r="D692" t="s">
        <v>3247</v>
      </c>
      <c r="E692" t="s">
        <v>3214</v>
      </c>
      <c r="F692" t="s">
        <v>739</v>
      </c>
      <c r="G692" s="1" t="s">
        <v>3508</v>
      </c>
      <c r="H692" t="s">
        <v>1978</v>
      </c>
      <c r="I692" t="s">
        <v>2586</v>
      </c>
      <c r="J692" s="2">
        <v>2178.4</v>
      </c>
      <c r="K692" s="2">
        <v>209.08377534266597</v>
      </c>
      <c r="L692" s="2">
        <v>10.418790250127421</v>
      </c>
    </row>
    <row r="693" spans="1:12" x14ac:dyDescent="0.25">
      <c r="A693" t="s">
        <v>160</v>
      </c>
      <c r="B693" t="s">
        <v>23</v>
      </c>
      <c r="C693" t="s">
        <v>182</v>
      </c>
      <c r="D693" t="s">
        <v>3247</v>
      </c>
      <c r="E693" t="s">
        <v>3214</v>
      </c>
      <c r="F693" t="s">
        <v>1458</v>
      </c>
      <c r="G693" s="1" t="s">
        <v>3700</v>
      </c>
      <c r="H693" t="s">
        <v>1977</v>
      </c>
      <c r="I693" t="s">
        <v>2586</v>
      </c>
      <c r="J693" s="2">
        <v>3710</v>
      </c>
      <c r="K693" s="2">
        <v>53.043165820822729</v>
      </c>
      <c r="L693" s="2">
        <v>69.943034933702904</v>
      </c>
    </row>
    <row r="694" spans="1:12" x14ac:dyDescent="0.25">
      <c r="A694" t="s">
        <v>160</v>
      </c>
      <c r="B694" t="s">
        <v>23</v>
      </c>
      <c r="C694" t="s">
        <v>45</v>
      </c>
      <c r="D694" t="s">
        <v>3247</v>
      </c>
      <c r="E694" t="s">
        <v>3214</v>
      </c>
      <c r="F694" t="s">
        <v>1976</v>
      </c>
      <c r="G694" s="1" t="s">
        <v>3670</v>
      </c>
      <c r="H694" t="s">
        <v>1975</v>
      </c>
      <c r="I694" t="s">
        <v>2586</v>
      </c>
      <c r="J694" s="2">
        <v>3334.7999999999997</v>
      </c>
      <c r="K694" s="2">
        <v>131.21008926606518</v>
      </c>
      <c r="L694" s="2">
        <v>25.415728460010108</v>
      </c>
    </row>
    <row r="695" spans="1:12" x14ac:dyDescent="0.25">
      <c r="A695" t="s">
        <v>160</v>
      </c>
      <c r="B695" t="s">
        <v>23</v>
      </c>
      <c r="C695" t="s">
        <v>116</v>
      </c>
      <c r="D695" t="s">
        <v>3247</v>
      </c>
      <c r="E695" t="s">
        <v>3214</v>
      </c>
      <c r="F695" t="s">
        <v>1606</v>
      </c>
      <c r="G695" s="1" t="s">
        <v>3633</v>
      </c>
      <c r="H695" t="s">
        <v>1974</v>
      </c>
      <c r="I695" t="s">
        <v>2586</v>
      </c>
      <c r="J695" s="2">
        <v>3557.8666666666668</v>
      </c>
      <c r="K695" s="2">
        <v>88.530231524229052</v>
      </c>
      <c r="L695" s="2">
        <v>40.188154999831283</v>
      </c>
    </row>
    <row r="696" spans="1:12" x14ac:dyDescent="0.25">
      <c r="A696" t="s">
        <v>160</v>
      </c>
      <c r="B696" t="s">
        <v>23</v>
      </c>
      <c r="C696" t="s">
        <v>10</v>
      </c>
      <c r="D696" t="s">
        <v>3247</v>
      </c>
      <c r="E696" t="s">
        <v>3214</v>
      </c>
      <c r="F696" t="s">
        <v>1973</v>
      </c>
      <c r="G696" s="1" t="s">
        <v>3759</v>
      </c>
      <c r="H696" t="s">
        <v>1972</v>
      </c>
      <c r="I696" t="s">
        <v>2586</v>
      </c>
      <c r="J696" s="2">
        <v>2904.5333333333333</v>
      </c>
      <c r="K696" s="2">
        <v>63.406274966244894</v>
      </c>
      <c r="L696" s="2">
        <v>45.808294760725133</v>
      </c>
    </row>
    <row r="697" spans="1:12" x14ac:dyDescent="0.25">
      <c r="A697" t="s">
        <v>160</v>
      </c>
      <c r="B697" t="s">
        <v>23</v>
      </c>
      <c r="C697" t="s">
        <v>63</v>
      </c>
      <c r="D697" t="s">
        <v>3247</v>
      </c>
      <c r="E697" t="s">
        <v>3214</v>
      </c>
      <c r="F697" t="s">
        <v>1474</v>
      </c>
      <c r="G697" s="1" t="s">
        <v>3760</v>
      </c>
      <c r="H697" t="s">
        <v>1971</v>
      </c>
      <c r="I697" t="s">
        <v>2586</v>
      </c>
      <c r="J697" s="2">
        <v>2981.0666666666662</v>
      </c>
      <c r="K697" s="2">
        <v>76.33758708137556</v>
      </c>
      <c r="L697" s="2">
        <v>39.051098949313932</v>
      </c>
    </row>
    <row r="698" spans="1:12" x14ac:dyDescent="0.25">
      <c r="A698" t="s">
        <v>160</v>
      </c>
      <c r="B698" t="s">
        <v>23</v>
      </c>
      <c r="C698" t="s">
        <v>1109</v>
      </c>
      <c r="D698" t="s">
        <v>3247</v>
      </c>
      <c r="E698" t="s">
        <v>3214</v>
      </c>
      <c r="F698" t="s">
        <v>1970</v>
      </c>
      <c r="G698" s="1" t="s">
        <v>3761</v>
      </c>
      <c r="H698" t="s">
        <v>1969</v>
      </c>
      <c r="I698" t="s">
        <v>2586</v>
      </c>
      <c r="J698" s="2">
        <v>5329.3333333333339</v>
      </c>
      <c r="K698" s="2">
        <v>88.166500154682396</v>
      </c>
      <c r="L698" s="2">
        <v>60.446238922758248</v>
      </c>
    </row>
    <row r="699" spans="1:12" x14ac:dyDescent="0.25">
      <c r="A699" t="s">
        <v>160</v>
      </c>
      <c r="B699" t="s">
        <v>23</v>
      </c>
      <c r="C699" t="s">
        <v>809</v>
      </c>
      <c r="D699" t="s">
        <v>3247</v>
      </c>
      <c r="E699" t="s">
        <v>3214</v>
      </c>
      <c r="F699" t="s">
        <v>1968</v>
      </c>
      <c r="G699" s="1" t="s">
        <v>3762</v>
      </c>
      <c r="H699" t="s">
        <v>1967</v>
      </c>
      <c r="I699" t="s">
        <v>2586</v>
      </c>
      <c r="J699" s="2">
        <v>4220.5333333333328</v>
      </c>
      <c r="K699" s="2">
        <v>94.186641111534357</v>
      </c>
      <c r="L699" s="2">
        <v>44.81031793389301</v>
      </c>
    </row>
    <row r="700" spans="1:12" x14ac:dyDescent="0.25">
      <c r="A700" t="s">
        <v>160</v>
      </c>
      <c r="B700" t="s">
        <v>3</v>
      </c>
      <c r="C700" t="s">
        <v>113</v>
      </c>
      <c r="D700" t="s">
        <v>3247</v>
      </c>
      <c r="E700" t="s">
        <v>3214</v>
      </c>
      <c r="F700" t="s">
        <v>1663</v>
      </c>
      <c r="G700" s="1" t="s">
        <v>3634</v>
      </c>
      <c r="H700" t="s">
        <v>1966</v>
      </c>
      <c r="I700" t="s">
        <v>2586</v>
      </c>
      <c r="J700" s="2">
        <v>3339.4666666666667</v>
      </c>
      <c r="K700" s="2">
        <v>132.6941129760101</v>
      </c>
      <c r="L700" s="2">
        <v>25.166652775850064</v>
      </c>
    </row>
    <row r="701" spans="1:12" x14ac:dyDescent="0.25">
      <c r="A701" t="s">
        <v>160</v>
      </c>
      <c r="B701" t="s">
        <v>3</v>
      </c>
      <c r="C701" t="s">
        <v>142</v>
      </c>
      <c r="D701" t="s">
        <v>3247</v>
      </c>
      <c r="E701" t="s">
        <v>3214</v>
      </c>
      <c r="F701" t="s">
        <v>1965</v>
      </c>
      <c r="G701" s="1" t="s">
        <v>3763</v>
      </c>
      <c r="H701" t="s">
        <v>1964</v>
      </c>
      <c r="I701" t="s">
        <v>2586</v>
      </c>
      <c r="J701" s="2">
        <v>2419.2000000000003</v>
      </c>
      <c r="K701" s="2">
        <v>90.591327776654495</v>
      </c>
      <c r="L701" s="2">
        <v>26.704542911263427</v>
      </c>
    </row>
    <row r="702" spans="1:12" x14ac:dyDescent="0.25">
      <c r="A702" t="s">
        <v>160</v>
      </c>
      <c r="B702" t="s">
        <v>3</v>
      </c>
      <c r="C702" t="s">
        <v>85</v>
      </c>
      <c r="D702" t="s">
        <v>3247</v>
      </c>
      <c r="E702" t="s">
        <v>3214</v>
      </c>
      <c r="F702" t="s">
        <v>1583</v>
      </c>
      <c r="G702" s="1" t="s">
        <v>3428</v>
      </c>
      <c r="H702" t="s">
        <v>1963</v>
      </c>
      <c r="I702" t="s">
        <v>2586</v>
      </c>
      <c r="J702" s="2">
        <v>3393.5999999999995</v>
      </c>
      <c r="K702" s="2">
        <v>119.33973282902669</v>
      </c>
      <c r="L702" s="2">
        <v>28.436463862893643</v>
      </c>
    </row>
    <row r="703" spans="1:12" x14ac:dyDescent="0.25">
      <c r="A703" t="s">
        <v>160</v>
      </c>
      <c r="B703" t="s">
        <v>3</v>
      </c>
      <c r="C703" t="s">
        <v>172</v>
      </c>
      <c r="D703" t="s">
        <v>3247</v>
      </c>
      <c r="E703" t="s">
        <v>3214</v>
      </c>
      <c r="F703" t="s">
        <v>397</v>
      </c>
      <c r="G703" s="1" t="s">
        <v>3764</v>
      </c>
      <c r="H703" t="s">
        <v>1962</v>
      </c>
      <c r="I703" t="s">
        <v>2586</v>
      </c>
      <c r="J703" s="2">
        <v>2861.6</v>
      </c>
      <c r="K703" s="2">
        <v>194.38546654868017</v>
      </c>
      <c r="L703" s="2">
        <v>14.72126517896525</v>
      </c>
    </row>
    <row r="704" spans="1:12" x14ac:dyDescent="0.25">
      <c r="A704" t="s">
        <v>160</v>
      </c>
      <c r="B704" t="s">
        <v>3</v>
      </c>
      <c r="C704" t="s">
        <v>38</v>
      </c>
      <c r="D704" t="s">
        <v>3247</v>
      </c>
      <c r="E704" t="s">
        <v>3214</v>
      </c>
      <c r="F704" t="s">
        <v>1961</v>
      </c>
      <c r="G704" s="1" t="s">
        <v>3667</v>
      </c>
      <c r="H704" t="s">
        <v>1960</v>
      </c>
      <c r="I704" t="s">
        <v>2586</v>
      </c>
      <c r="J704" s="2">
        <v>3636.266666666666</v>
      </c>
      <c r="K704" s="2">
        <v>117.72911514182663</v>
      </c>
      <c r="L704" s="2">
        <v>30.886723834508619</v>
      </c>
    </row>
    <row r="705" spans="1:12" x14ac:dyDescent="0.25">
      <c r="A705" t="s">
        <v>160</v>
      </c>
      <c r="B705" t="s">
        <v>3</v>
      </c>
      <c r="C705" t="s">
        <v>136</v>
      </c>
      <c r="D705" t="s">
        <v>3247</v>
      </c>
      <c r="E705" t="s">
        <v>3214</v>
      </c>
      <c r="F705" t="s">
        <v>1959</v>
      </c>
      <c r="G705" s="1" t="s">
        <v>3765</v>
      </c>
      <c r="H705" t="s">
        <v>1958</v>
      </c>
      <c r="I705" t="s">
        <v>2586</v>
      </c>
      <c r="J705" s="2">
        <v>3475.7333333333336</v>
      </c>
      <c r="K705" s="2">
        <v>161.73367744272022</v>
      </c>
      <c r="L705" s="2">
        <v>21.490473649585461</v>
      </c>
    </row>
    <row r="706" spans="1:12" x14ac:dyDescent="0.25">
      <c r="A706" t="s">
        <v>160</v>
      </c>
      <c r="B706" t="s">
        <v>3</v>
      </c>
      <c r="C706" t="s">
        <v>156</v>
      </c>
      <c r="D706" t="s">
        <v>3247</v>
      </c>
      <c r="E706" t="s">
        <v>3214</v>
      </c>
      <c r="F706" t="s">
        <v>59</v>
      </c>
      <c r="G706" s="1" t="s">
        <v>3608</v>
      </c>
      <c r="H706" t="s">
        <v>1957</v>
      </c>
      <c r="I706" t="s">
        <v>2586</v>
      </c>
      <c r="J706" s="2">
        <v>3565.333333333333</v>
      </c>
      <c r="K706" s="2">
        <v>178.28626691679892</v>
      </c>
      <c r="L706" s="2">
        <v>19.997801260806991</v>
      </c>
    </row>
    <row r="707" spans="1:12" x14ac:dyDescent="0.25">
      <c r="A707" t="s">
        <v>160</v>
      </c>
      <c r="B707" t="s">
        <v>3</v>
      </c>
      <c r="C707" t="s">
        <v>54</v>
      </c>
      <c r="D707" t="s">
        <v>3247</v>
      </c>
      <c r="E707" t="s">
        <v>3214</v>
      </c>
      <c r="F707" t="s">
        <v>306</v>
      </c>
      <c r="G707" s="1" t="s">
        <v>3766</v>
      </c>
      <c r="H707" t="s">
        <v>1956</v>
      </c>
      <c r="I707" t="s">
        <v>2586</v>
      </c>
      <c r="J707" s="2">
        <v>3692.2666666666669</v>
      </c>
      <c r="K707" s="2">
        <v>85.869619527724282</v>
      </c>
      <c r="L707" s="2">
        <v>42.998521327727133</v>
      </c>
    </row>
    <row r="708" spans="1:12" x14ac:dyDescent="0.25">
      <c r="A708" t="s">
        <v>160</v>
      </c>
      <c r="B708" t="s">
        <v>3</v>
      </c>
      <c r="C708" t="s">
        <v>166</v>
      </c>
      <c r="D708" t="s">
        <v>3247</v>
      </c>
      <c r="E708" t="s">
        <v>3214</v>
      </c>
      <c r="F708" t="s">
        <v>1955</v>
      </c>
      <c r="G708" s="1" t="s">
        <v>3767</v>
      </c>
      <c r="H708" t="s">
        <v>1954</v>
      </c>
      <c r="I708" t="s">
        <v>2586</v>
      </c>
      <c r="J708" s="2">
        <v>3546.666666666667</v>
      </c>
      <c r="K708" s="2">
        <v>107.59318331962378</v>
      </c>
      <c r="L708" s="2">
        <v>32.963674437726162</v>
      </c>
    </row>
    <row r="709" spans="1:12" x14ac:dyDescent="0.25">
      <c r="A709" t="s">
        <v>160</v>
      </c>
      <c r="B709" t="s">
        <v>3</v>
      </c>
      <c r="C709" t="s">
        <v>163</v>
      </c>
      <c r="D709" t="s">
        <v>3247</v>
      </c>
      <c r="E709" t="s">
        <v>3214</v>
      </c>
      <c r="F709" t="s">
        <v>1953</v>
      </c>
      <c r="G709" s="1" t="s">
        <v>3768</v>
      </c>
      <c r="H709" t="s">
        <v>1952</v>
      </c>
      <c r="I709" t="s">
        <v>2586</v>
      </c>
      <c r="J709" s="2">
        <v>4426.8</v>
      </c>
      <c r="K709" s="2">
        <v>260.02669191574847</v>
      </c>
      <c r="L709" s="2">
        <v>17.024406099948894</v>
      </c>
    </row>
    <row r="710" spans="1:12" x14ac:dyDescent="0.25">
      <c r="A710" t="s">
        <v>160</v>
      </c>
      <c r="B710" t="s">
        <v>3</v>
      </c>
      <c r="C710" t="s">
        <v>229</v>
      </c>
      <c r="D710" t="s">
        <v>3247</v>
      </c>
      <c r="E710" t="s">
        <v>3214</v>
      </c>
      <c r="F710" t="s">
        <v>202</v>
      </c>
      <c r="G710" s="1" t="s">
        <v>3602</v>
      </c>
      <c r="H710" t="s">
        <v>1951</v>
      </c>
      <c r="I710" t="s">
        <v>2586</v>
      </c>
      <c r="J710" s="2">
        <v>3589.6000000000004</v>
      </c>
      <c r="K710" s="2">
        <v>319.80155197835182</v>
      </c>
      <c r="L710" s="2">
        <v>11.224460850155566</v>
      </c>
    </row>
    <row r="711" spans="1:12" x14ac:dyDescent="0.25">
      <c r="A711" t="s">
        <v>160</v>
      </c>
      <c r="B711" t="s">
        <v>3</v>
      </c>
      <c r="C711" t="s">
        <v>2</v>
      </c>
      <c r="D711" t="s">
        <v>3247</v>
      </c>
      <c r="E711" t="s">
        <v>3214</v>
      </c>
      <c r="F711" t="s">
        <v>1950</v>
      </c>
      <c r="G711" s="1" t="s">
        <v>3769</v>
      </c>
      <c r="H711" t="s">
        <v>1949</v>
      </c>
      <c r="I711" t="s">
        <v>2586</v>
      </c>
      <c r="J711" s="2">
        <v>3598.9333333333334</v>
      </c>
      <c r="K711" s="2">
        <v>145.67266081190007</v>
      </c>
      <c r="L711" s="2">
        <v>24.705619525824812</v>
      </c>
    </row>
    <row r="712" spans="1:12" x14ac:dyDescent="0.25">
      <c r="A712" t="s">
        <v>160</v>
      </c>
      <c r="B712" t="s">
        <v>3</v>
      </c>
      <c r="C712" t="s">
        <v>1104</v>
      </c>
      <c r="D712" t="s">
        <v>3247</v>
      </c>
      <c r="E712" t="s">
        <v>3214</v>
      </c>
      <c r="F712" t="s">
        <v>661</v>
      </c>
      <c r="G712" s="1" t="s">
        <v>3770</v>
      </c>
      <c r="H712" t="s">
        <v>1948</v>
      </c>
      <c r="I712" t="s">
        <v>2586</v>
      </c>
      <c r="J712" s="2">
        <v>3970.3999999999996</v>
      </c>
      <c r="K712" s="2">
        <v>127.94815023511107</v>
      </c>
      <c r="L712" s="2">
        <v>31.031320051944423</v>
      </c>
    </row>
    <row r="713" spans="1:12" x14ac:dyDescent="0.25">
      <c r="A713" t="s">
        <v>160</v>
      </c>
      <c r="B713" t="s">
        <v>3</v>
      </c>
      <c r="C713" t="s">
        <v>787</v>
      </c>
      <c r="D713" t="s">
        <v>3247</v>
      </c>
      <c r="E713" t="s">
        <v>3214</v>
      </c>
      <c r="F713" t="s">
        <v>1947</v>
      </c>
      <c r="G713" s="1" t="s">
        <v>3771</v>
      </c>
      <c r="H713" t="s">
        <v>1946</v>
      </c>
      <c r="I713" t="s">
        <v>2586</v>
      </c>
      <c r="J713" s="2">
        <v>3165.8666666666668</v>
      </c>
      <c r="K713" s="2">
        <v>119.68492043534498</v>
      </c>
      <c r="L713" s="2">
        <v>26.451675408656854</v>
      </c>
    </row>
    <row r="714" spans="1:12" x14ac:dyDescent="0.25">
      <c r="A714" t="s">
        <v>797</v>
      </c>
      <c r="B714" t="s">
        <v>176</v>
      </c>
      <c r="C714" t="s">
        <v>197</v>
      </c>
      <c r="D714" t="s">
        <v>3248</v>
      </c>
      <c r="E714" t="s">
        <v>3219</v>
      </c>
      <c r="F714" t="s">
        <v>2915</v>
      </c>
      <c r="G714" s="1" t="s">
        <v>3772</v>
      </c>
      <c r="H714" t="s">
        <v>2914</v>
      </c>
      <c r="I714" t="s">
        <v>2586</v>
      </c>
      <c r="J714" s="2">
        <v>5980.8</v>
      </c>
      <c r="K714" s="2">
        <v>164.41664567032706</v>
      </c>
      <c r="L714" s="2">
        <v>36.375878948364772</v>
      </c>
    </row>
    <row r="715" spans="1:12" x14ac:dyDescent="0.25">
      <c r="A715" t="s">
        <v>797</v>
      </c>
      <c r="B715" t="s">
        <v>176</v>
      </c>
      <c r="C715" t="s">
        <v>136</v>
      </c>
      <c r="D715" t="s">
        <v>3248</v>
      </c>
      <c r="E715" t="s">
        <v>3219</v>
      </c>
      <c r="F715" t="s">
        <v>2913</v>
      </c>
      <c r="G715" s="1" t="s">
        <v>3773</v>
      </c>
      <c r="H715" t="s">
        <v>2912</v>
      </c>
      <c r="I715" t="s">
        <v>2586</v>
      </c>
      <c r="J715" s="2">
        <v>4239.2</v>
      </c>
      <c r="K715" s="2">
        <v>174.91717167981366</v>
      </c>
      <c r="L715" s="2">
        <v>24.235470761897901</v>
      </c>
    </row>
    <row r="716" spans="1:12" x14ac:dyDescent="0.25">
      <c r="A716" t="s">
        <v>797</v>
      </c>
      <c r="B716" t="s">
        <v>176</v>
      </c>
      <c r="C716" t="s">
        <v>79</v>
      </c>
      <c r="D716" t="s">
        <v>3248</v>
      </c>
      <c r="E716" t="s">
        <v>3219</v>
      </c>
      <c r="F716" t="s">
        <v>2911</v>
      </c>
      <c r="G716" s="1" t="s">
        <v>3774</v>
      </c>
      <c r="H716" t="s">
        <v>2910</v>
      </c>
      <c r="I716" t="s">
        <v>2586</v>
      </c>
      <c r="J716" s="2">
        <v>6158.1333333333323</v>
      </c>
      <c r="K716" s="2">
        <v>155.97052921581482</v>
      </c>
      <c r="L716" s="2">
        <v>39.482672555482495</v>
      </c>
    </row>
    <row r="717" spans="1:12" x14ac:dyDescent="0.25">
      <c r="A717" t="s">
        <v>797</v>
      </c>
      <c r="B717" t="s">
        <v>176</v>
      </c>
      <c r="C717" t="s">
        <v>152</v>
      </c>
      <c r="D717" t="s">
        <v>3248</v>
      </c>
      <c r="E717" t="s">
        <v>3219</v>
      </c>
      <c r="F717" t="s">
        <v>217</v>
      </c>
      <c r="G717" s="1" t="s">
        <v>3442</v>
      </c>
      <c r="H717" t="s">
        <v>2909</v>
      </c>
      <c r="I717" t="s">
        <v>2586</v>
      </c>
      <c r="J717" s="2">
        <v>6251.4666666666672</v>
      </c>
      <c r="K717" s="2">
        <v>252.40625809398412</v>
      </c>
      <c r="L717" s="2">
        <v>24.767478880570852</v>
      </c>
    </row>
    <row r="718" spans="1:12" x14ac:dyDescent="0.25">
      <c r="A718" t="s">
        <v>797</v>
      </c>
      <c r="B718" t="s">
        <v>176</v>
      </c>
      <c r="C718" t="s">
        <v>149</v>
      </c>
      <c r="D718" t="s">
        <v>3248</v>
      </c>
      <c r="E718" t="s">
        <v>3219</v>
      </c>
      <c r="F718" t="s">
        <v>2908</v>
      </c>
      <c r="G718" s="1" t="s">
        <v>3775</v>
      </c>
      <c r="H718" t="s">
        <v>2907</v>
      </c>
      <c r="I718" t="s">
        <v>2586</v>
      </c>
      <c r="J718" s="2">
        <v>5622.4</v>
      </c>
      <c r="K718" s="2">
        <v>236.66099715198121</v>
      </c>
      <c r="L718" s="2">
        <v>23.757188838300014</v>
      </c>
    </row>
    <row r="719" spans="1:12" x14ac:dyDescent="0.25">
      <c r="A719" t="s">
        <v>797</v>
      </c>
      <c r="B719" t="s">
        <v>176</v>
      </c>
      <c r="C719" t="s">
        <v>22</v>
      </c>
      <c r="D719" t="s">
        <v>3248</v>
      </c>
      <c r="E719" t="s">
        <v>3219</v>
      </c>
      <c r="F719" t="s">
        <v>2906</v>
      </c>
      <c r="G719" s="1" t="s">
        <v>3776</v>
      </c>
      <c r="H719" t="s">
        <v>2905</v>
      </c>
      <c r="I719" t="s">
        <v>2586</v>
      </c>
      <c r="J719" s="2">
        <v>6378.4000000000015</v>
      </c>
      <c r="K719" s="2">
        <v>154.65595423350172</v>
      </c>
      <c r="L719" s="2">
        <v>41.242511687392287</v>
      </c>
    </row>
    <row r="720" spans="1:12" x14ac:dyDescent="0.25">
      <c r="A720" t="s">
        <v>797</v>
      </c>
      <c r="B720" t="s">
        <v>176</v>
      </c>
      <c r="C720" t="s">
        <v>63</v>
      </c>
      <c r="D720" t="s">
        <v>3248</v>
      </c>
      <c r="E720" t="s">
        <v>3219</v>
      </c>
      <c r="F720" t="s">
        <v>447</v>
      </c>
      <c r="G720" s="1" t="s">
        <v>3594</v>
      </c>
      <c r="H720" t="s">
        <v>2904</v>
      </c>
      <c r="I720" t="s">
        <v>2586</v>
      </c>
      <c r="J720" s="2">
        <v>4648</v>
      </c>
      <c r="K720" s="2">
        <v>135.59549342958223</v>
      </c>
      <c r="L720" s="2">
        <v>34.278425354997587</v>
      </c>
    </row>
    <row r="721" spans="1:12" x14ac:dyDescent="0.25">
      <c r="A721" t="s">
        <v>797</v>
      </c>
      <c r="B721" t="s">
        <v>176</v>
      </c>
      <c r="C721" t="s">
        <v>956</v>
      </c>
      <c r="D721" t="s">
        <v>3248</v>
      </c>
      <c r="E721" t="s">
        <v>3219</v>
      </c>
      <c r="F721" t="s">
        <v>1976</v>
      </c>
      <c r="G721" s="1" t="s">
        <v>3670</v>
      </c>
      <c r="H721" t="s">
        <v>2903</v>
      </c>
      <c r="I721" t="s">
        <v>2586</v>
      </c>
      <c r="J721" s="2">
        <v>4877.6000000000004</v>
      </c>
      <c r="K721" s="2">
        <v>994.03618013769335</v>
      </c>
      <c r="L721" s="2">
        <v>4.9068636509028858</v>
      </c>
    </row>
    <row r="722" spans="1:12" x14ac:dyDescent="0.25">
      <c r="A722" t="s">
        <v>797</v>
      </c>
      <c r="B722" t="s">
        <v>176</v>
      </c>
      <c r="C722" t="s">
        <v>521</v>
      </c>
      <c r="D722" t="s">
        <v>3248</v>
      </c>
      <c r="E722" t="s">
        <v>3219</v>
      </c>
      <c r="F722" t="s">
        <v>2902</v>
      </c>
      <c r="G722" s="1" t="s">
        <v>3777</v>
      </c>
      <c r="H722" t="s">
        <v>2901</v>
      </c>
      <c r="I722" t="s">
        <v>2586</v>
      </c>
      <c r="J722" s="2">
        <v>5082.9333333333334</v>
      </c>
      <c r="K722" s="2">
        <v>140.87904398319657</v>
      </c>
      <c r="L722" s="2">
        <v>36.080123697741755</v>
      </c>
    </row>
    <row r="723" spans="1:12" x14ac:dyDescent="0.25">
      <c r="A723" t="s">
        <v>797</v>
      </c>
      <c r="B723" t="s">
        <v>176</v>
      </c>
      <c r="C723" t="s">
        <v>462</v>
      </c>
      <c r="D723" t="s">
        <v>3248</v>
      </c>
      <c r="E723" t="s">
        <v>3219</v>
      </c>
      <c r="F723" t="s">
        <v>1401</v>
      </c>
      <c r="G723" s="1" t="s">
        <v>3320</v>
      </c>
      <c r="H723" t="s">
        <v>2900</v>
      </c>
      <c r="I723" t="s">
        <v>2586</v>
      </c>
      <c r="J723" s="2">
        <v>4653.6000000000004</v>
      </c>
      <c r="K723" s="2">
        <v>214.47030259063763</v>
      </c>
      <c r="L723" s="2">
        <v>21.698108986596573</v>
      </c>
    </row>
    <row r="724" spans="1:12" x14ac:dyDescent="0.25">
      <c r="A724" t="s">
        <v>797</v>
      </c>
      <c r="B724" t="s">
        <v>176</v>
      </c>
      <c r="C724" t="s">
        <v>2899</v>
      </c>
      <c r="D724" t="s">
        <v>3248</v>
      </c>
      <c r="E724" t="s">
        <v>3219</v>
      </c>
      <c r="F724" t="s">
        <v>2898</v>
      </c>
      <c r="G724" s="1" t="s">
        <v>3778</v>
      </c>
      <c r="H724" t="s">
        <v>2897</v>
      </c>
      <c r="I724" t="s">
        <v>2586</v>
      </c>
      <c r="J724" s="2">
        <v>5622.4000000000015</v>
      </c>
      <c r="K724" s="2">
        <v>197.08363435519672</v>
      </c>
      <c r="L724" s="2">
        <v>28.527990253452263</v>
      </c>
    </row>
    <row r="725" spans="1:12" x14ac:dyDescent="0.25">
      <c r="A725" t="s">
        <v>797</v>
      </c>
      <c r="B725" t="s">
        <v>160</v>
      </c>
      <c r="C725" t="s">
        <v>139</v>
      </c>
      <c r="D725" t="s">
        <v>3248</v>
      </c>
      <c r="E725" t="s">
        <v>3219</v>
      </c>
      <c r="F725" t="s">
        <v>683</v>
      </c>
      <c r="G725" s="1" t="s">
        <v>3779</v>
      </c>
      <c r="H725" t="s">
        <v>2896</v>
      </c>
      <c r="I725" t="s">
        <v>2586</v>
      </c>
      <c r="J725" s="2">
        <v>5894.9333333333352</v>
      </c>
      <c r="K725" s="2">
        <v>236.74186648526415</v>
      </c>
      <c r="L725" s="2">
        <v>24.900257064165125</v>
      </c>
    </row>
    <row r="726" spans="1:12" x14ac:dyDescent="0.25">
      <c r="A726" t="s">
        <v>797</v>
      </c>
      <c r="B726" t="s">
        <v>160</v>
      </c>
      <c r="C726" t="s">
        <v>110</v>
      </c>
      <c r="D726" t="s">
        <v>3248</v>
      </c>
      <c r="E726" t="s">
        <v>3219</v>
      </c>
      <c r="F726" t="s">
        <v>1853</v>
      </c>
      <c r="G726" s="1" t="s">
        <v>3598</v>
      </c>
      <c r="H726" t="s">
        <v>2895</v>
      </c>
      <c r="I726" t="s">
        <v>2586</v>
      </c>
      <c r="J726" s="2">
        <v>6292.5333333333338</v>
      </c>
      <c r="K726" s="2">
        <v>255.82607437814195</v>
      </c>
      <c r="L726" s="2">
        <v>24.596919405612294</v>
      </c>
    </row>
    <row r="727" spans="1:12" x14ac:dyDescent="0.25">
      <c r="A727" t="s">
        <v>797</v>
      </c>
      <c r="B727" t="s">
        <v>160</v>
      </c>
      <c r="C727" t="s">
        <v>26</v>
      </c>
      <c r="D727" t="s">
        <v>3248</v>
      </c>
      <c r="E727" t="s">
        <v>3219</v>
      </c>
      <c r="F727" t="s">
        <v>1178</v>
      </c>
      <c r="G727" s="1" t="s">
        <v>3780</v>
      </c>
      <c r="H727" t="s">
        <v>2894</v>
      </c>
      <c r="I727" t="s">
        <v>2586</v>
      </c>
      <c r="J727" s="2">
        <v>5105.3333333333339</v>
      </c>
      <c r="K727" s="2">
        <v>118.93678300020612</v>
      </c>
      <c r="L727" s="2">
        <v>42.924763933832701</v>
      </c>
    </row>
    <row r="728" spans="1:12" x14ac:dyDescent="0.25">
      <c r="A728" t="s">
        <v>797</v>
      </c>
      <c r="B728" t="s">
        <v>160</v>
      </c>
      <c r="C728" t="s">
        <v>19</v>
      </c>
      <c r="D728" t="s">
        <v>3248</v>
      </c>
      <c r="E728" t="s">
        <v>3219</v>
      </c>
      <c r="F728" t="s">
        <v>1939</v>
      </c>
      <c r="G728" s="1" t="s">
        <v>3652</v>
      </c>
      <c r="H728" t="s">
        <v>2893</v>
      </c>
      <c r="I728" t="s">
        <v>2586</v>
      </c>
      <c r="J728" s="2">
        <v>7294.9333333333325</v>
      </c>
      <c r="K728" s="2">
        <v>315.0248042138183</v>
      </c>
      <c r="L728" s="2">
        <v>23.15669507846756</v>
      </c>
    </row>
    <row r="729" spans="1:12" x14ac:dyDescent="0.25">
      <c r="A729" t="s">
        <v>797</v>
      </c>
      <c r="B729" t="s">
        <v>160</v>
      </c>
      <c r="C729" t="s">
        <v>124</v>
      </c>
      <c r="D729" t="s">
        <v>3248</v>
      </c>
      <c r="E729" t="s">
        <v>3219</v>
      </c>
      <c r="F729" t="s">
        <v>596</v>
      </c>
      <c r="G729" s="1" t="s">
        <v>3578</v>
      </c>
      <c r="H729" t="s">
        <v>2892</v>
      </c>
      <c r="I729" t="s">
        <v>2586</v>
      </c>
      <c r="J729" s="2">
        <v>6774.1333333333323</v>
      </c>
      <c r="K729" s="2">
        <v>213.70958309025016</v>
      </c>
      <c r="L729" s="2">
        <v>31.697845437621748</v>
      </c>
    </row>
    <row r="730" spans="1:12" x14ac:dyDescent="0.25">
      <c r="A730" t="s">
        <v>797</v>
      </c>
      <c r="B730" t="s">
        <v>160</v>
      </c>
      <c r="C730" t="s">
        <v>13</v>
      </c>
      <c r="D730" t="s">
        <v>3248</v>
      </c>
      <c r="E730" t="s">
        <v>3219</v>
      </c>
      <c r="F730" t="s">
        <v>2177</v>
      </c>
      <c r="G730" s="1" t="s">
        <v>3579</v>
      </c>
      <c r="H730" t="s">
        <v>2891</v>
      </c>
      <c r="I730" t="s">
        <v>2586</v>
      </c>
      <c r="J730" s="2">
        <v>6443.7333333333336</v>
      </c>
      <c r="K730" s="2">
        <v>229.98910302958379</v>
      </c>
      <c r="L730" s="2">
        <v>28.017559303687829</v>
      </c>
    </row>
    <row r="731" spans="1:12" x14ac:dyDescent="0.25">
      <c r="A731" t="s">
        <v>797</v>
      </c>
      <c r="B731" t="s">
        <v>160</v>
      </c>
      <c r="C731" t="s">
        <v>182</v>
      </c>
      <c r="D731" t="s">
        <v>3248</v>
      </c>
      <c r="E731" t="s">
        <v>3219</v>
      </c>
      <c r="F731" t="s">
        <v>2890</v>
      </c>
      <c r="G731" s="1" t="s">
        <v>3781</v>
      </c>
      <c r="H731" t="s">
        <v>2889</v>
      </c>
      <c r="I731" t="s">
        <v>2586</v>
      </c>
      <c r="J731" s="2">
        <v>6090.9333333333334</v>
      </c>
      <c r="K731" s="2">
        <v>182.30984289975288</v>
      </c>
      <c r="L731" s="2">
        <v>33.409788722612021</v>
      </c>
    </row>
    <row r="732" spans="1:12" x14ac:dyDescent="0.25">
      <c r="A732" t="s">
        <v>797</v>
      </c>
      <c r="B732" t="s">
        <v>160</v>
      </c>
      <c r="C732" t="s">
        <v>91</v>
      </c>
      <c r="D732" t="s">
        <v>3248</v>
      </c>
      <c r="E732" t="s">
        <v>3219</v>
      </c>
      <c r="F732" t="s">
        <v>325</v>
      </c>
      <c r="G732" s="1" t="s">
        <v>3416</v>
      </c>
      <c r="H732" t="s">
        <v>2888</v>
      </c>
      <c r="I732" t="s">
        <v>2586</v>
      </c>
      <c r="J732" s="2">
        <v>6182.4</v>
      </c>
      <c r="K732" s="2">
        <v>225.66711160991176</v>
      </c>
      <c r="L732" s="2">
        <v>27.396105510877003</v>
      </c>
    </row>
    <row r="733" spans="1:12" x14ac:dyDescent="0.25">
      <c r="A733" t="s">
        <v>797</v>
      </c>
      <c r="B733" t="s">
        <v>160</v>
      </c>
      <c r="C733" t="s">
        <v>542</v>
      </c>
      <c r="D733" t="s">
        <v>3248</v>
      </c>
      <c r="E733" t="s">
        <v>3219</v>
      </c>
      <c r="F733" t="s">
        <v>357</v>
      </c>
      <c r="G733" s="1" t="s">
        <v>3393</v>
      </c>
      <c r="H733" t="s">
        <v>2887</v>
      </c>
      <c r="I733" t="s">
        <v>2586</v>
      </c>
      <c r="J733" s="2">
        <v>6818.9333333333325</v>
      </c>
      <c r="K733" s="2">
        <v>233.42463525785729</v>
      </c>
      <c r="L733" s="2">
        <v>29.212569298012006</v>
      </c>
    </row>
    <row r="734" spans="1:12" x14ac:dyDescent="0.25">
      <c r="A734" t="s">
        <v>797</v>
      </c>
      <c r="B734" t="s">
        <v>160</v>
      </c>
      <c r="C734" t="s">
        <v>1109</v>
      </c>
      <c r="D734" t="s">
        <v>3248</v>
      </c>
      <c r="E734" t="s">
        <v>3219</v>
      </c>
      <c r="F734" t="s">
        <v>2886</v>
      </c>
      <c r="G734" s="1" t="s">
        <v>3782</v>
      </c>
      <c r="H734" t="s">
        <v>2885</v>
      </c>
      <c r="I734" t="s">
        <v>2586</v>
      </c>
      <c r="J734" s="2">
        <v>5099.7333333333336</v>
      </c>
      <c r="K734" s="2">
        <v>138.13654556930132</v>
      </c>
      <c r="L734" s="2">
        <v>36.91806040404321</v>
      </c>
    </row>
    <row r="735" spans="1:12" x14ac:dyDescent="0.25">
      <c r="A735" t="s">
        <v>797</v>
      </c>
      <c r="B735" t="s">
        <v>160</v>
      </c>
      <c r="C735" t="s">
        <v>891</v>
      </c>
      <c r="D735" t="s">
        <v>3248</v>
      </c>
      <c r="E735" t="s">
        <v>3219</v>
      </c>
      <c r="F735" t="s">
        <v>2884</v>
      </c>
      <c r="G735" s="1" t="s">
        <v>3254</v>
      </c>
      <c r="H735" t="s">
        <v>2883</v>
      </c>
      <c r="I735" t="s">
        <v>2586</v>
      </c>
      <c r="J735" s="2">
        <v>7416.2666666666655</v>
      </c>
      <c r="K735" s="2">
        <v>181.84395644027128</v>
      </c>
      <c r="L735" s="2">
        <v>40.783685154269193</v>
      </c>
    </row>
    <row r="736" spans="1:12" x14ac:dyDescent="0.25">
      <c r="A736" t="s">
        <v>797</v>
      </c>
      <c r="B736" t="s">
        <v>160</v>
      </c>
      <c r="C736" t="s">
        <v>2882</v>
      </c>
      <c r="D736" t="s">
        <v>3248</v>
      </c>
      <c r="E736" t="s">
        <v>3219</v>
      </c>
      <c r="F736" t="s">
        <v>2881</v>
      </c>
      <c r="G736" s="1" t="s">
        <v>3783</v>
      </c>
      <c r="H736" t="s">
        <v>2880</v>
      </c>
      <c r="I736" t="s">
        <v>2586</v>
      </c>
      <c r="J736" s="2">
        <v>5568.2666666666664</v>
      </c>
      <c r="K736" s="2">
        <v>306.43523905907665</v>
      </c>
      <c r="L736" s="2">
        <v>18.171104223405514</v>
      </c>
    </row>
    <row r="737" spans="1:12" x14ac:dyDescent="0.25">
      <c r="A737" t="s">
        <v>797</v>
      </c>
      <c r="B737" t="s">
        <v>160</v>
      </c>
      <c r="C737" t="s">
        <v>845</v>
      </c>
      <c r="D737" t="s">
        <v>3248</v>
      </c>
      <c r="E737" t="s">
        <v>3219</v>
      </c>
      <c r="F737" t="s">
        <v>517</v>
      </c>
      <c r="G737" s="1" t="s">
        <v>3332</v>
      </c>
      <c r="H737" t="s">
        <v>2879</v>
      </c>
      <c r="I737" t="s">
        <v>2586</v>
      </c>
      <c r="J737" s="2">
        <v>6367.1999999999989</v>
      </c>
      <c r="K737" s="2">
        <v>223.99105730090309</v>
      </c>
      <c r="L737" s="2">
        <v>28.426134849868077</v>
      </c>
    </row>
    <row r="738" spans="1:12" x14ac:dyDescent="0.25">
      <c r="A738" t="s">
        <v>797</v>
      </c>
      <c r="B738" t="s">
        <v>160</v>
      </c>
      <c r="C738" t="s">
        <v>1144</v>
      </c>
      <c r="D738" t="s">
        <v>3248</v>
      </c>
      <c r="E738" t="s">
        <v>3219</v>
      </c>
      <c r="F738" t="s">
        <v>250</v>
      </c>
      <c r="G738" s="1" t="s">
        <v>3423</v>
      </c>
      <c r="H738" t="s">
        <v>2878</v>
      </c>
      <c r="I738" t="s">
        <v>2586</v>
      </c>
      <c r="J738" s="2">
        <v>7119.4666666666662</v>
      </c>
      <c r="K738" s="2">
        <v>169.04634040889604</v>
      </c>
      <c r="L738" s="2">
        <v>42.115473481684468</v>
      </c>
    </row>
    <row r="739" spans="1:12" x14ac:dyDescent="0.25">
      <c r="A739" t="s">
        <v>797</v>
      </c>
      <c r="B739" t="s">
        <v>160</v>
      </c>
      <c r="C739" t="s">
        <v>870</v>
      </c>
      <c r="D739" t="s">
        <v>3248</v>
      </c>
      <c r="E739" t="s">
        <v>3219</v>
      </c>
      <c r="F739" t="s">
        <v>1001</v>
      </c>
      <c r="G739" s="1" t="s">
        <v>3530</v>
      </c>
      <c r="H739" t="s">
        <v>2877</v>
      </c>
      <c r="I739" t="s">
        <v>2586</v>
      </c>
      <c r="J739" s="2">
        <v>6281.3333333333339</v>
      </c>
      <c r="K739" s="2">
        <v>231.81586915214803</v>
      </c>
      <c r="L739" s="2">
        <v>27.096218029882579</v>
      </c>
    </row>
    <row r="740" spans="1:12" x14ac:dyDescent="0.25">
      <c r="A740" t="s">
        <v>797</v>
      </c>
      <c r="B740" t="s">
        <v>146</v>
      </c>
      <c r="C740" t="s">
        <v>113</v>
      </c>
      <c r="D740" t="s">
        <v>3248</v>
      </c>
      <c r="E740" t="s">
        <v>3219</v>
      </c>
      <c r="F740" t="s">
        <v>1927</v>
      </c>
      <c r="G740" s="1" t="s">
        <v>3702</v>
      </c>
      <c r="H740" t="s">
        <v>2876</v>
      </c>
      <c r="I740" t="s">
        <v>2586</v>
      </c>
      <c r="J740" s="2">
        <v>6186.1333333333323</v>
      </c>
      <c r="K740" s="2">
        <v>139.90190826010601</v>
      </c>
      <c r="L740" s="2">
        <v>44.217647995423022</v>
      </c>
    </row>
    <row r="741" spans="1:12" x14ac:dyDescent="0.25">
      <c r="A741" t="s">
        <v>797</v>
      </c>
      <c r="B741" t="s">
        <v>146</v>
      </c>
      <c r="C741" t="s">
        <v>239</v>
      </c>
      <c r="D741" t="s">
        <v>3248</v>
      </c>
      <c r="E741" t="s">
        <v>3219</v>
      </c>
      <c r="F741" t="s">
        <v>1663</v>
      </c>
      <c r="G741" s="1" t="s">
        <v>3634</v>
      </c>
      <c r="H741" t="s">
        <v>2875</v>
      </c>
      <c r="I741" t="s">
        <v>2586</v>
      </c>
      <c r="J741" s="2">
        <v>6524</v>
      </c>
      <c r="K741" s="2">
        <v>216.05301135766967</v>
      </c>
      <c r="L741" s="2">
        <v>30.196292840370095</v>
      </c>
    </row>
    <row r="742" spans="1:12" x14ac:dyDescent="0.25">
      <c r="A742" t="s">
        <v>797</v>
      </c>
      <c r="B742" t="s">
        <v>146</v>
      </c>
      <c r="C742" t="s">
        <v>88</v>
      </c>
      <c r="D742" t="s">
        <v>3248</v>
      </c>
      <c r="E742" t="s">
        <v>3219</v>
      </c>
      <c r="F742" t="s">
        <v>2874</v>
      </c>
      <c r="G742" s="1" t="s">
        <v>3784</v>
      </c>
      <c r="H742" t="s">
        <v>2873</v>
      </c>
      <c r="I742" t="s">
        <v>2586</v>
      </c>
      <c r="J742" s="2">
        <v>6440</v>
      </c>
      <c r="K742" s="2">
        <v>151.3363191262049</v>
      </c>
      <c r="L742" s="2">
        <v>42.554226488285657</v>
      </c>
    </row>
    <row r="743" spans="1:12" x14ac:dyDescent="0.25">
      <c r="A743" t="s">
        <v>797</v>
      </c>
      <c r="B743" t="s">
        <v>146</v>
      </c>
      <c r="C743" t="s">
        <v>32</v>
      </c>
      <c r="D743" t="s">
        <v>3248</v>
      </c>
      <c r="E743" t="s">
        <v>3219</v>
      </c>
      <c r="F743" t="s">
        <v>2872</v>
      </c>
      <c r="G743" s="1" t="s">
        <v>3785</v>
      </c>
      <c r="H743" t="s">
        <v>2871</v>
      </c>
      <c r="I743" t="s">
        <v>2586</v>
      </c>
      <c r="J743" s="2">
        <v>5118.4000000000015</v>
      </c>
      <c r="K743" s="2">
        <v>182.78437285268242</v>
      </c>
      <c r="L743" s="2">
        <v>28.002393859595678</v>
      </c>
    </row>
    <row r="744" spans="1:12" x14ac:dyDescent="0.25">
      <c r="A744" t="s">
        <v>797</v>
      </c>
      <c r="B744" t="s">
        <v>146</v>
      </c>
      <c r="C744" t="s">
        <v>82</v>
      </c>
      <c r="D744" t="s">
        <v>3248</v>
      </c>
      <c r="E744" t="s">
        <v>3219</v>
      </c>
      <c r="F744" t="s">
        <v>2870</v>
      </c>
      <c r="G744" s="1" t="s">
        <v>3786</v>
      </c>
      <c r="H744" t="s">
        <v>2869</v>
      </c>
      <c r="I744" t="s">
        <v>2586</v>
      </c>
      <c r="J744" s="2">
        <v>5006.3999999999996</v>
      </c>
      <c r="K744" s="2">
        <v>112.24007927760086</v>
      </c>
      <c r="L744" s="2">
        <v>44.604387596856405</v>
      </c>
    </row>
    <row r="745" spans="1:12" x14ac:dyDescent="0.25">
      <c r="A745" t="s">
        <v>797</v>
      </c>
      <c r="B745" t="s">
        <v>146</v>
      </c>
      <c r="C745" t="s">
        <v>188</v>
      </c>
      <c r="D745" t="s">
        <v>3248</v>
      </c>
      <c r="E745" t="s">
        <v>3219</v>
      </c>
      <c r="F745" t="s">
        <v>1583</v>
      </c>
      <c r="G745" s="1" t="s">
        <v>3428</v>
      </c>
      <c r="H745" t="s">
        <v>2868</v>
      </c>
      <c r="I745" t="s">
        <v>2586</v>
      </c>
      <c r="J745" s="2">
        <v>6652.8</v>
      </c>
      <c r="K745" s="2">
        <v>152.47866496776072</v>
      </c>
      <c r="L745" s="2">
        <v>43.631022093527861</v>
      </c>
    </row>
    <row r="746" spans="1:12" x14ac:dyDescent="0.25">
      <c r="A746" t="s">
        <v>797</v>
      </c>
      <c r="B746" t="s">
        <v>146</v>
      </c>
      <c r="C746" t="s">
        <v>29</v>
      </c>
      <c r="D746" t="s">
        <v>3248</v>
      </c>
      <c r="E746" t="s">
        <v>3219</v>
      </c>
      <c r="F746" t="s">
        <v>2867</v>
      </c>
      <c r="G746" s="1" t="s">
        <v>3787</v>
      </c>
      <c r="H746" t="s">
        <v>2866</v>
      </c>
      <c r="I746" t="s">
        <v>2586</v>
      </c>
      <c r="J746" s="2">
        <v>7377.0666666666657</v>
      </c>
      <c r="K746" s="2">
        <v>115.24582115656922</v>
      </c>
      <c r="L746" s="2">
        <v>64.011576234459923</v>
      </c>
    </row>
    <row r="747" spans="1:12" x14ac:dyDescent="0.25">
      <c r="A747" t="s">
        <v>797</v>
      </c>
      <c r="B747" t="s">
        <v>146</v>
      </c>
      <c r="C747" t="s">
        <v>133</v>
      </c>
      <c r="D747" t="s">
        <v>3248</v>
      </c>
      <c r="E747" t="s">
        <v>3219</v>
      </c>
      <c r="F747" t="s">
        <v>308</v>
      </c>
      <c r="G747" s="1" t="s">
        <v>3616</v>
      </c>
      <c r="H747" t="s">
        <v>2865</v>
      </c>
      <c r="I747" t="s">
        <v>2586</v>
      </c>
      <c r="J747" s="2">
        <v>7237.0666666666657</v>
      </c>
      <c r="K747" s="2">
        <v>169.10381975604557</v>
      </c>
      <c r="L747" s="2">
        <v>42.796588965920954</v>
      </c>
    </row>
    <row r="748" spans="1:12" x14ac:dyDescent="0.25">
      <c r="A748" t="s">
        <v>797</v>
      </c>
      <c r="B748" t="s">
        <v>146</v>
      </c>
      <c r="C748" t="s">
        <v>76</v>
      </c>
      <c r="D748" t="s">
        <v>3248</v>
      </c>
      <c r="E748" t="s">
        <v>3219</v>
      </c>
      <c r="F748" t="s">
        <v>2864</v>
      </c>
      <c r="G748" s="1" t="s">
        <v>3788</v>
      </c>
      <c r="H748" t="s">
        <v>2863</v>
      </c>
      <c r="I748" t="s">
        <v>2586</v>
      </c>
      <c r="J748" s="2">
        <v>5624.2666666666664</v>
      </c>
      <c r="K748" s="2">
        <v>69.994706903902312</v>
      </c>
      <c r="L748" s="2">
        <v>80.352742592213133</v>
      </c>
    </row>
    <row r="749" spans="1:12" x14ac:dyDescent="0.25">
      <c r="A749" t="s">
        <v>797</v>
      </c>
      <c r="B749" t="s">
        <v>146</v>
      </c>
      <c r="C749" t="s">
        <v>532</v>
      </c>
      <c r="D749" t="s">
        <v>3248</v>
      </c>
      <c r="E749" t="s">
        <v>3219</v>
      </c>
      <c r="F749" t="s">
        <v>1282</v>
      </c>
      <c r="G749" s="1" t="s">
        <v>3789</v>
      </c>
      <c r="H749" t="s">
        <v>2862</v>
      </c>
      <c r="I749" t="s">
        <v>2586</v>
      </c>
      <c r="J749" s="2">
        <v>5710.1333333333323</v>
      </c>
      <c r="K749" s="2">
        <v>137.66280727887207</v>
      </c>
      <c r="L749" s="2">
        <v>41.479128939786634</v>
      </c>
    </row>
    <row r="750" spans="1:12" x14ac:dyDescent="0.25">
      <c r="A750" t="s">
        <v>797</v>
      </c>
      <c r="B750" t="s">
        <v>146</v>
      </c>
      <c r="C750" t="s">
        <v>70</v>
      </c>
      <c r="D750" t="s">
        <v>3248</v>
      </c>
      <c r="E750" t="s">
        <v>3219</v>
      </c>
      <c r="F750" t="s">
        <v>28</v>
      </c>
      <c r="G750" s="1" t="s">
        <v>3790</v>
      </c>
      <c r="H750" t="s">
        <v>2861</v>
      </c>
      <c r="I750" t="s">
        <v>2586</v>
      </c>
      <c r="J750" s="2">
        <v>5950.9333333333325</v>
      </c>
      <c r="K750" s="2">
        <v>140.98882688565519</v>
      </c>
      <c r="L750" s="2">
        <v>42.208545632907921</v>
      </c>
    </row>
    <row r="751" spans="1:12" x14ac:dyDescent="0.25">
      <c r="A751" t="s">
        <v>797</v>
      </c>
      <c r="B751" t="s">
        <v>146</v>
      </c>
      <c r="C751" t="s">
        <v>121</v>
      </c>
      <c r="D751" t="s">
        <v>3248</v>
      </c>
      <c r="E751" t="s">
        <v>3219</v>
      </c>
      <c r="F751" t="s">
        <v>1610</v>
      </c>
      <c r="G751" s="1" t="s">
        <v>3622</v>
      </c>
      <c r="H751" t="s">
        <v>2860</v>
      </c>
      <c r="I751" t="s">
        <v>2586</v>
      </c>
      <c r="J751" s="2">
        <v>5594.4000000000015</v>
      </c>
      <c r="K751" s="2">
        <v>182.3018582899106</v>
      </c>
      <c r="L751" s="2">
        <v>30.687564309428769</v>
      </c>
    </row>
    <row r="752" spans="1:12" x14ac:dyDescent="0.25">
      <c r="A752" t="s">
        <v>797</v>
      </c>
      <c r="B752" t="s">
        <v>146</v>
      </c>
      <c r="C752" t="s">
        <v>163</v>
      </c>
      <c r="D752" t="s">
        <v>3248</v>
      </c>
      <c r="E752" t="s">
        <v>3219</v>
      </c>
      <c r="F752" t="s">
        <v>2859</v>
      </c>
      <c r="G752" s="1" t="s">
        <v>3501</v>
      </c>
      <c r="H752" t="s">
        <v>2858</v>
      </c>
      <c r="I752" t="s">
        <v>2586</v>
      </c>
      <c r="J752" s="2">
        <v>5101.6000000000004</v>
      </c>
      <c r="K752" s="2">
        <v>139.05429008025325</v>
      </c>
      <c r="L752" s="2">
        <v>36.687828883637337</v>
      </c>
    </row>
    <row r="753" spans="1:12" x14ac:dyDescent="0.25">
      <c r="A753" t="s">
        <v>797</v>
      </c>
      <c r="B753" t="s">
        <v>146</v>
      </c>
      <c r="C753" t="s">
        <v>45</v>
      </c>
      <c r="D753" t="s">
        <v>3248</v>
      </c>
      <c r="E753" t="s">
        <v>3219</v>
      </c>
      <c r="F753" t="s">
        <v>25</v>
      </c>
      <c r="G753" s="1" t="s">
        <v>3312</v>
      </c>
      <c r="H753" t="s">
        <v>2857</v>
      </c>
      <c r="I753" t="s">
        <v>2586</v>
      </c>
      <c r="J753" s="2">
        <v>5000.8</v>
      </c>
      <c r="K753" s="2">
        <v>722.10782973282585</v>
      </c>
      <c r="L753" s="2">
        <v>6.9252815079574148</v>
      </c>
    </row>
    <row r="754" spans="1:12" x14ac:dyDescent="0.25">
      <c r="A754" t="s">
        <v>797</v>
      </c>
      <c r="B754" t="s">
        <v>146</v>
      </c>
      <c r="C754" t="s">
        <v>41</v>
      </c>
      <c r="D754" t="s">
        <v>3248</v>
      </c>
      <c r="E754" t="s">
        <v>3219</v>
      </c>
      <c r="F754" t="s">
        <v>2856</v>
      </c>
      <c r="G754" s="1" t="s">
        <v>3791</v>
      </c>
      <c r="H754" t="s">
        <v>2855</v>
      </c>
      <c r="I754" t="s">
        <v>2586</v>
      </c>
      <c r="J754" s="2">
        <v>6365.3333333333321</v>
      </c>
      <c r="K754" s="2">
        <v>149.11003637065485</v>
      </c>
      <c r="L754" s="2">
        <v>42.6888322762561</v>
      </c>
    </row>
    <row r="755" spans="1:12" x14ac:dyDescent="0.25">
      <c r="A755" t="s">
        <v>797</v>
      </c>
      <c r="B755" t="s">
        <v>146</v>
      </c>
      <c r="C755" t="s">
        <v>922</v>
      </c>
      <c r="D755" t="s">
        <v>3248</v>
      </c>
      <c r="E755" t="s">
        <v>3219</v>
      </c>
      <c r="F755" t="s">
        <v>572</v>
      </c>
      <c r="G755" s="1" t="s">
        <v>3503</v>
      </c>
      <c r="H755" t="s">
        <v>2854</v>
      </c>
      <c r="I755" t="s">
        <v>2586</v>
      </c>
      <c r="J755" s="2">
        <v>6290.6666666666661</v>
      </c>
      <c r="K755" s="2">
        <v>168.62958430749686</v>
      </c>
      <c r="L755" s="2">
        <v>37.304644333319388</v>
      </c>
    </row>
    <row r="756" spans="1:12" x14ac:dyDescent="0.25">
      <c r="A756" t="s">
        <v>797</v>
      </c>
      <c r="B756" t="s">
        <v>146</v>
      </c>
      <c r="C756" t="s">
        <v>494</v>
      </c>
      <c r="D756" t="s">
        <v>3248</v>
      </c>
      <c r="E756" t="s">
        <v>3219</v>
      </c>
      <c r="F756" t="s">
        <v>2853</v>
      </c>
      <c r="G756" s="1" t="s">
        <v>3792</v>
      </c>
      <c r="H756" t="s">
        <v>2852</v>
      </c>
      <c r="I756" t="s">
        <v>2586</v>
      </c>
      <c r="J756" s="2">
        <v>5499.2</v>
      </c>
      <c r="K756" s="2">
        <v>117.14861487754816</v>
      </c>
      <c r="L756" s="2">
        <v>46.942082975100853</v>
      </c>
    </row>
    <row r="757" spans="1:12" x14ac:dyDescent="0.25">
      <c r="A757" t="s">
        <v>797</v>
      </c>
      <c r="B757" t="s">
        <v>146</v>
      </c>
      <c r="C757" t="s">
        <v>458</v>
      </c>
      <c r="D757" t="s">
        <v>3248</v>
      </c>
      <c r="E757" t="s">
        <v>3219</v>
      </c>
      <c r="F757" t="s">
        <v>2851</v>
      </c>
      <c r="G757" s="1" t="s">
        <v>3793</v>
      </c>
      <c r="H757" t="s">
        <v>2850</v>
      </c>
      <c r="I757" t="s">
        <v>2586</v>
      </c>
      <c r="J757" s="2">
        <v>6249.5999999999995</v>
      </c>
      <c r="K757" s="2">
        <v>98.163371370553435</v>
      </c>
      <c r="L757" s="2">
        <v>63.665295035646295</v>
      </c>
    </row>
    <row r="758" spans="1:12" x14ac:dyDescent="0.25">
      <c r="A758" t="s">
        <v>797</v>
      </c>
      <c r="B758" t="s">
        <v>146</v>
      </c>
      <c r="C758" t="s">
        <v>1263</v>
      </c>
      <c r="D758" t="s">
        <v>3248</v>
      </c>
      <c r="E758" t="s">
        <v>3219</v>
      </c>
      <c r="F758" t="s">
        <v>126</v>
      </c>
      <c r="G758" s="1" t="s">
        <v>3618</v>
      </c>
      <c r="H758" t="s">
        <v>2849</v>
      </c>
      <c r="I758" t="s">
        <v>2586</v>
      </c>
      <c r="J758" s="2">
        <v>5243.4666666666672</v>
      </c>
      <c r="K758" s="2">
        <v>101.78326923838642</v>
      </c>
      <c r="L758" s="2">
        <v>51.51599772636456</v>
      </c>
    </row>
    <row r="759" spans="1:12" x14ac:dyDescent="0.25">
      <c r="A759" t="s">
        <v>797</v>
      </c>
      <c r="B759" t="s">
        <v>146</v>
      </c>
      <c r="C759" t="s">
        <v>875</v>
      </c>
      <c r="D759" t="s">
        <v>3248</v>
      </c>
      <c r="E759" t="s">
        <v>3219</v>
      </c>
      <c r="F759" t="s">
        <v>362</v>
      </c>
      <c r="G759" s="1" t="s">
        <v>3387</v>
      </c>
      <c r="H759" t="s">
        <v>2848</v>
      </c>
      <c r="I759" t="s">
        <v>2586</v>
      </c>
      <c r="J759" s="2">
        <v>6544.5333333333338</v>
      </c>
      <c r="K759" s="2">
        <v>139.4271703488001</v>
      </c>
      <c r="L759" s="2">
        <v>46.93872304057453</v>
      </c>
    </row>
    <row r="760" spans="1:12" x14ac:dyDescent="0.25">
      <c r="A760" t="s">
        <v>797</v>
      </c>
      <c r="B760" t="s">
        <v>146</v>
      </c>
      <c r="C760" t="s">
        <v>787</v>
      </c>
      <c r="D760" t="s">
        <v>3248</v>
      </c>
      <c r="E760" t="s">
        <v>3219</v>
      </c>
      <c r="F760" t="s">
        <v>2024</v>
      </c>
      <c r="G760" s="1" t="s">
        <v>3741</v>
      </c>
      <c r="H760" t="s">
        <v>2847</v>
      </c>
      <c r="I760" t="s">
        <v>2586</v>
      </c>
      <c r="J760" s="2">
        <v>6120.8000000000011</v>
      </c>
      <c r="K760" s="2">
        <v>84.633589727446363</v>
      </c>
      <c r="L760" s="2">
        <v>72.32116727780776</v>
      </c>
    </row>
    <row r="761" spans="1:12" x14ac:dyDescent="0.25">
      <c r="A761" t="s">
        <v>797</v>
      </c>
      <c r="B761" t="s">
        <v>146</v>
      </c>
      <c r="C761" t="s">
        <v>746</v>
      </c>
      <c r="D761" t="s">
        <v>3248</v>
      </c>
      <c r="E761" t="s">
        <v>3219</v>
      </c>
      <c r="F761" t="s">
        <v>158</v>
      </c>
      <c r="G761" s="1" t="s">
        <v>3504</v>
      </c>
      <c r="H761" t="s">
        <v>2846</v>
      </c>
      <c r="I761" t="s">
        <v>2586</v>
      </c>
      <c r="J761" s="2">
        <v>5995.7333333333336</v>
      </c>
      <c r="K761" s="2">
        <v>193.46760323496937</v>
      </c>
      <c r="L761" s="2">
        <v>30.990890635324735</v>
      </c>
    </row>
    <row r="762" spans="1:12" x14ac:dyDescent="0.25">
      <c r="A762" t="s">
        <v>797</v>
      </c>
      <c r="B762" t="s">
        <v>146</v>
      </c>
      <c r="C762" t="s">
        <v>842</v>
      </c>
      <c r="D762" t="s">
        <v>3248</v>
      </c>
      <c r="E762" t="s">
        <v>3219</v>
      </c>
      <c r="F762" t="s">
        <v>312</v>
      </c>
      <c r="G762" s="1" t="s">
        <v>3583</v>
      </c>
      <c r="H762" t="s">
        <v>2845</v>
      </c>
      <c r="I762" t="s">
        <v>2586</v>
      </c>
      <c r="J762" s="2">
        <v>6553.8666666666677</v>
      </c>
      <c r="K762" s="2">
        <v>184.48016310813031</v>
      </c>
      <c r="L762" s="2">
        <v>35.526132220650823</v>
      </c>
    </row>
    <row r="763" spans="1:12" x14ac:dyDescent="0.25">
      <c r="A763" t="s">
        <v>797</v>
      </c>
      <c r="B763" t="s">
        <v>117</v>
      </c>
      <c r="C763" t="s">
        <v>85</v>
      </c>
      <c r="D763" t="s">
        <v>3248</v>
      </c>
      <c r="E763" t="s">
        <v>3219</v>
      </c>
      <c r="F763" t="s">
        <v>1746</v>
      </c>
      <c r="G763" s="1" t="s">
        <v>3570</v>
      </c>
      <c r="H763" t="s">
        <v>2844</v>
      </c>
      <c r="I763" t="s">
        <v>2586</v>
      </c>
      <c r="J763" s="2">
        <v>5773.5999999999985</v>
      </c>
      <c r="K763" s="2">
        <v>123.67255698043429</v>
      </c>
      <c r="L763" s="2">
        <v>46.684568840227143</v>
      </c>
    </row>
    <row r="764" spans="1:12" x14ac:dyDescent="0.25">
      <c r="A764" t="s">
        <v>797</v>
      </c>
      <c r="B764" t="s">
        <v>117</v>
      </c>
      <c r="C764" t="s">
        <v>156</v>
      </c>
      <c r="D764" t="s">
        <v>3248</v>
      </c>
      <c r="E764" t="s">
        <v>3219</v>
      </c>
      <c r="F764" t="s">
        <v>1420</v>
      </c>
      <c r="G764" s="1" t="s">
        <v>3456</v>
      </c>
      <c r="H764" t="s">
        <v>2843</v>
      </c>
      <c r="I764" t="s">
        <v>2586</v>
      </c>
      <c r="J764" s="2">
        <v>6249.5999999999995</v>
      </c>
      <c r="K764" s="2">
        <v>167.23201447250179</v>
      </c>
      <c r="L764" s="2">
        <v>37.370834882980077</v>
      </c>
    </row>
    <row r="765" spans="1:12" x14ac:dyDescent="0.25">
      <c r="A765" t="s">
        <v>797</v>
      </c>
      <c r="B765" t="s">
        <v>117</v>
      </c>
      <c r="C765" t="s">
        <v>104</v>
      </c>
      <c r="D765" t="s">
        <v>3248</v>
      </c>
      <c r="E765" t="s">
        <v>3219</v>
      </c>
      <c r="F765" t="s">
        <v>1791</v>
      </c>
      <c r="G765" s="1" t="s">
        <v>3367</v>
      </c>
      <c r="H765" t="s">
        <v>2842</v>
      </c>
      <c r="I765" t="s">
        <v>2586</v>
      </c>
      <c r="J765" s="2">
        <v>7039.2</v>
      </c>
      <c r="K765" s="2">
        <v>298.96595739714945</v>
      </c>
      <c r="L765" s="2">
        <v>23.545155646765007</v>
      </c>
    </row>
    <row r="766" spans="1:12" x14ac:dyDescent="0.25">
      <c r="A766" t="s">
        <v>797</v>
      </c>
      <c r="B766" t="s">
        <v>117</v>
      </c>
      <c r="C766" t="s">
        <v>127</v>
      </c>
      <c r="D766" t="s">
        <v>3248</v>
      </c>
      <c r="E766" t="s">
        <v>3219</v>
      </c>
      <c r="F766" t="s">
        <v>56</v>
      </c>
      <c r="G766" s="1" t="s">
        <v>3412</v>
      </c>
      <c r="H766" t="s">
        <v>2841</v>
      </c>
      <c r="I766" t="s">
        <v>2586</v>
      </c>
      <c r="J766" s="2">
        <v>5300.4000000000005</v>
      </c>
      <c r="K766" s="2">
        <v>158.90992331039442</v>
      </c>
      <c r="L766" s="2">
        <v>33.354745188863212</v>
      </c>
    </row>
    <row r="767" spans="1:12" x14ac:dyDescent="0.25">
      <c r="A767" t="s">
        <v>797</v>
      </c>
      <c r="B767" t="s">
        <v>117</v>
      </c>
      <c r="C767" t="s">
        <v>48</v>
      </c>
      <c r="D767" t="s">
        <v>3248</v>
      </c>
      <c r="E767" t="s">
        <v>3219</v>
      </c>
      <c r="F767" t="s">
        <v>564</v>
      </c>
      <c r="G767" s="1" t="s">
        <v>3562</v>
      </c>
      <c r="H767" t="s">
        <v>2840</v>
      </c>
      <c r="I767" t="s">
        <v>2586</v>
      </c>
      <c r="J767" s="2">
        <v>5474.9333333333325</v>
      </c>
      <c r="K767" s="2">
        <v>162.60775725504956</v>
      </c>
      <c r="L767" s="2">
        <v>33.669570417516574</v>
      </c>
    </row>
    <row r="768" spans="1:12" x14ac:dyDescent="0.25">
      <c r="A768" t="s">
        <v>797</v>
      </c>
      <c r="B768" t="s">
        <v>117</v>
      </c>
      <c r="C768" t="s">
        <v>67</v>
      </c>
      <c r="D768" t="s">
        <v>3248</v>
      </c>
      <c r="E768" t="s">
        <v>3219</v>
      </c>
      <c r="F768" t="s">
        <v>2839</v>
      </c>
      <c r="G768" s="1" t="s">
        <v>3794</v>
      </c>
      <c r="H768" t="s">
        <v>2838</v>
      </c>
      <c r="I768" t="s">
        <v>2586</v>
      </c>
      <c r="J768" s="2">
        <v>4513.5999999999995</v>
      </c>
      <c r="K768" s="2">
        <v>321.57746469849258</v>
      </c>
      <c r="L768" s="2">
        <v>14.035809394268036</v>
      </c>
    </row>
    <row r="769" spans="1:12" x14ac:dyDescent="0.25">
      <c r="A769" t="s">
        <v>797</v>
      </c>
      <c r="B769" t="s">
        <v>117</v>
      </c>
      <c r="C769" t="s">
        <v>1711</v>
      </c>
      <c r="D769" t="s">
        <v>3248</v>
      </c>
      <c r="E769" t="s">
        <v>3219</v>
      </c>
      <c r="F769" t="s">
        <v>2837</v>
      </c>
      <c r="G769" s="1" t="s">
        <v>3795</v>
      </c>
      <c r="H769" t="s">
        <v>2836</v>
      </c>
      <c r="I769" t="s">
        <v>2586</v>
      </c>
      <c r="J769" s="2">
        <v>6352.2666666666664</v>
      </c>
      <c r="K769" s="2">
        <v>166.67751866462785</v>
      </c>
      <c r="L769" s="2">
        <v>38.111118509317826</v>
      </c>
    </row>
    <row r="770" spans="1:12" x14ac:dyDescent="0.25">
      <c r="A770" t="s">
        <v>797</v>
      </c>
      <c r="B770" t="s">
        <v>117</v>
      </c>
      <c r="C770" t="s">
        <v>677</v>
      </c>
      <c r="D770" t="s">
        <v>3248</v>
      </c>
      <c r="E770" t="s">
        <v>3219</v>
      </c>
      <c r="F770" t="s">
        <v>2835</v>
      </c>
      <c r="G770" s="1" t="s">
        <v>3640</v>
      </c>
      <c r="H770" t="s">
        <v>2834</v>
      </c>
      <c r="I770" t="s">
        <v>2586</v>
      </c>
      <c r="J770" s="2">
        <v>5894.9333333333334</v>
      </c>
      <c r="K770" s="2">
        <v>196.70270067934666</v>
      </c>
      <c r="L770" s="2">
        <v>29.96874630075828</v>
      </c>
    </row>
    <row r="771" spans="1:12" x14ac:dyDescent="0.25">
      <c r="A771" t="s">
        <v>797</v>
      </c>
      <c r="B771" t="s">
        <v>117</v>
      </c>
      <c r="C771" t="s">
        <v>812</v>
      </c>
      <c r="D771" t="s">
        <v>3248</v>
      </c>
      <c r="E771" t="s">
        <v>3219</v>
      </c>
      <c r="F771" t="s">
        <v>2833</v>
      </c>
      <c r="G771" s="1" t="s">
        <v>3796</v>
      </c>
      <c r="H771" t="s">
        <v>2832</v>
      </c>
      <c r="I771" t="s">
        <v>2586</v>
      </c>
      <c r="J771" s="2">
        <v>6665.8666666666677</v>
      </c>
      <c r="K771" s="2">
        <v>52.654545124739805</v>
      </c>
      <c r="L771" s="2">
        <v>126.59622547066125</v>
      </c>
    </row>
    <row r="772" spans="1:12" x14ac:dyDescent="0.25">
      <c r="A772" t="s">
        <v>797</v>
      </c>
      <c r="B772" t="s">
        <v>117</v>
      </c>
      <c r="C772" t="s">
        <v>2721</v>
      </c>
      <c r="D772" t="s">
        <v>3248</v>
      </c>
      <c r="E772" t="s">
        <v>3219</v>
      </c>
      <c r="F772" t="s">
        <v>2831</v>
      </c>
      <c r="G772" s="1" t="s">
        <v>3797</v>
      </c>
      <c r="H772" t="s">
        <v>2830</v>
      </c>
      <c r="I772" t="s">
        <v>2586</v>
      </c>
      <c r="J772" s="2">
        <v>6410.1333333333323</v>
      </c>
      <c r="K772" s="2">
        <v>72.543528946911565</v>
      </c>
      <c r="L772" s="2">
        <v>88.362579355966588</v>
      </c>
    </row>
    <row r="773" spans="1:12" x14ac:dyDescent="0.25">
      <c r="A773" t="s">
        <v>797</v>
      </c>
      <c r="B773" t="s">
        <v>92</v>
      </c>
      <c r="C773" t="s">
        <v>200</v>
      </c>
      <c r="D773" t="s">
        <v>3248</v>
      </c>
      <c r="E773" t="s">
        <v>3219</v>
      </c>
      <c r="F773" t="s">
        <v>1987</v>
      </c>
      <c r="G773" s="1" t="s">
        <v>3756</v>
      </c>
      <c r="H773" t="s">
        <v>2829</v>
      </c>
      <c r="I773" t="s">
        <v>2586</v>
      </c>
      <c r="J773" s="2">
        <v>3830.4000000000005</v>
      </c>
      <c r="K773" s="2">
        <v>173.09370794712376</v>
      </c>
      <c r="L773" s="2">
        <v>22.12905394094453</v>
      </c>
    </row>
    <row r="774" spans="1:12" x14ac:dyDescent="0.25">
      <c r="A774" t="s">
        <v>797</v>
      </c>
      <c r="B774" t="s">
        <v>92</v>
      </c>
      <c r="C774" t="s">
        <v>142</v>
      </c>
      <c r="D774" t="s">
        <v>3248</v>
      </c>
      <c r="E774" t="s">
        <v>3219</v>
      </c>
      <c r="F774" t="s">
        <v>2828</v>
      </c>
      <c r="G774" s="1" t="s">
        <v>3798</v>
      </c>
      <c r="H774" t="s">
        <v>2827</v>
      </c>
      <c r="I774" t="s">
        <v>2586</v>
      </c>
      <c r="J774" s="2">
        <v>6740.5333333333338</v>
      </c>
      <c r="K774" s="2">
        <v>150.61540070348761</v>
      </c>
      <c r="L774" s="2">
        <v>44.753280885287658</v>
      </c>
    </row>
    <row r="775" spans="1:12" x14ac:dyDescent="0.25">
      <c r="A775" t="s">
        <v>797</v>
      </c>
      <c r="B775" t="s">
        <v>92</v>
      </c>
      <c r="C775" t="s">
        <v>191</v>
      </c>
      <c r="D775" t="s">
        <v>3248</v>
      </c>
      <c r="E775" t="s">
        <v>3219</v>
      </c>
      <c r="F775" t="s">
        <v>1965</v>
      </c>
      <c r="G775" s="1" t="s">
        <v>3763</v>
      </c>
      <c r="H775" t="s">
        <v>2826</v>
      </c>
      <c r="I775" t="s">
        <v>2586</v>
      </c>
      <c r="J775" s="2">
        <v>5838.9333333333334</v>
      </c>
      <c r="K775" s="2">
        <v>53.093912123906684</v>
      </c>
      <c r="L775" s="2">
        <v>109.97368812655692</v>
      </c>
    </row>
    <row r="776" spans="1:12" x14ac:dyDescent="0.25">
      <c r="A776" t="s">
        <v>797</v>
      </c>
      <c r="B776" t="s">
        <v>92</v>
      </c>
      <c r="C776" t="s">
        <v>38</v>
      </c>
      <c r="D776" t="s">
        <v>3248</v>
      </c>
      <c r="E776" t="s">
        <v>3219</v>
      </c>
      <c r="F776" t="s">
        <v>2825</v>
      </c>
      <c r="G776" s="1" t="s">
        <v>3799</v>
      </c>
      <c r="H776" t="s">
        <v>2824</v>
      </c>
      <c r="I776" t="s">
        <v>2586</v>
      </c>
      <c r="J776" s="2">
        <v>7935.1999999999989</v>
      </c>
      <c r="K776" s="2">
        <v>116.70111998337995</v>
      </c>
      <c r="L776" s="2">
        <v>67.995919843186542</v>
      </c>
    </row>
    <row r="777" spans="1:12" x14ac:dyDescent="0.25">
      <c r="A777" t="s">
        <v>797</v>
      </c>
      <c r="B777" t="s">
        <v>92</v>
      </c>
      <c r="C777" t="s">
        <v>54</v>
      </c>
      <c r="D777" t="s">
        <v>3248</v>
      </c>
      <c r="E777" t="s">
        <v>3219</v>
      </c>
      <c r="F777" t="s">
        <v>171</v>
      </c>
      <c r="G777" s="1" t="s">
        <v>3606</v>
      </c>
      <c r="H777" t="s">
        <v>2823</v>
      </c>
      <c r="I777" t="s">
        <v>2586</v>
      </c>
      <c r="J777" s="2">
        <v>6161.8666666666677</v>
      </c>
      <c r="K777" s="2">
        <v>126.80433642329363</v>
      </c>
      <c r="L777" s="2">
        <v>48.593501140981076</v>
      </c>
    </row>
    <row r="778" spans="1:12" x14ac:dyDescent="0.25">
      <c r="A778" t="s">
        <v>797</v>
      </c>
      <c r="B778" t="s">
        <v>92</v>
      </c>
      <c r="C778" t="s">
        <v>155</v>
      </c>
      <c r="D778" t="s">
        <v>3248</v>
      </c>
      <c r="E778" t="s">
        <v>3219</v>
      </c>
      <c r="F778" t="s">
        <v>235</v>
      </c>
      <c r="G778" s="1" t="s">
        <v>3610</v>
      </c>
      <c r="H778" t="s">
        <v>2822</v>
      </c>
      <c r="I778" t="s">
        <v>2586</v>
      </c>
      <c r="J778" s="2">
        <v>6357.8666666666677</v>
      </c>
      <c r="K778" s="2">
        <v>74.39763168842309</v>
      </c>
      <c r="L778" s="2">
        <v>85.457917441423163</v>
      </c>
    </row>
    <row r="779" spans="1:12" x14ac:dyDescent="0.25">
      <c r="A779" t="s">
        <v>797</v>
      </c>
      <c r="B779" t="s">
        <v>92</v>
      </c>
      <c r="C779" t="s">
        <v>169</v>
      </c>
      <c r="D779" t="s">
        <v>3248</v>
      </c>
      <c r="E779" t="s">
        <v>3219</v>
      </c>
      <c r="F779" t="s">
        <v>2821</v>
      </c>
      <c r="G779" s="1" t="s">
        <v>3800</v>
      </c>
      <c r="H779" t="s">
        <v>2820</v>
      </c>
      <c r="I779" t="s">
        <v>2586</v>
      </c>
      <c r="J779" s="2">
        <v>5835.2</v>
      </c>
      <c r="K779" s="2">
        <v>140.0087285399986</v>
      </c>
      <c r="L779" s="2">
        <v>41.677401550953746</v>
      </c>
    </row>
    <row r="780" spans="1:12" x14ac:dyDescent="0.25">
      <c r="A780" t="s">
        <v>797</v>
      </c>
      <c r="B780" t="s">
        <v>92</v>
      </c>
      <c r="C780" t="s">
        <v>246</v>
      </c>
      <c r="D780" t="s">
        <v>3248</v>
      </c>
      <c r="E780" t="s">
        <v>3219</v>
      </c>
      <c r="F780" t="s">
        <v>2819</v>
      </c>
      <c r="G780" s="1" t="s">
        <v>3801</v>
      </c>
      <c r="H780" t="s">
        <v>2818</v>
      </c>
      <c r="I780" t="s">
        <v>2586</v>
      </c>
      <c r="J780" s="2">
        <v>5751.2</v>
      </c>
      <c r="K780" s="2">
        <v>65.874282007341037</v>
      </c>
      <c r="L780" s="2">
        <v>87.305695405668104</v>
      </c>
    </row>
    <row r="781" spans="1:12" x14ac:dyDescent="0.25">
      <c r="A781" t="s">
        <v>797</v>
      </c>
      <c r="B781" t="s">
        <v>92</v>
      </c>
      <c r="C781" t="s">
        <v>101</v>
      </c>
      <c r="D781" t="s">
        <v>3248</v>
      </c>
      <c r="E781" t="s">
        <v>3219</v>
      </c>
      <c r="F781" t="s">
        <v>1935</v>
      </c>
      <c r="G781" s="1" t="s">
        <v>3661</v>
      </c>
      <c r="H781" t="s">
        <v>2817</v>
      </c>
      <c r="I781" t="s">
        <v>2586</v>
      </c>
      <c r="J781" s="2">
        <v>6359.7333333333336</v>
      </c>
      <c r="K781" s="2">
        <v>183.51052529253306</v>
      </c>
      <c r="L781" s="2">
        <v>34.655959505294419</v>
      </c>
    </row>
    <row r="782" spans="1:12" x14ac:dyDescent="0.25">
      <c r="A782" t="s">
        <v>797</v>
      </c>
      <c r="B782" t="s">
        <v>92</v>
      </c>
      <c r="C782" t="s">
        <v>179</v>
      </c>
      <c r="D782" t="s">
        <v>3248</v>
      </c>
      <c r="E782" t="s">
        <v>3219</v>
      </c>
      <c r="F782" t="s">
        <v>2816</v>
      </c>
      <c r="G782" s="1" t="s">
        <v>3802</v>
      </c>
      <c r="H782" t="s">
        <v>2815</v>
      </c>
      <c r="I782" t="s">
        <v>2586</v>
      </c>
      <c r="J782" s="2">
        <v>7126</v>
      </c>
      <c r="K782" s="2">
        <v>146.58011586447259</v>
      </c>
      <c r="L782" s="2">
        <v>48.61505230756314</v>
      </c>
    </row>
    <row r="783" spans="1:12" x14ac:dyDescent="0.25">
      <c r="A783" t="s">
        <v>797</v>
      </c>
      <c r="B783" t="s">
        <v>92</v>
      </c>
      <c r="C783" t="s">
        <v>95</v>
      </c>
      <c r="D783" t="s">
        <v>3248</v>
      </c>
      <c r="E783" t="s">
        <v>3219</v>
      </c>
      <c r="F783" t="s">
        <v>168</v>
      </c>
      <c r="G783" s="1" t="s">
        <v>3300</v>
      </c>
      <c r="H783" t="s">
        <v>2814</v>
      </c>
      <c r="I783" t="s">
        <v>2586</v>
      </c>
      <c r="J783" s="2">
        <v>6721.8666666666677</v>
      </c>
      <c r="K783" s="2">
        <v>114.09264905242685</v>
      </c>
      <c r="L783" s="2">
        <v>58.9158611224628</v>
      </c>
    </row>
    <row r="784" spans="1:12" x14ac:dyDescent="0.25">
      <c r="A784" t="s">
        <v>797</v>
      </c>
      <c r="B784" t="s">
        <v>92</v>
      </c>
      <c r="C784" t="s">
        <v>539</v>
      </c>
      <c r="D784" t="s">
        <v>3248</v>
      </c>
      <c r="E784" t="s">
        <v>3219</v>
      </c>
      <c r="F784" t="s">
        <v>424</v>
      </c>
      <c r="G784" s="1" t="s">
        <v>3314</v>
      </c>
      <c r="H784" t="s">
        <v>2813</v>
      </c>
      <c r="I784" t="s">
        <v>2586</v>
      </c>
      <c r="J784" s="2">
        <v>6357.8666666666677</v>
      </c>
      <c r="K784" s="2">
        <v>128.33194634478264</v>
      </c>
      <c r="L784" s="2">
        <v>49.542353620861668</v>
      </c>
    </row>
    <row r="785" spans="1:12" x14ac:dyDescent="0.25">
      <c r="A785" t="s">
        <v>797</v>
      </c>
      <c r="B785" t="s">
        <v>92</v>
      </c>
      <c r="C785" t="s">
        <v>1018</v>
      </c>
      <c r="D785" t="s">
        <v>3248</v>
      </c>
      <c r="E785" t="s">
        <v>3219</v>
      </c>
      <c r="F785" t="s">
        <v>2169</v>
      </c>
      <c r="G785" s="1" t="s">
        <v>3585</v>
      </c>
      <c r="H785" t="s">
        <v>2812</v>
      </c>
      <c r="I785" t="s">
        <v>2586</v>
      </c>
      <c r="J785" s="2">
        <v>6581.8666666666677</v>
      </c>
      <c r="K785" s="2">
        <v>97.406995436024815</v>
      </c>
      <c r="L785" s="2">
        <v>67.570780078002926</v>
      </c>
    </row>
    <row r="786" spans="1:12" x14ac:dyDescent="0.25">
      <c r="A786" t="s">
        <v>797</v>
      </c>
      <c r="B786" t="s">
        <v>92</v>
      </c>
      <c r="C786" t="s">
        <v>599</v>
      </c>
      <c r="D786" t="s">
        <v>3248</v>
      </c>
      <c r="E786" t="s">
        <v>3219</v>
      </c>
      <c r="F786" t="s">
        <v>355</v>
      </c>
      <c r="G786" s="1" t="s">
        <v>3394</v>
      </c>
      <c r="H786" t="s">
        <v>2811</v>
      </c>
      <c r="I786" t="s">
        <v>2586</v>
      </c>
      <c r="J786" s="2">
        <v>6191.7333333333336</v>
      </c>
      <c r="K786" s="2">
        <v>124.4936186875632</v>
      </c>
      <c r="L786" s="2">
        <v>49.735347069254097</v>
      </c>
    </row>
    <row r="787" spans="1:12" x14ac:dyDescent="0.25">
      <c r="A787" t="s">
        <v>797</v>
      </c>
      <c r="B787" t="s">
        <v>92</v>
      </c>
      <c r="C787" t="s">
        <v>1066</v>
      </c>
      <c r="D787" t="s">
        <v>3248</v>
      </c>
      <c r="E787" t="s">
        <v>3219</v>
      </c>
      <c r="F787" t="s">
        <v>202</v>
      </c>
      <c r="G787" s="1" t="s">
        <v>3602</v>
      </c>
      <c r="H787" t="s">
        <v>2810</v>
      </c>
      <c r="I787" t="s">
        <v>2586</v>
      </c>
      <c r="J787" s="2">
        <v>6089.0666666666675</v>
      </c>
      <c r="K787" s="2">
        <v>77.679519488388209</v>
      </c>
      <c r="L787" s="2">
        <v>78.387027967865862</v>
      </c>
    </row>
    <row r="788" spans="1:12" x14ac:dyDescent="0.25">
      <c r="A788" t="s">
        <v>797</v>
      </c>
      <c r="B788" t="s">
        <v>92</v>
      </c>
      <c r="C788" t="s">
        <v>1283</v>
      </c>
      <c r="D788" t="s">
        <v>3248</v>
      </c>
      <c r="E788" t="s">
        <v>3219</v>
      </c>
      <c r="F788" t="s">
        <v>2809</v>
      </c>
      <c r="G788" s="1" t="s">
        <v>3803</v>
      </c>
      <c r="H788" t="s">
        <v>2808</v>
      </c>
      <c r="I788" t="s">
        <v>2586</v>
      </c>
      <c r="J788" s="2">
        <v>4789.8666666666677</v>
      </c>
      <c r="K788" s="2">
        <v>60.890146450278621</v>
      </c>
      <c r="L788" s="2">
        <v>78.664068751714268</v>
      </c>
    </row>
    <row r="789" spans="1:12" x14ac:dyDescent="0.25">
      <c r="A789" t="s">
        <v>797</v>
      </c>
      <c r="B789" t="s">
        <v>92</v>
      </c>
      <c r="C789" t="s">
        <v>1107</v>
      </c>
      <c r="D789" t="s">
        <v>3248</v>
      </c>
      <c r="E789" t="s">
        <v>3219</v>
      </c>
      <c r="F789" t="s">
        <v>718</v>
      </c>
      <c r="G789" s="1" t="s">
        <v>3804</v>
      </c>
      <c r="H789" t="s">
        <v>2807</v>
      </c>
      <c r="I789" t="s">
        <v>2586</v>
      </c>
      <c r="J789" s="2">
        <v>5359.2</v>
      </c>
      <c r="K789" s="2">
        <v>34.810354709792684</v>
      </c>
      <c r="L789" s="2">
        <v>153.95419106408517</v>
      </c>
    </row>
    <row r="790" spans="1:12" x14ac:dyDescent="0.25">
      <c r="A790" t="s">
        <v>797</v>
      </c>
      <c r="B790" t="s">
        <v>92</v>
      </c>
      <c r="C790" t="s">
        <v>1146</v>
      </c>
      <c r="D790" t="s">
        <v>3248</v>
      </c>
      <c r="E790" t="s">
        <v>3219</v>
      </c>
      <c r="F790" t="s">
        <v>525</v>
      </c>
      <c r="G790" s="1" t="s">
        <v>3605</v>
      </c>
      <c r="H790" t="s">
        <v>2806</v>
      </c>
      <c r="I790" t="s">
        <v>2586</v>
      </c>
      <c r="J790" s="2">
        <v>5756.8000000000011</v>
      </c>
      <c r="K790" s="2">
        <v>239.1224611318348</v>
      </c>
      <c r="L790" s="2">
        <v>24.074693664289942</v>
      </c>
    </row>
    <row r="791" spans="1:12" x14ac:dyDescent="0.25">
      <c r="A791" t="s">
        <v>797</v>
      </c>
      <c r="B791" t="s">
        <v>92</v>
      </c>
      <c r="C791" t="s">
        <v>1338</v>
      </c>
      <c r="D791" t="s">
        <v>3248</v>
      </c>
      <c r="E791" t="s">
        <v>3219</v>
      </c>
      <c r="F791" t="s">
        <v>908</v>
      </c>
      <c r="G791" s="1" t="s">
        <v>3614</v>
      </c>
      <c r="H791" t="s">
        <v>2805</v>
      </c>
      <c r="I791" t="s">
        <v>2586</v>
      </c>
      <c r="J791" s="2">
        <v>7074.6666666666661</v>
      </c>
      <c r="K791" s="2">
        <v>113.57173811394347</v>
      </c>
      <c r="L791" s="2">
        <v>62.292492693638657</v>
      </c>
    </row>
    <row r="792" spans="1:12" x14ac:dyDescent="0.25">
      <c r="A792" t="s">
        <v>797</v>
      </c>
      <c r="B792" t="s">
        <v>92</v>
      </c>
      <c r="C792" t="s">
        <v>615</v>
      </c>
      <c r="D792" t="s">
        <v>3248</v>
      </c>
      <c r="E792" t="s">
        <v>3219</v>
      </c>
      <c r="F792" t="s">
        <v>2804</v>
      </c>
      <c r="G792" s="1" t="s">
        <v>3657</v>
      </c>
      <c r="H792" t="s">
        <v>2803</v>
      </c>
      <c r="I792" t="s">
        <v>2586</v>
      </c>
      <c r="J792" s="2">
        <v>6470.8</v>
      </c>
      <c r="K792" s="2">
        <v>63.109615552147602</v>
      </c>
      <c r="L792" s="2">
        <v>102.53271143211394</v>
      </c>
    </row>
    <row r="793" spans="1:12" x14ac:dyDescent="0.25">
      <c r="A793" t="s">
        <v>797</v>
      </c>
      <c r="B793" t="s">
        <v>92</v>
      </c>
      <c r="C793" t="s">
        <v>714</v>
      </c>
      <c r="D793" t="s">
        <v>3248</v>
      </c>
      <c r="E793" t="s">
        <v>3219</v>
      </c>
      <c r="F793" t="s">
        <v>6</v>
      </c>
      <c r="G793" s="1" t="s">
        <v>3262</v>
      </c>
      <c r="H793" t="s">
        <v>2802</v>
      </c>
      <c r="I793" t="s">
        <v>2586</v>
      </c>
      <c r="J793" s="2">
        <v>6253.3333333333339</v>
      </c>
      <c r="K793" s="2">
        <v>219.65870663315278</v>
      </c>
      <c r="L793" s="2">
        <v>28.468406416399826</v>
      </c>
    </row>
    <row r="794" spans="1:12" x14ac:dyDescent="0.25">
      <c r="A794" t="s">
        <v>797</v>
      </c>
      <c r="B794" t="s">
        <v>92</v>
      </c>
      <c r="C794" t="s">
        <v>642</v>
      </c>
      <c r="D794" t="s">
        <v>3248</v>
      </c>
      <c r="E794" t="s">
        <v>3219</v>
      </c>
      <c r="F794" t="s">
        <v>2162</v>
      </c>
      <c r="G794" s="1" t="s">
        <v>3589</v>
      </c>
      <c r="H794" t="s">
        <v>2801</v>
      </c>
      <c r="I794" t="s">
        <v>2586</v>
      </c>
      <c r="J794" s="2">
        <v>6253.3333333333339</v>
      </c>
      <c r="K794" s="2">
        <v>169.95630216260747</v>
      </c>
      <c r="L794" s="2">
        <v>36.793771421023223</v>
      </c>
    </row>
    <row r="795" spans="1:12" x14ac:dyDescent="0.25">
      <c r="A795" t="s">
        <v>797</v>
      </c>
      <c r="B795" t="s">
        <v>64</v>
      </c>
      <c r="C795" t="s">
        <v>57</v>
      </c>
      <c r="D795" t="s">
        <v>3248</v>
      </c>
      <c r="E795" t="s">
        <v>3219</v>
      </c>
      <c r="F795" t="s">
        <v>1491</v>
      </c>
      <c r="G795" s="1" t="s">
        <v>3805</v>
      </c>
      <c r="H795" t="s">
        <v>2800</v>
      </c>
      <c r="I795" t="s">
        <v>2586</v>
      </c>
      <c r="J795" s="2">
        <v>5488</v>
      </c>
      <c r="K795" s="2">
        <v>45.045025659915211</v>
      </c>
      <c r="L795" s="2">
        <v>121.83365243109799</v>
      </c>
    </row>
    <row r="796" spans="1:12" x14ac:dyDescent="0.25">
      <c r="A796" t="s">
        <v>797</v>
      </c>
      <c r="B796" t="s">
        <v>64</v>
      </c>
      <c r="C796" t="s">
        <v>236</v>
      </c>
      <c r="D796" t="s">
        <v>3248</v>
      </c>
      <c r="E796" t="s">
        <v>3219</v>
      </c>
      <c r="F796" t="s">
        <v>560</v>
      </c>
      <c r="G796" s="1" t="s">
        <v>3318</v>
      </c>
      <c r="H796" t="s">
        <v>2799</v>
      </c>
      <c r="I796" t="s">
        <v>2586</v>
      </c>
      <c r="J796" s="2">
        <v>6632.2666666666664</v>
      </c>
      <c r="K796" s="2">
        <v>78.075022314137257</v>
      </c>
      <c r="L796" s="2">
        <v>84.947355378030338</v>
      </c>
    </row>
    <row r="797" spans="1:12" x14ac:dyDescent="0.25">
      <c r="A797" t="s">
        <v>797</v>
      </c>
      <c r="B797" t="s">
        <v>64</v>
      </c>
      <c r="C797" t="s">
        <v>51</v>
      </c>
      <c r="D797" t="s">
        <v>3248</v>
      </c>
      <c r="E797" t="s">
        <v>3219</v>
      </c>
      <c r="F797" t="s">
        <v>2798</v>
      </c>
      <c r="G797" s="1" t="s">
        <v>3806</v>
      </c>
      <c r="H797" t="s">
        <v>2797</v>
      </c>
      <c r="I797" t="s">
        <v>2586</v>
      </c>
      <c r="J797" s="2">
        <v>6160</v>
      </c>
      <c r="K797" s="2">
        <v>34.20204212286901</v>
      </c>
      <c r="L797" s="2">
        <v>180.10620470761742</v>
      </c>
    </row>
    <row r="798" spans="1:12" x14ac:dyDescent="0.25">
      <c r="A798" t="s">
        <v>797</v>
      </c>
      <c r="B798" t="s">
        <v>64</v>
      </c>
      <c r="C798" t="s">
        <v>16</v>
      </c>
      <c r="D798" t="s">
        <v>3248</v>
      </c>
      <c r="E798" t="s">
        <v>3219</v>
      </c>
      <c r="F798" t="s">
        <v>2796</v>
      </c>
      <c r="G798" s="1" t="s">
        <v>3807</v>
      </c>
      <c r="H798" t="s">
        <v>2795</v>
      </c>
      <c r="I798" t="s">
        <v>2586</v>
      </c>
      <c r="J798" s="2">
        <v>6094.6666666666661</v>
      </c>
      <c r="K798" s="2">
        <v>33.062167257833352</v>
      </c>
      <c r="L798" s="2">
        <v>184.33959937162527</v>
      </c>
    </row>
    <row r="799" spans="1:12" x14ac:dyDescent="0.25">
      <c r="A799" t="s">
        <v>797</v>
      </c>
      <c r="B799" t="s">
        <v>64</v>
      </c>
      <c r="C799" t="s">
        <v>118</v>
      </c>
      <c r="D799" t="s">
        <v>3248</v>
      </c>
      <c r="E799" t="s">
        <v>3219</v>
      </c>
      <c r="F799" t="s">
        <v>132</v>
      </c>
      <c r="G799" s="1" t="s">
        <v>3617</v>
      </c>
      <c r="H799" t="s">
        <v>2794</v>
      </c>
      <c r="I799" t="s">
        <v>2586</v>
      </c>
      <c r="J799" s="2">
        <v>5513.2</v>
      </c>
      <c r="K799" s="2">
        <v>42.250808940111902</v>
      </c>
      <c r="L799" s="2">
        <v>130.48744244908173</v>
      </c>
    </row>
    <row r="800" spans="1:12" x14ac:dyDescent="0.25">
      <c r="A800" t="s">
        <v>797</v>
      </c>
      <c r="B800" t="s">
        <v>64</v>
      </c>
      <c r="C800" t="s">
        <v>116</v>
      </c>
      <c r="D800" t="s">
        <v>3248</v>
      </c>
      <c r="E800" t="s">
        <v>3219</v>
      </c>
      <c r="F800" t="s">
        <v>780</v>
      </c>
      <c r="G800" s="1" t="s">
        <v>3580</v>
      </c>
      <c r="H800" t="s">
        <v>2793</v>
      </c>
      <c r="I800" t="s">
        <v>2586</v>
      </c>
      <c r="J800" s="2">
        <v>5896.8</v>
      </c>
      <c r="K800" s="2">
        <v>62.214543358975448</v>
      </c>
      <c r="L800" s="2">
        <v>94.781697037872604</v>
      </c>
    </row>
    <row r="801" spans="1:12" x14ac:dyDescent="0.25">
      <c r="A801" t="s">
        <v>797</v>
      </c>
      <c r="B801" t="s">
        <v>64</v>
      </c>
      <c r="C801" t="s">
        <v>229</v>
      </c>
      <c r="D801" t="s">
        <v>3248</v>
      </c>
      <c r="E801" t="s">
        <v>3219</v>
      </c>
      <c r="F801" t="s">
        <v>2792</v>
      </c>
      <c r="G801" s="1" t="s">
        <v>3808</v>
      </c>
      <c r="H801" t="s">
        <v>2791</v>
      </c>
      <c r="I801" t="s">
        <v>2586</v>
      </c>
      <c r="J801" s="2">
        <v>5859.4666666666662</v>
      </c>
      <c r="K801" s="2">
        <v>132.82930853612677</v>
      </c>
      <c r="L801" s="2">
        <v>44.112754415739616</v>
      </c>
    </row>
    <row r="802" spans="1:12" x14ac:dyDescent="0.25">
      <c r="A802" t="s">
        <v>797</v>
      </c>
      <c r="B802" t="s">
        <v>64</v>
      </c>
      <c r="C802" t="s">
        <v>98</v>
      </c>
      <c r="D802" t="s">
        <v>3248</v>
      </c>
      <c r="E802" t="s">
        <v>3219</v>
      </c>
      <c r="F802" t="s">
        <v>454</v>
      </c>
      <c r="G802" s="1" t="s">
        <v>3290</v>
      </c>
      <c r="H802" t="s">
        <v>2790</v>
      </c>
      <c r="I802" t="s">
        <v>2586</v>
      </c>
      <c r="J802" s="2">
        <v>6081.6</v>
      </c>
      <c r="K802" s="2">
        <v>61.230452858171724</v>
      </c>
      <c r="L802" s="2">
        <v>99.32312625691057</v>
      </c>
    </row>
    <row r="803" spans="1:12" x14ac:dyDescent="0.25">
      <c r="A803" t="s">
        <v>797</v>
      </c>
      <c r="B803" t="s">
        <v>64</v>
      </c>
      <c r="C803" t="s">
        <v>809</v>
      </c>
      <c r="D803" t="s">
        <v>3248</v>
      </c>
      <c r="E803" t="s">
        <v>3219</v>
      </c>
      <c r="F803" t="s">
        <v>2789</v>
      </c>
      <c r="G803" s="1" t="s">
        <v>3809</v>
      </c>
      <c r="H803" t="s">
        <v>2788</v>
      </c>
      <c r="I803" t="s">
        <v>2586</v>
      </c>
      <c r="J803" s="2">
        <v>6594</v>
      </c>
      <c r="K803" s="2">
        <v>31.749208909061384</v>
      </c>
      <c r="L803" s="2">
        <v>207.69021423138639</v>
      </c>
    </row>
    <row r="804" spans="1:12" x14ac:dyDescent="0.25">
      <c r="A804" t="s">
        <v>797</v>
      </c>
      <c r="B804" t="s">
        <v>64</v>
      </c>
      <c r="C804" t="s">
        <v>1906</v>
      </c>
      <c r="D804" t="s">
        <v>3248</v>
      </c>
      <c r="E804" t="s">
        <v>3219</v>
      </c>
      <c r="F804" t="s">
        <v>1140</v>
      </c>
      <c r="G804" s="1" t="s">
        <v>3510</v>
      </c>
      <c r="H804" t="s">
        <v>2787</v>
      </c>
      <c r="I804" t="s">
        <v>2586</v>
      </c>
      <c r="J804" s="2">
        <v>6516.5333333333328</v>
      </c>
      <c r="K804" s="2">
        <v>106.92732795882698</v>
      </c>
      <c r="L804" s="2">
        <v>60.943572216099554</v>
      </c>
    </row>
    <row r="805" spans="1:12" x14ac:dyDescent="0.25">
      <c r="A805" t="s">
        <v>797</v>
      </c>
      <c r="B805" t="s">
        <v>64</v>
      </c>
      <c r="C805" t="s">
        <v>2070</v>
      </c>
      <c r="D805" t="s">
        <v>3248</v>
      </c>
      <c r="E805" t="s">
        <v>3219</v>
      </c>
      <c r="F805" t="s">
        <v>2786</v>
      </c>
      <c r="G805" s="1" t="s">
        <v>3810</v>
      </c>
      <c r="H805" t="s">
        <v>2785</v>
      </c>
      <c r="I805" t="s">
        <v>2586</v>
      </c>
      <c r="J805" s="2">
        <v>6348.5333333333338</v>
      </c>
      <c r="K805" s="2">
        <v>56.781409147241554</v>
      </c>
      <c r="L805" s="2">
        <v>111.806547753522</v>
      </c>
    </row>
    <row r="806" spans="1:12" x14ac:dyDescent="0.25">
      <c r="A806" t="s">
        <v>797</v>
      </c>
      <c r="B806" t="s">
        <v>64</v>
      </c>
      <c r="C806" t="s">
        <v>1104</v>
      </c>
      <c r="D806" t="s">
        <v>3248</v>
      </c>
      <c r="E806" t="s">
        <v>3219</v>
      </c>
      <c r="F806" t="s">
        <v>2646</v>
      </c>
      <c r="G806" s="1" t="s">
        <v>3811</v>
      </c>
      <c r="H806" t="s">
        <v>2784</v>
      </c>
      <c r="I806" t="s">
        <v>2586</v>
      </c>
      <c r="J806" s="2">
        <v>5993.8666666666677</v>
      </c>
      <c r="K806" s="2">
        <v>79.476360667233322</v>
      </c>
      <c r="L806" s="2">
        <v>75.416974510986023</v>
      </c>
    </row>
    <row r="807" spans="1:12" x14ac:dyDescent="0.25">
      <c r="A807" t="s">
        <v>797</v>
      </c>
      <c r="B807" t="s">
        <v>64</v>
      </c>
      <c r="C807" t="s">
        <v>743</v>
      </c>
      <c r="D807" t="s">
        <v>3248</v>
      </c>
      <c r="E807" t="s">
        <v>3219</v>
      </c>
      <c r="F807" t="s">
        <v>290</v>
      </c>
      <c r="G807" s="1" t="s">
        <v>3559</v>
      </c>
      <c r="H807" t="s">
        <v>2783</v>
      </c>
      <c r="I807" t="s">
        <v>2586</v>
      </c>
      <c r="J807" s="2">
        <v>7272.5333333333338</v>
      </c>
      <c r="K807" s="2">
        <v>108.11331663522579</v>
      </c>
      <c r="L807" s="2">
        <v>67.267692451530777</v>
      </c>
    </row>
    <row r="808" spans="1:12" x14ac:dyDescent="0.25">
      <c r="A808" t="s">
        <v>797</v>
      </c>
      <c r="B808" t="s">
        <v>64</v>
      </c>
      <c r="C808" t="s">
        <v>1141</v>
      </c>
      <c r="D808" t="s">
        <v>3248</v>
      </c>
      <c r="E808" t="s">
        <v>3219</v>
      </c>
      <c r="F808" t="s">
        <v>2782</v>
      </c>
      <c r="G808" s="1" t="s">
        <v>3638</v>
      </c>
      <c r="H808" t="s">
        <v>2781</v>
      </c>
      <c r="I808" t="s">
        <v>2586</v>
      </c>
      <c r="J808" s="2">
        <v>5997.5999999999995</v>
      </c>
      <c r="K808" s="2">
        <v>115.95883993479913</v>
      </c>
      <c r="L808" s="2">
        <v>51.721800626604285</v>
      </c>
    </row>
    <row r="809" spans="1:12" x14ac:dyDescent="0.25">
      <c r="A809" t="s">
        <v>2427</v>
      </c>
      <c r="B809" t="s">
        <v>176</v>
      </c>
      <c r="C809" t="s">
        <v>222</v>
      </c>
      <c r="D809" t="s">
        <v>3249</v>
      </c>
      <c r="E809" t="s">
        <v>3220</v>
      </c>
      <c r="F809" t="s">
        <v>752</v>
      </c>
      <c r="G809" s="1" t="s">
        <v>3812</v>
      </c>
      <c r="H809" t="s">
        <v>2499</v>
      </c>
      <c r="I809" t="s">
        <v>2586</v>
      </c>
      <c r="J809" s="2">
        <v>5849.1999999999989</v>
      </c>
      <c r="K809" s="2">
        <v>85.441262326884043</v>
      </c>
      <c r="L809" s="2">
        <v>68.458726389387053</v>
      </c>
    </row>
    <row r="810" spans="1:12" x14ac:dyDescent="0.25">
      <c r="A810" t="s">
        <v>2427</v>
      </c>
      <c r="B810" t="s">
        <v>176</v>
      </c>
      <c r="C810" t="s">
        <v>57</v>
      </c>
      <c r="D810" t="s">
        <v>3249</v>
      </c>
      <c r="E810" t="s">
        <v>3220</v>
      </c>
      <c r="F810" t="s">
        <v>605</v>
      </c>
      <c r="G810" s="1" t="s">
        <v>3668</v>
      </c>
      <c r="H810" t="s">
        <v>2498</v>
      </c>
      <c r="I810" t="s">
        <v>2586</v>
      </c>
      <c r="J810" s="2">
        <v>4480</v>
      </c>
      <c r="K810" s="2">
        <v>138.11457222112159</v>
      </c>
      <c r="L810" s="2">
        <v>32.436837966869383</v>
      </c>
    </row>
    <row r="811" spans="1:12" x14ac:dyDescent="0.25">
      <c r="A811" t="s">
        <v>2427</v>
      </c>
      <c r="B811" t="s">
        <v>176</v>
      </c>
      <c r="C811" t="s">
        <v>118</v>
      </c>
      <c r="D811" t="s">
        <v>3249</v>
      </c>
      <c r="E811" t="s">
        <v>3220</v>
      </c>
      <c r="F811" t="s">
        <v>2493</v>
      </c>
      <c r="G811" s="1" t="s">
        <v>3813</v>
      </c>
      <c r="H811" t="s">
        <v>2492</v>
      </c>
      <c r="I811" t="s">
        <v>2586</v>
      </c>
      <c r="J811" s="2">
        <v>5650.4000000000005</v>
      </c>
      <c r="K811" s="2">
        <v>95.586627461269018</v>
      </c>
      <c r="L811" s="2">
        <v>59.112871225522632</v>
      </c>
    </row>
    <row r="812" spans="1:12" x14ac:dyDescent="0.25">
      <c r="A812" t="s">
        <v>2427</v>
      </c>
      <c r="B812" t="s">
        <v>160</v>
      </c>
      <c r="C812" t="s">
        <v>88</v>
      </c>
      <c r="D812" t="s">
        <v>3249</v>
      </c>
      <c r="E812" t="s">
        <v>3220</v>
      </c>
      <c r="F812" t="s">
        <v>2491</v>
      </c>
      <c r="G812" s="1" t="s">
        <v>3814</v>
      </c>
      <c r="H812" t="s">
        <v>2490</v>
      </c>
      <c r="I812" t="s">
        <v>2586</v>
      </c>
      <c r="J812" s="2">
        <v>6117.0666666666666</v>
      </c>
      <c r="K812" s="2">
        <v>130.80621340347778</v>
      </c>
      <c r="L812" s="2">
        <v>46.764343279308093</v>
      </c>
    </row>
    <row r="813" spans="1:12" x14ac:dyDescent="0.25">
      <c r="A813" t="s">
        <v>2427</v>
      </c>
      <c r="B813" t="s">
        <v>160</v>
      </c>
      <c r="C813" t="s">
        <v>172</v>
      </c>
      <c r="D813" t="s">
        <v>3249</v>
      </c>
      <c r="E813" t="s">
        <v>3220</v>
      </c>
      <c r="F813" t="s">
        <v>2780</v>
      </c>
      <c r="G813" s="1" t="s">
        <v>3815</v>
      </c>
      <c r="H813" t="s">
        <v>2779</v>
      </c>
      <c r="I813" t="s">
        <v>2586</v>
      </c>
      <c r="J813" s="2">
        <v>5507.5999999999995</v>
      </c>
      <c r="K813" s="2">
        <v>112.04307863578525</v>
      </c>
      <c r="L813" s="2">
        <v>49.156093058665171</v>
      </c>
    </row>
    <row r="814" spans="1:12" x14ac:dyDescent="0.25">
      <c r="A814" t="s">
        <v>2427</v>
      </c>
      <c r="B814" t="s">
        <v>160</v>
      </c>
      <c r="C814" t="s">
        <v>82</v>
      </c>
      <c r="D814" t="s">
        <v>3249</v>
      </c>
      <c r="E814" t="s">
        <v>3220</v>
      </c>
      <c r="F814" t="s">
        <v>2489</v>
      </c>
      <c r="G814" s="1" t="s">
        <v>3816</v>
      </c>
      <c r="H814" t="s">
        <v>2488</v>
      </c>
      <c r="I814" t="s">
        <v>2586</v>
      </c>
      <c r="J814" s="2">
        <v>6160</v>
      </c>
      <c r="K814" s="2">
        <v>103.63669102393483</v>
      </c>
      <c r="L814" s="2">
        <v>59.438408725123729</v>
      </c>
    </row>
    <row r="815" spans="1:12" x14ac:dyDescent="0.25">
      <c r="A815" t="s">
        <v>2427</v>
      </c>
      <c r="B815" t="s">
        <v>160</v>
      </c>
      <c r="C815" t="s">
        <v>110</v>
      </c>
      <c r="D815" t="s">
        <v>3249</v>
      </c>
      <c r="E815" t="s">
        <v>3220</v>
      </c>
      <c r="F815" t="s">
        <v>603</v>
      </c>
      <c r="G815" s="1" t="s">
        <v>3669</v>
      </c>
      <c r="H815" t="s">
        <v>2487</v>
      </c>
      <c r="I815" t="s">
        <v>2586</v>
      </c>
      <c r="J815" s="2">
        <v>6524</v>
      </c>
      <c r="K815" s="2">
        <v>115.60732313513792</v>
      </c>
      <c r="L815" s="2">
        <v>56.432411226872205</v>
      </c>
    </row>
    <row r="816" spans="1:12" x14ac:dyDescent="0.25">
      <c r="A816" t="s">
        <v>2427</v>
      </c>
      <c r="B816" t="s">
        <v>160</v>
      </c>
      <c r="C816" t="s">
        <v>26</v>
      </c>
      <c r="D816" t="s">
        <v>3249</v>
      </c>
      <c r="E816" t="s">
        <v>3220</v>
      </c>
      <c r="F816" t="s">
        <v>2486</v>
      </c>
      <c r="G816" s="1" t="s">
        <v>3817</v>
      </c>
      <c r="H816" t="s">
        <v>2485</v>
      </c>
      <c r="I816" t="s">
        <v>2586</v>
      </c>
      <c r="J816" s="2">
        <v>5353.6</v>
      </c>
      <c r="K816" s="2">
        <v>85.15368910455409</v>
      </c>
      <c r="L816" s="2">
        <v>62.869853981624921</v>
      </c>
    </row>
    <row r="817" spans="1:12" x14ac:dyDescent="0.25">
      <c r="A817" t="s">
        <v>2427</v>
      </c>
      <c r="B817" t="s">
        <v>160</v>
      </c>
      <c r="C817" t="s">
        <v>246</v>
      </c>
      <c r="D817" t="s">
        <v>3249</v>
      </c>
      <c r="E817" t="s">
        <v>3220</v>
      </c>
      <c r="F817" t="s">
        <v>2778</v>
      </c>
      <c r="G817" s="1" t="s">
        <v>3818</v>
      </c>
      <c r="H817" t="s">
        <v>2777</v>
      </c>
      <c r="I817" t="s">
        <v>2586</v>
      </c>
      <c r="J817" s="2">
        <v>4480</v>
      </c>
      <c r="K817" s="2">
        <v>142.07535410008768</v>
      </c>
      <c r="L817" s="2">
        <v>31.532562620565272</v>
      </c>
    </row>
    <row r="818" spans="1:12" x14ac:dyDescent="0.25">
      <c r="A818" t="s">
        <v>2427</v>
      </c>
      <c r="B818" t="s">
        <v>160</v>
      </c>
      <c r="C818" t="s">
        <v>16</v>
      </c>
      <c r="D818" t="s">
        <v>3249</v>
      </c>
      <c r="E818" t="s">
        <v>3220</v>
      </c>
      <c r="F818" t="s">
        <v>2484</v>
      </c>
      <c r="G818" s="1" t="s">
        <v>3819</v>
      </c>
      <c r="H818" t="s">
        <v>2483</v>
      </c>
      <c r="I818" t="s">
        <v>2586</v>
      </c>
      <c r="J818" s="2">
        <v>4241.0666666666666</v>
      </c>
      <c r="K818" s="2">
        <v>118.14052365627713</v>
      </c>
      <c r="L818" s="2">
        <v>35.898492197358117</v>
      </c>
    </row>
    <row r="819" spans="1:12" x14ac:dyDescent="0.25">
      <c r="A819" t="s">
        <v>2427</v>
      </c>
      <c r="B819" t="s">
        <v>160</v>
      </c>
      <c r="C819" t="s">
        <v>13</v>
      </c>
      <c r="D819" t="s">
        <v>3249</v>
      </c>
      <c r="E819" t="s">
        <v>3220</v>
      </c>
      <c r="F819" t="s">
        <v>2776</v>
      </c>
      <c r="G819" s="1" t="s">
        <v>3820</v>
      </c>
      <c r="H819" t="s">
        <v>2775</v>
      </c>
      <c r="I819" t="s">
        <v>2586</v>
      </c>
      <c r="J819" s="2">
        <v>6020</v>
      </c>
      <c r="K819" s="2">
        <v>113.62760326771905</v>
      </c>
      <c r="L819" s="2">
        <v>52.980084300609789</v>
      </c>
    </row>
    <row r="820" spans="1:12" x14ac:dyDescent="0.25">
      <c r="A820" t="s">
        <v>2427</v>
      </c>
      <c r="B820" t="s">
        <v>160</v>
      </c>
      <c r="C820" t="s">
        <v>179</v>
      </c>
      <c r="D820" t="s">
        <v>3249</v>
      </c>
      <c r="E820" t="s">
        <v>3220</v>
      </c>
      <c r="F820" t="s">
        <v>2482</v>
      </c>
      <c r="G820" s="1" t="s">
        <v>3821</v>
      </c>
      <c r="H820" t="s">
        <v>2481</v>
      </c>
      <c r="I820" t="s">
        <v>2586</v>
      </c>
      <c r="J820" s="2">
        <v>7875.4666666666662</v>
      </c>
      <c r="K820" s="2">
        <v>61.444258214783041</v>
      </c>
      <c r="L820" s="2">
        <v>128.17254037207803</v>
      </c>
    </row>
    <row r="821" spans="1:12" x14ac:dyDescent="0.25">
      <c r="A821" t="s">
        <v>2427</v>
      </c>
      <c r="B821" t="s">
        <v>160</v>
      </c>
      <c r="C821" t="s">
        <v>474</v>
      </c>
      <c r="D821" t="s">
        <v>3249</v>
      </c>
      <c r="E821" t="s">
        <v>3220</v>
      </c>
      <c r="F821" t="s">
        <v>2480</v>
      </c>
      <c r="G821" s="1" t="s">
        <v>3822</v>
      </c>
      <c r="H821" t="s">
        <v>2479</v>
      </c>
      <c r="I821" t="s">
        <v>2586</v>
      </c>
      <c r="J821" s="2">
        <v>5829.6</v>
      </c>
      <c r="K821" s="2">
        <v>99.3613689777019</v>
      </c>
      <c r="L821" s="2">
        <v>58.670689222370164</v>
      </c>
    </row>
    <row r="822" spans="1:12" x14ac:dyDescent="0.25">
      <c r="A822" t="s">
        <v>2427</v>
      </c>
      <c r="B822" t="s">
        <v>146</v>
      </c>
      <c r="C822" t="s">
        <v>113</v>
      </c>
      <c r="D822" t="s">
        <v>3249</v>
      </c>
      <c r="E822" t="s">
        <v>3220</v>
      </c>
      <c r="F822" t="s">
        <v>2478</v>
      </c>
      <c r="G822" s="1" t="s">
        <v>3823</v>
      </c>
      <c r="H822" t="s">
        <v>2477</v>
      </c>
      <c r="I822" t="s">
        <v>2586</v>
      </c>
      <c r="J822" s="2">
        <v>4734.8</v>
      </c>
      <c r="K822" s="2">
        <v>68.055470603045634</v>
      </c>
      <c r="L822" s="2">
        <v>69.572658274853026</v>
      </c>
    </row>
    <row r="823" spans="1:12" x14ac:dyDescent="0.25">
      <c r="A823" t="s">
        <v>2427</v>
      </c>
      <c r="B823" t="s">
        <v>146</v>
      </c>
      <c r="C823" t="s">
        <v>197</v>
      </c>
      <c r="D823" t="s">
        <v>3249</v>
      </c>
      <c r="E823" t="s">
        <v>3220</v>
      </c>
      <c r="F823" t="s">
        <v>2476</v>
      </c>
      <c r="G823" s="1" t="s">
        <v>3824</v>
      </c>
      <c r="H823" t="s">
        <v>2475</v>
      </c>
      <c r="I823" t="s">
        <v>2586</v>
      </c>
      <c r="J823" s="2">
        <v>6456.8</v>
      </c>
      <c r="K823" s="2">
        <v>93.968442474238387</v>
      </c>
      <c r="L823" s="2">
        <v>68.712429726289685</v>
      </c>
    </row>
    <row r="824" spans="1:12" x14ac:dyDescent="0.25">
      <c r="A824" t="s">
        <v>2427</v>
      </c>
      <c r="B824" t="s">
        <v>146</v>
      </c>
      <c r="C824" t="s">
        <v>188</v>
      </c>
      <c r="D824" t="s">
        <v>3249</v>
      </c>
      <c r="E824" t="s">
        <v>3220</v>
      </c>
      <c r="F824" t="s">
        <v>2774</v>
      </c>
      <c r="G824" s="1" t="s">
        <v>3825</v>
      </c>
      <c r="H824" t="s">
        <v>2773</v>
      </c>
      <c r="I824" t="s">
        <v>2586</v>
      </c>
      <c r="J824" s="2">
        <v>6160</v>
      </c>
      <c r="K824" s="2">
        <v>107.0528173705214</v>
      </c>
      <c r="L824" s="2">
        <v>57.541689712654389</v>
      </c>
    </row>
    <row r="825" spans="1:12" x14ac:dyDescent="0.25">
      <c r="A825" t="s">
        <v>2427</v>
      </c>
      <c r="B825" t="s">
        <v>146</v>
      </c>
      <c r="C825" t="s">
        <v>169</v>
      </c>
      <c r="D825" t="s">
        <v>3249</v>
      </c>
      <c r="E825" t="s">
        <v>3220</v>
      </c>
      <c r="F825" t="s">
        <v>2474</v>
      </c>
      <c r="G825" s="1" t="s">
        <v>3826</v>
      </c>
      <c r="H825" t="s">
        <v>2473</v>
      </c>
      <c r="I825" t="s">
        <v>2586</v>
      </c>
      <c r="J825" s="2">
        <v>7993.0666666666657</v>
      </c>
      <c r="K825" s="2">
        <v>154.92627915151488</v>
      </c>
      <c r="L825" s="2">
        <v>51.592710484252983</v>
      </c>
    </row>
    <row r="826" spans="1:12" x14ac:dyDescent="0.25">
      <c r="A826" t="s">
        <v>2427</v>
      </c>
      <c r="B826" t="s">
        <v>146</v>
      </c>
      <c r="C826" t="s">
        <v>159</v>
      </c>
      <c r="D826" t="s">
        <v>3249</v>
      </c>
      <c r="E826" t="s">
        <v>3220</v>
      </c>
      <c r="F826" t="s">
        <v>2772</v>
      </c>
      <c r="G826" s="1" t="s">
        <v>3827</v>
      </c>
      <c r="H826" t="s">
        <v>2771</v>
      </c>
      <c r="I826" t="s">
        <v>2586</v>
      </c>
      <c r="J826" s="2">
        <v>6298.1333333333323</v>
      </c>
      <c r="K826" s="2">
        <v>86.608226846844858</v>
      </c>
      <c r="L826" s="2">
        <v>72.719804603213319</v>
      </c>
    </row>
    <row r="827" spans="1:12" x14ac:dyDescent="0.25">
      <c r="A827" t="s">
        <v>2427</v>
      </c>
      <c r="B827" t="s">
        <v>146</v>
      </c>
      <c r="C827" t="s">
        <v>175</v>
      </c>
      <c r="D827" t="s">
        <v>3249</v>
      </c>
      <c r="E827" t="s">
        <v>3220</v>
      </c>
      <c r="F827" t="s">
        <v>2472</v>
      </c>
      <c r="G827" s="1" t="s">
        <v>3828</v>
      </c>
      <c r="H827" t="s">
        <v>2471</v>
      </c>
      <c r="I827" t="s">
        <v>2586</v>
      </c>
      <c r="J827" s="2">
        <v>7505.8666666666668</v>
      </c>
      <c r="K827" s="2">
        <v>92.713107030561375</v>
      </c>
      <c r="L827" s="2">
        <v>80.957988649786913</v>
      </c>
    </row>
    <row r="828" spans="1:12" x14ac:dyDescent="0.25">
      <c r="A828" t="s">
        <v>2427</v>
      </c>
      <c r="B828" t="s">
        <v>146</v>
      </c>
      <c r="C828" t="s">
        <v>98</v>
      </c>
      <c r="D828" t="s">
        <v>3249</v>
      </c>
      <c r="E828" t="s">
        <v>3220</v>
      </c>
      <c r="F828" t="s">
        <v>2770</v>
      </c>
      <c r="G828" s="1" t="s">
        <v>3829</v>
      </c>
      <c r="H828" t="s">
        <v>2769</v>
      </c>
      <c r="I828" t="s">
        <v>2586</v>
      </c>
      <c r="J828" s="2">
        <v>6440</v>
      </c>
      <c r="K828" s="2">
        <v>92.571395431495787</v>
      </c>
      <c r="L828" s="2">
        <v>69.567926139405515</v>
      </c>
    </row>
    <row r="829" spans="1:12" x14ac:dyDescent="0.25">
      <c r="A829" t="s">
        <v>2427</v>
      </c>
      <c r="B829" t="s">
        <v>146</v>
      </c>
      <c r="C829" t="s">
        <v>95</v>
      </c>
      <c r="D829" t="s">
        <v>3249</v>
      </c>
      <c r="E829" t="s">
        <v>3220</v>
      </c>
      <c r="F829" t="s">
        <v>416</v>
      </c>
      <c r="G829" s="1" t="s">
        <v>3830</v>
      </c>
      <c r="H829" t="s">
        <v>2470</v>
      </c>
      <c r="I829" t="s">
        <v>2586</v>
      </c>
      <c r="J829" s="2">
        <v>5160.4000000000005</v>
      </c>
      <c r="K829" s="2">
        <v>117.36833339018199</v>
      </c>
      <c r="L829" s="2">
        <v>43.96756647165337</v>
      </c>
    </row>
    <row r="830" spans="1:12" x14ac:dyDescent="0.25">
      <c r="A830" t="s">
        <v>2427</v>
      </c>
      <c r="B830" t="s">
        <v>146</v>
      </c>
      <c r="C830" t="s">
        <v>91</v>
      </c>
      <c r="D830" t="s">
        <v>3249</v>
      </c>
      <c r="E830" t="s">
        <v>3220</v>
      </c>
      <c r="F830" t="s">
        <v>2469</v>
      </c>
      <c r="G830" s="1" t="s">
        <v>3831</v>
      </c>
      <c r="H830" t="s">
        <v>2468</v>
      </c>
      <c r="I830" t="s">
        <v>2586</v>
      </c>
      <c r="J830" s="2">
        <v>7248.2666666666655</v>
      </c>
      <c r="K830" s="2">
        <v>73.54007828709932</v>
      </c>
      <c r="L830" s="2">
        <v>98.562128780575208</v>
      </c>
    </row>
    <row r="831" spans="1:12" x14ac:dyDescent="0.25">
      <c r="A831" t="s">
        <v>2427</v>
      </c>
      <c r="B831" t="s">
        <v>117</v>
      </c>
      <c r="C831" t="s">
        <v>532</v>
      </c>
      <c r="D831" t="s">
        <v>3249</v>
      </c>
      <c r="E831" t="s">
        <v>3220</v>
      </c>
      <c r="F831" t="s">
        <v>914</v>
      </c>
      <c r="G831" s="1" t="s">
        <v>3343</v>
      </c>
      <c r="H831" t="s">
        <v>2768</v>
      </c>
      <c r="I831" t="s">
        <v>2586</v>
      </c>
      <c r="J831" s="2">
        <v>7563.7333333333345</v>
      </c>
      <c r="K831" s="2">
        <v>72.078777482140666</v>
      </c>
      <c r="L831" s="2">
        <v>104.93703691363855</v>
      </c>
    </row>
    <row r="832" spans="1:12" x14ac:dyDescent="0.25">
      <c r="A832" t="s">
        <v>2427</v>
      </c>
      <c r="B832" t="s">
        <v>117</v>
      </c>
      <c r="C832" t="s">
        <v>22</v>
      </c>
      <c r="D832" t="s">
        <v>3249</v>
      </c>
      <c r="E832" t="s">
        <v>3220</v>
      </c>
      <c r="F832" t="s">
        <v>2169</v>
      </c>
      <c r="G832" s="1" t="s">
        <v>3585</v>
      </c>
      <c r="H832" t="s">
        <v>2467</v>
      </c>
      <c r="I832" t="s">
        <v>2586</v>
      </c>
      <c r="J832" s="2">
        <v>7769.0666666666657</v>
      </c>
      <c r="K832" s="2">
        <v>106.89666906522712</v>
      </c>
      <c r="L832" s="2">
        <v>72.678285811937428</v>
      </c>
    </row>
    <row r="833" spans="1:12" x14ac:dyDescent="0.25">
      <c r="A833" t="s">
        <v>2427</v>
      </c>
      <c r="B833" t="s">
        <v>117</v>
      </c>
      <c r="C833" t="s">
        <v>116</v>
      </c>
      <c r="D833" t="s">
        <v>3249</v>
      </c>
      <c r="E833" t="s">
        <v>3220</v>
      </c>
      <c r="F833" t="s">
        <v>2466</v>
      </c>
      <c r="G833" s="1" t="s">
        <v>3832</v>
      </c>
      <c r="H833" t="s">
        <v>2465</v>
      </c>
      <c r="I833" t="s">
        <v>2586</v>
      </c>
      <c r="J833" s="2">
        <v>7627.1999999999989</v>
      </c>
      <c r="K833" s="2">
        <v>125.64956307136386</v>
      </c>
      <c r="L833" s="2">
        <v>60.702160943194514</v>
      </c>
    </row>
    <row r="834" spans="1:12" x14ac:dyDescent="0.25">
      <c r="A834" t="s">
        <v>2427</v>
      </c>
      <c r="B834" t="s">
        <v>117</v>
      </c>
      <c r="C834" t="s">
        <v>41</v>
      </c>
      <c r="D834" t="s">
        <v>3249</v>
      </c>
      <c r="E834" t="s">
        <v>3220</v>
      </c>
      <c r="F834" t="s">
        <v>2464</v>
      </c>
      <c r="G834" s="1" t="s">
        <v>3833</v>
      </c>
      <c r="H834" t="s">
        <v>2463</v>
      </c>
      <c r="I834" t="s">
        <v>2586</v>
      </c>
      <c r="J834" s="2">
        <v>7483.4666666666681</v>
      </c>
      <c r="K834" s="2">
        <v>112.75796657347973</v>
      </c>
      <c r="L834" s="2">
        <v>66.367520575940858</v>
      </c>
    </row>
    <row r="835" spans="1:12" x14ac:dyDescent="0.25">
      <c r="A835" t="s">
        <v>2427</v>
      </c>
      <c r="B835" t="s">
        <v>117</v>
      </c>
      <c r="C835" t="s">
        <v>10</v>
      </c>
      <c r="D835" t="s">
        <v>3249</v>
      </c>
      <c r="E835" t="s">
        <v>3220</v>
      </c>
      <c r="F835" t="s">
        <v>2767</v>
      </c>
      <c r="G835" s="1" t="s">
        <v>3834</v>
      </c>
      <c r="H835" t="s">
        <v>2766</v>
      </c>
      <c r="I835" t="s">
        <v>2586</v>
      </c>
      <c r="J835" s="2">
        <v>7421.8666666666668</v>
      </c>
      <c r="K835" s="2">
        <v>118.98045547917333</v>
      </c>
      <c r="L835" s="2">
        <v>62.378872536471427</v>
      </c>
    </row>
    <row r="836" spans="1:12" x14ac:dyDescent="0.25">
      <c r="A836" t="s">
        <v>2427</v>
      </c>
      <c r="B836" t="s">
        <v>92</v>
      </c>
      <c r="C836" t="s">
        <v>136</v>
      </c>
      <c r="D836" t="s">
        <v>3249</v>
      </c>
      <c r="E836" t="s">
        <v>3220</v>
      </c>
      <c r="F836" t="s">
        <v>2462</v>
      </c>
      <c r="G836" s="1" t="s">
        <v>3835</v>
      </c>
      <c r="H836" t="s">
        <v>2461</v>
      </c>
      <c r="I836" t="s">
        <v>2586</v>
      </c>
      <c r="J836" s="2">
        <v>7022.4</v>
      </c>
      <c r="K836" s="2">
        <v>83.462119588883994</v>
      </c>
      <c r="L836" s="2">
        <v>84.138768995932452</v>
      </c>
    </row>
    <row r="837" spans="1:12" x14ac:dyDescent="0.25">
      <c r="A837" t="s">
        <v>2427</v>
      </c>
      <c r="B837" t="s">
        <v>92</v>
      </c>
      <c r="C837" t="s">
        <v>236</v>
      </c>
      <c r="D837" t="s">
        <v>3249</v>
      </c>
      <c r="E837" t="s">
        <v>3220</v>
      </c>
      <c r="F837" t="s">
        <v>2460</v>
      </c>
      <c r="G837" s="1" t="s">
        <v>3836</v>
      </c>
      <c r="H837" t="s">
        <v>2459</v>
      </c>
      <c r="I837" t="s">
        <v>2586</v>
      </c>
      <c r="J837" s="2">
        <v>8577.3333333333321</v>
      </c>
      <c r="K837" s="2">
        <v>120.31528723882748</v>
      </c>
      <c r="L837" s="2">
        <v>71.290469650022189</v>
      </c>
    </row>
    <row r="838" spans="1:12" x14ac:dyDescent="0.25">
      <c r="A838" t="s">
        <v>2427</v>
      </c>
      <c r="B838" t="s">
        <v>92</v>
      </c>
      <c r="C838" t="s">
        <v>107</v>
      </c>
      <c r="D838" t="s">
        <v>3249</v>
      </c>
      <c r="E838" t="s">
        <v>3220</v>
      </c>
      <c r="F838" t="s">
        <v>2458</v>
      </c>
      <c r="G838" s="1" t="s">
        <v>3837</v>
      </c>
      <c r="H838" t="s">
        <v>2457</v>
      </c>
      <c r="I838" t="s">
        <v>2586</v>
      </c>
      <c r="J838" s="2">
        <v>8792</v>
      </c>
      <c r="K838" s="2">
        <v>120.95754538478813</v>
      </c>
      <c r="L838" s="2">
        <v>72.686660199915892</v>
      </c>
    </row>
    <row r="839" spans="1:12" x14ac:dyDescent="0.25">
      <c r="A839" t="s">
        <v>2427</v>
      </c>
      <c r="B839" t="s">
        <v>92</v>
      </c>
      <c r="C839" t="s">
        <v>166</v>
      </c>
      <c r="D839" t="s">
        <v>3249</v>
      </c>
      <c r="E839" t="s">
        <v>3220</v>
      </c>
      <c r="F839" t="s">
        <v>2456</v>
      </c>
      <c r="G839" s="1" t="s">
        <v>3838</v>
      </c>
      <c r="H839" t="s">
        <v>2455</v>
      </c>
      <c r="I839" t="s">
        <v>2586</v>
      </c>
      <c r="J839" s="2">
        <v>8334.6666666666679</v>
      </c>
      <c r="K839" s="2">
        <v>108.20454116166786</v>
      </c>
      <c r="L839" s="2">
        <v>77.026958177419601</v>
      </c>
    </row>
    <row r="840" spans="1:12" x14ac:dyDescent="0.25">
      <c r="A840" t="s">
        <v>2427</v>
      </c>
      <c r="B840" t="s">
        <v>92</v>
      </c>
      <c r="C840" t="s">
        <v>182</v>
      </c>
      <c r="D840" t="s">
        <v>3249</v>
      </c>
      <c r="E840" t="s">
        <v>3220</v>
      </c>
      <c r="F840" t="s">
        <v>2454</v>
      </c>
      <c r="G840" s="1" t="s">
        <v>3839</v>
      </c>
      <c r="H840" t="s">
        <v>2453</v>
      </c>
      <c r="I840" t="s">
        <v>2586</v>
      </c>
      <c r="J840" s="2">
        <v>7920.2666666666664</v>
      </c>
      <c r="K840" s="2">
        <v>101.21976899987391</v>
      </c>
      <c r="L840" s="2">
        <v>78.248219146563486</v>
      </c>
    </row>
    <row r="841" spans="1:12" x14ac:dyDescent="0.25">
      <c r="A841" t="s">
        <v>2427</v>
      </c>
      <c r="B841" t="s">
        <v>92</v>
      </c>
      <c r="C841" t="s">
        <v>45</v>
      </c>
      <c r="D841" t="s">
        <v>3249</v>
      </c>
      <c r="E841" t="s">
        <v>3220</v>
      </c>
      <c r="F841" t="s">
        <v>826</v>
      </c>
      <c r="G841" s="1" t="s">
        <v>3840</v>
      </c>
      <c r="H841" t="s">
        <v>2765</v>
      </c>
      <c r="I841" t="s">
        <v>2586</v>
      </c>
      <c r="J841" s="2">
        <v>9047.7333333333354</v>
      </c>
      <c r="K841" s="2">
        <v>136.69521421580288</v>
      </c>
      <c r="L841" s="2">
        <v>66.189100951621739</v>
      </c>
    </row>
    <row r="842" spans="1:12" x14ac:dyDescent="0.25">
      <c r="A842" t="s">
        <v>2427</v>
      </c>
      <c r="B842" t="s">
        <v>92</v>
      </c>
      <c r="C842" t="s">
        <v>67</v>
      </c>
      <c r="D842" t="s">
        <v>3249</v>
      </c>
      <c r="E842" t="s">
        <v>3220</v>
      </c>
      <c r="F842" t="s">
        <v>2452</v>
      </c>
      <c r="G842" s="1" t="s">
        <v>3841</v>
      </c>
      <c r="H842" t="s">
        <v>2451</v>
      </c>
      <c r="I842" t="s">
        <v>2586</v>
      </c>
      <c r="J842" s="2">
        <v>7901.5999999999995</v>
      </c>
      <c r="K842" s="2">
        <v>136.30757663251336</v>
      </c>
      <c r="L842" s="2">
        <v>57.968897952773347</v>
      </c>
    </row>
    <row r="843" spans="1:12" x14ac:dyDescent="0.25">
      <c r="A843" t="s">
        <v>2427</v>
      </c>
      <c r="B843" t="s">
        <v>92</v>
      </c>
      <c r="C843" t="s">
        <v>2</v>
      </c>
      <c r="D843" t="s">
        <v>3249</v>
      </c>
      <c r="E843" t="s">
        <v>3220</v>
      </c>
      <c r="F843" t="s">
        <v>2450</v>
      </c>
      <c r="G843" s="1" t="s">
        <v>3672</v>
      </c>
      <c r="H843" t="s">
        <v>2449</v>
      </c>
      <c r="I843" t="s">
        <v>2586</v>
      </c>
      <c r="J843" s="2">
        <v>7815.7333333333318</v>
      </c>
      <c r="K843" s="2">
        <v>82.831933995032998</v>
      </c>
      <c r="L843" s="2">
        <v>94.35652358185915</v>
      </c>
    </row>
    <row r="844" spans="1:12" x14ac:dyDescent="0.25">
      <c r="A844" t="s">
        <v>2427</v>
      </c>
      <c r="B844" t="s">
        <v>64</v>
      </c>
      <c r="C844" t="s">
        <v>142</v>
      </c>
      <c r="D844" t="s">
        <v>3249</v>
      </c>
      <c r="E844" t="s">
        <v>3220</v>
      </c>
      <c r="F844" t="s">
        <v>2764</v>
      </c>
      <c r="G844" s="1" t="s">
        <v>3842</v>
      </c>
      <c r="H844" t="s">
        <v>2763</v>
      </c>
      <c r="I844" t="s">
        <v>2586</v>
      </c>
      <c r="J844" s="2">
        <v>8554.9333333333343</v>
      </c>
      <c r="K844" s="2">
        <v>130.42699488264645</v>
      </c>
      <c r="L844" s="2">
        <v>65.591738435979124</v>
      </c>
    </row>
    <row r="845" spans="1:12" x14ac:dyDescent="0.25">
      <c r="A845" t="s">
        <v>2427</v>
      </c>
      <c r="B845" t="s">
        <v>64</v>
      </c>
      <c r="C845" t="s">
        <v>191</v>
      </c>
      <c r="D845" t="s">
        <v>3249</v>
      </c>
      <c r="E845" t="s">
        <v>3220</v>
      </c>
      <c r="F845" t="s">
        <v>2762</v>
      </c>
      <c r="G845" s="1" t="s">
        <v>3843</v>
      </c>
      <c r="H845" t="s">
        <v>2761</v>
      </c>
      <c r="I845" t="s">
        <v>2586</v>
      </c>
      <c r="J845" s="2">
        <v>9200.8000000000011</v>
      </c>
      <c r="K845" s="2">
        <v>134.94859011719458</v>
      </c>
      <c r="L845" s="2">
        <v>68.180037983425166</v>
      </c>
    </row>
    <row r="846" spans="1:12" x14ac:dyDescent="0.25">
      <c r="A846" t="s">
        <v>2427</v>
      </c>
      <c r="B846" t="s">
        <v>64</v>
      </c>
      <c r="C846" t="s">
        <v>130</v>
      </c>
      <c r="D846" t="s">
        <v>3249</v>
      </c>
      <c r="E846" t="s">
        <v>3220</v>
      </c>
      <c r="F846" t="s">
        <v>1642</v>
      </c>
      <c r="G846" s="1" t="s">
        <v>3844</v>
      </c>
      <c r="H846" t="s">
        <v>2448</v>
      </c>
      <c r="I846" t="s">
        <v>2586</v>
      </c>
      <c r="J846" s="2">
        <v>9176.5333333333328</v>
      </c>
      <c r="K846" s="2">
        <v>141.19031563733211</v>
      </c>
      <c r="L846" s="2">
        <v>64.994070534586768</v>
      </c>
    </row>
    <row r="847" spans="1:12" x14ac:dyDescent="0.25">
      <c r="A847" t="s">
        <v>2427</v>
      </c>
      <c r="B847" t="s">
        <v>64</v>
      </c>
      <c r="C847" t="s">
        <v>521</v>
      </c>
      <c r="D847" t="s">
        <v>3249</v>
      </c>
      <c r="E847" t="s">
        <v>3220</v>
      </c>
      <c r="F847" t="s">
        <v>2760</v>
      </c>
      <c r="G847" s="1" t="s">
        <v>3845</v>
      </c>
      <c r="H847" t="s">
        <v>2759</v>
      </c>
      <c r="I847" t="s">
        <v>2586</v>
      </c>
      <c r="J847" s="2">
        <v>8370.1333333333332</v>
      </c>
      <c r="K847" s="2">
        <v>129.14400071021768</v>
      </c>
      <c r="L847" s="2">
        <v>64.812405433488323</v>
      </c>
    </row>
    <row r="848" spans="1:12" x14ac:dyDescent="0.25">
      <c r="A848" t="s">
        <v>2427</v>
      </c>
      <c r="B848" t="s">
        <v>64</v>
      </c>
      <c r="C848" t="s">
        <v>539</v>
      </c>
      <c r="D848" t="s">
        <v>3249</v>
      </c>
      <c r="E848" t="s">
        <v>3220</v>
      </c>
      <c r="F848" t="s">
        <v>2447</v>
      </c>
      <c r="G848" s="1" t="s">
        <v>3846</v>
      </c>
      <c r="H848" t="s">
        <v>2446</v>
      </c>
      <c r="I848" t="s">
        <v>2586</v>
      </c>
      <c r="J848" s="2">
        <v>8855.4666666666672</v>
      </c>
      <c r="K848" s="2">
        <v>132.37808741914748</v>
      </c>
      <c r="L848" s="2">
        <v>66.895260683346237</v>
      </c>
    </row>
    <row r="849" spans="1:12" x14ac:dyDescent="0.25">
      <c r="A849" t="s">
        <v>2427</v>
      </c>
      <c r="B849" t="s">
        <v>64</v>
      </c>
      <c r="C849" t="s">
        <v>462</v>
      </c>
      <c r="D849" t="s">
        <v>3249</v>
      </c>
      <c r="E849" t="s">
        <v>3220</v>
      </c>
      <c r="F849" t="s">
        <v>2445</v>
      </c>
      <c r="G849" s="1" t="s">
        <v>3847</v>
      </c>
      <c r="H849" t="s">
        <v>2444</v>
      </c>
      <c r="I849" t="s">
        <v>2586</v>
      </c>
      <c r="J849" s="2">
        <v>8665.0666666666657</v>
      </c>
      <c r="K849" s="2">
        <v>148.88083367286222</v>
      </c>
      <c r="L849" s="2">
        <v>58.201357776559263</v>
      </c>
    </row>
    <row r="850" spans="1:12" x14ac:dyDescent="0.25">
      <c r="A850" t="s">
        <v>2427</v>
      </c>
      <c r="B850" t="s">
        <v>42</v>
      </c>
      <c r="C850" t="s">
        <v>200</v>
      </c>
      <c r="D850" t="s">
        <v>3249</v>
      </c>
      <c r="E850" t="s">
        <v>3220</v>
      </c>
      <c r="F850" t="s">
        <v>2443</v>
      </c>
      <c r="G850" s="1" t="s">
        <v>3848</v>
      </c>
      <c r="H850" t="s">
        <v>2442</v>
      </c>
      <c r="I850" t="s">
        <v>2586</v>
      </c>
      <c r="J850" s="2">
        <v>8316</v>
      </c>
      <c r="K850" s="2">
        <v>138.24330601916122</v>
      </c>
      <c r="L850" s="2">
        <v>60.15481139352498</v>
      </c>
    </row>
    <row r="851" spans="1:12" x14ac:dyDescent="0.25">
      <c r="A851" t="s">
        <v>2427</v>
      </c>
      <c r="B851" t="s">
        <v>42</v>
      </c>
      <c r="C851" t="s">
        <v>38</v>
      </c>
      <c r="D851" t="s">
        <v>3249</v>
      </c>
      <c r="E851" t="s">
        <v>3220</v>
      </c>
      <c r="F851" t="s">
        <v>1084</v>
      </c>
      <c r="G851" s="1" t="s">
        <v>3533</v>
      </c>
      <c r="H851" t="s">
        <v>2758</v>
      </c>
      <c r="I851" t="s">
        <v>2586</v>
      </c>
      <c r="J851" s="2">
        <v>8668.8000000000011</v>
      </c>
      <c r="K851" s="2">
        <v>143.89437664769522</v>
      </c>
      <c r="L851" s="2">
        <v>60.244188841543938</v>
      </c>
    </row>
    <row r="852" spans="1:12" x14ac:dyDescent="0.25">
      <c r="A852" t="s">
        <v>2427</v>
      </c>
      <c r="B852" t="s">
        <v>42</v>
      </c>
      <c r="C852" t="s">
        <v>32</v>
      </c>
      <c r="D852" t="s">
        <v>3249</v>
      </c>
      <c r="E852" t="s">
        <v>3220</v>
      </c>
      <c r="F852" t="s">
        <v>1728</v>
      </c>
      <c r="G852" s="1" t="s">
        <v>3402</v>
      </c>
      <c r="H852" t="s">
        <v>2757</v>
      </c>
      <c r="I852" t="s">
        <v>2586</v>
      </c>
      <c r="J852" s="2">
        <v>8842.4</v>
      </c>
      <c r="K852" s="2">
        <v>108.0265006662738</v>
      </c>
      <c r="L852" s="2">
        <v>81.853989025496801</v>
      </c>
    </row>
    <row r="853" spans="1:12" x14ac:dyDescent="0.25">
      <c r="A853" t="s">
        <v>2427</v>
      </c>
      <c r="B853" t="s">
        <v>42</v>
      </c>
      <c r="C853" t="s">
        <v>104</v>
      </c>
      <c r="D853" t="s">
        <v>3249</v>
      </c>
      <c r="E853" t="s">
        <v>3220</v>
      </c>
      <c r="F853" t="s">
        <v>2756</v>
      </c>
      <c r="G853" s="1" t="s">
        <v>3849</v>
      </c>
      <c r="H853" t="s">
        <v>2755</v>
      </c>
      <c r="I853" t="s">
        <v>2586</v>
      </c>
      <c r="J853" s="2">
        <v>8493.3333333333321</v>
      </c>
      <c r="K853" s="2">
        <v>143.79762227897712</v>
      </c>
      <c r="L853" s="2">
        <v>59.0644907664446</v>
      </c>
    </row>
    <row r="854" spans="1:12" x14ac:dyDescent="0.25">
      <c r="A854" t="s">
        <v>2427</v>
      </c>
      <c r="B854" t="s">
        <v>42</v>
      </c>
      <c r="C854" t="s">
        <v>127</v>
      </c>
      <c r="D854" t="s">
        <v>3249</v>
      </c>
      <c r="E854" t="s">
        <v>3220</v>
      </c>
      <c r="F854" t="s">
        <v>2441</v>
      </c>
      <c r="G854" s="1" t="s">
        <v>3850</v>
      </c>
      <c r="H854" t="s">
        <v>2440</v>
      </c>
      <c r="I854" t="s">
        <v>2586</v>
      </c>
      <c r="J854" s="2">
        <v>8228.2666666666646</v>
      </c>
      <c r="K854" s="2">
        <v>138.78042634475023</v>
      </c>
      <c r="L854" s="2">
        <v>59.28982121892669</v>
      </c>
    </row>
    <row r="855" spans="1:12" x14ac:dyDescent="0.25">
      <c r="A855" t="s">
        <v>2427</v>
      </c>
      <c r="B855" t="s">
        <v>42</v>
      </c>
      <c r="C855" t="s">
        <v>63</v>
      </c>
      <c r="D855" t="s">
        <v>3249</v>
      </c>
      <c r="E855" t="s">
        <v>3220</v>
      </c>
      <c r="F855" t="s">
        <v>1472</v>
      </c>
      <c r="G855" s="1" t="s">
        <v>3733</v>
      </c>
      <c r="H855" t="s">
        <v>2439</v>
      </c>
      <c r="I855" t="s">
        <v>2586</v>
      </c>
      <c r="J855" s="2">
        <v>7576.7999999999993</v>
      </c>
      <c r="K855" s="2">
        <v>132.37400560222173</v>
      </c>
      <c r="L855" s="2">
        <v>57.237823736844241</v>
      </c>
    </row>
    <row r="856" spans="1:12" x14ac:dyDescent="0.25">
      <c r="A856" t="s">
        <v>2427</v>
      </c>
      <c r="B856" t="s">
        <v>42</v>
      </c>
      <c r="C856" t="s">
        <v>515</v>
      </c>
      <c r="D856" t="s">
        <v>3249</v>
      </c>
      <c r="E856" t="s">
        <v>3220</v>
      </c>
      <c r="F856" t="s">
        <v>2507</v>
      </c>
      <c r="G856" s="1" t="s">
        <v>3712</v>
      </c>
      <c r="H856" t="s">
        <v>2754</v>
      </c>
      <c r="I856" t="s">
        <v>2586</v>
      </c>
      <c r="J856" s="2">
        <v>8926.4</v>
      </c>
      <c r="K856" s="2">
        <v>126.39268050786053</v>
      </c>
      <c r="L856" s="2">
        <v>70.6243428348278</v>
      </c>
    </row>
    <row r="857" spans="1:12" x14ac:dyDescent="0.25">
      <c r="A857" t="s">
        <v>2427</v>
      </c>
      <c r="B857" t="s">
        <v>23</v>
      </c>
      <c r="C857" t="s">
        <v>85</v>
      </c>
      <c r="D857" t="s">
        <v>3249</v>
      </c>
      <c r="E857" t="s">
        <v>3220</v>
      </c>
      <c r="F857" t="s">
        <v>1857</v>
      </c>
      <c r="G857" s="1" t="s">
        <v>3851</v>
      </c>
      <c r="H857" t="s">
        <v>2753</v>
      </c>
      <c r="I857" t="s">
        <v>2586</v>
      </c>
      <c r="J857" s="2">
        <v>7828.7999999999993</v>
      </c>
      <c r="K857" s="2">
        <v>122.83755271720099</v>
      </c>
      <c r="L857" s="2">
        <v>63.732953211984082</v>
      </c>
    </row>
    <row r="858" spans="1:12" x14ac:dyDescent="0.25">
      <c r="A858" t="s">
        <v>2427</v>
      </c>
      <c r="B858" t="s">
        <v>23</v>
      </c>
      <c r="C858" t="s">
        <v>60</v>
      </c>
      <c r="D858" t="s">
        <v>3249</v>
      </c>
      <c r="E858" t="s">
        <v>3220</v>
      </c>
      <c r="F858" t="s">
        <v>2752</v>
      </c>
      <c r="G858" s="1" t="s">
        <v>3852</v>
      </c>
      <c r="H858" t="s">
        <v>2751</v>
      </c>
      <c r="I858" t="s">
        <v>2586</v>
      </c>
      <c r="J858" s="2">
        <v>7711.2000000000007</v>
      </c>
      <c r="K858" s="2">
        <v>127.27304972787108</v>
      </c>
      <c r="L858" s="2">
        <v>60.587846496078356</v>
      </c>
    </row>
    <row r="859" spans="1:12" x14ac:dyDescent="0.25">
      <c r="A859" t="s">
        <v>2427</v>
      </c>
      <c r="B859" t="s">
        <v>23</v>
      </c>
      <c r="C859" t="s">
        <v>35</v>
      </c>
      <c r="D859" t="s">
        <v>3249</v>
      </c>
      <c r="E859" t="s">
        <v>3220</v>
      </c>
      <c r="F859" t="s">
        <v>646</v>
      </c>
      <c r="G859" s="1" t="s">
        <v>3518</v>
      </c>
      <c r="H859" t="s">
        <v>2750</v>
      </c>
      <c r="I859" t="s">
        <v>2586</v>
      </c>
      <c r="J859" s="2">
        <v>7091.4666666666662</v>
      </c>
      <c r="K859" s="2">
        <v>119.95038852542807</v>
      </c>
      <c r="L859" s="2">
        <v>59.119997474317131</v>
      </c>
    </row>
    <row r="860" spans="1:12" x14ac:dyDescent="0.25">
      <c r="A860" t="s">
        <v>2427</v>
      </c>
      <c r="B860" t="s">
        <v>23</v>
      </c>
      <c r="C860" t="s">
        <v>156</v>
      </c>
      <c r="D860" t="s">
        <v>3249</v>
      </c>
      <c r="E860" t="s">
        <v>3220</v>
      </c>
      <c r="F860" t="s">
        <v>308</v>
      </c>
      <c r="G860" s="1" t="s">
        <v>3616</v>
      </c>
      <c r="H860" t="s">
        <v>2749</v>
      </c>
      <c r="I860" t="s">
        <v>2586</v>
      </c>
      <c r="J860" s="2">
        <v>8170.4000000000005</v>
      </c>
      <c r="K860" s="2">
        <v>133.30991551980912</v>
      </c>
      <c r="L860" s="2">
        <v>61.28876436641297</v>
      </c>
    </row>
    <row r="861" spans="1:12" x14ac:dyDescent="0.25">
      <c r="A861" t="s">
        <v>2427</v>
      </c>
      <c r="B861" t="s">
        <v>23</v>
      </c>
      <c r="C861" t="s">
        <v>29</v>
      </c>
      <c r="D861" t="s">
        <v>3249</v>
      </c>
      <c r="E861" t="s">
        <v>3220</v>
      </c>
      <c r="F861" t="s">
        <v>2438</v>
      </c>
      <c r="G861" s="1" t="s">
        <v>3853</v>
      </c>
      <c r="H861" t="s">
        <v>2437</v>
      </c>
      <c r="I861" t="s">
        <v>2586</v>
      </c>
      <c r="J861" s="2">
        <v>8071.4666666666662</v>
      </c>
      <c r="K861" s="2">
        <v>122.62935501150845</v>
      </c>
      <c r="L861" s="2">
        <v>65.82002054817282</v>
      </c>
    </row>
    <row r="862" spans="1:12" x14ac:dyDescent="0.25">
      <c r="A862" t="s">
        <v>2427</v>
      </c>
      <c r="B862" t="s">
        <v>23</v>
      </c>
      <c r="C862" t="s">
        <v>19</v>
      </c>
      <c r="D862" t="s">
        <v>3249</v>
      </c>
      <c r="E862" t="s">
        <v>3220</v>
      </c>
      <c r="F862" t="s">
        <v>2436</v>
      </c>
      <c r="G862" s="1" t="s">
        <v>3854</v>
      </c>
      <c r="H862" t="s">
        <v>2435</v>
      </c>
      <c r="I862" t="s">
        <v>2586</v>
      </c>
      <c r="J862" s="2">
        <v>7309.8666666666668</v>
      </c>
      <c r="K862" s="2">
        <v>120.05154831623064</v>
      </c>
      <c r="L862" s="2">
        <v>60.889399338787143</v>
      </c>
    </row>
    <row r="863" spans="1:12" x14ac:dyDescent="0.25">
      <c r="A863" t="s">
        <v>2427</v>
      </c>
      <c r="B863" t="s">
        <v>23</v>
      </c>
      <c r="C863" t="s">
        <v>51</v>
      </c>
      <c r="D863" t="s">
        <v>3249</v>
      </c>
      <c r="E863" t="s">
        <v>3220</v>
      </c>
      <c r="F863" t="s">
        <v>2748</v>
      </c>
      <c r="G863" s="1" t="s">
        <v>3855</v>
      </c>
      <c r="H863" t="s">
        <v>2747</v>
      </c>
      <c r="I863" t="s">
        <v>2586</v>
      </c>
      <c r="J863" s="2">
        <v>7963.2000000000007</v>
      </c>
      <c r="K863" s="2">
        <v>111.52006923699093</v>
      </c>
      <c r="L863" s="2">
        <v>71.405981492689264</v>
      </c>
    </row>
    <row r="864" spans="1:12" x14ac:dyDescent="0.25">
      <c r="A864" t="s">
        <v>2427</v>
      </c>
      <c r="B864" t="s">
        <v>23</v>
      </c>
      <c r="C864" t="s">
        <v>155</v>
      </c>
      <c r="D864" t="s">
        <v>3249</v>
      </c>
      <c r="E864" t="s">
        <v>3220</v>
      </c>
      <c r="F864" t="s">
        <v>2434</v>
      </c>
      <c r="G864" s="1" t="s">
        <v>3856</v>
      </c>
      <c r="H864" t="s">
        <v>2433</v>
      </c>
      <c r="I864" t="s">
        <v>2586</v>
      </c>
      <c r="J864" s="2">
        <v>8676.2666666666646</v>
      </c>
      <c r="K864" s="2">
        <v>120.18237977926655</v>
      </c>
      <c r="L864" s="2">
        <v>72.19250178438773</v>
      </c>
    </row>
    <row r="865" spans="1:12" x14ac:dyDescent="0.25">
      <c r="A865" t="s">
        <v>2427</v>
      </c>
      <c r="B865" t="s">
        <v>23</v>
      </c>
      <c r="C865" t="s">
        <v>152</v>
      </c>
      <c r="D865" t="s">
        <v>3249</v>
      </c>
      <c r="E865" t="s">
        <v>3220</v>
      </c>
      <c r="F865" t="s">
        <v>132</v>
      </c>
      <c r="G865" s="1" t="s">
        <v>3617</v>
      </c>
      <c r="H865" t="s">
        <v>2432</v>
      </c>
      <c r="I865" t="s">
        <v>2586</v>
      </c>
      <c r="J865" s="2">
        <v>6510.9333333333334</v>
      </c>
      <c r="K865" s="2">
        <v>114.28957312922718</v>
      </c>
      <c r="L865" s="2">
        <v>56.968743123849308</v>
      </c>
    </row>
    <row r="866" spans="1:12" x14ac:dyDescent="0.25">
      <c r="A866" t="s">
        <v>2427</v>
      </c>
      <c r="B866" t="s">
        <v>23</v>
      </c>
      <c r="C866" t="s">
        <v>922</v>
      </c>
      <c r="D866" t="s">
        <v>3249</v>
      </c>
      <c r="E866" t="s">
        <v>3220</v>
      </c>
      <c r="F866" t="s">
        <v>2431</v>
      </c>
      <c r="G866" s="1" t="s">
        <v>3857</v>
      </c>
      <c r="H866" t="s">
        <v>2430</v>
      </c>
      <c r="I866" t="s">
        <v>2586</v>
      </c>
      <c r="J866" s="2">
        <v>7698.1333333333332</v>
      </c>
      <c r="K866" s="2">
        <v>109.51886841983232</v>
      </c>
      <c r="L866" s="2">
        <v>70.290475462393573</v>
      </c>
    </row>
    <row r="867" spans="1:12" x14ac:dyDescent="0.25">
      <c r="A867" t="s">
        <v>2427</v>
      </c>
      <c r="B867" t="s">
        <v>3</v>
      </c>
      <c r="C867" t="s">
        <v>54</v>
      </c>
      <c r="D867" t="s">
        <v>3249</v>
      </c>
      <c r="E867" t="s">
        <v>3220</v>
      </c>
      <c r="F867" t="s">
        <v>449</v>
      </c>
      <c r="G867" s="1" t="s">
        <v>3858</v>
      </c>
      <c r="H867" t="s">
        <v>2746</v>
      </c>
      <c r="I867" t="s">
        <v>2586</v>
      </c>
      <c r="J867" s="2">
        <v>7453.5999999999995</v>
      </c>
      <c r="K867" s="2">
        <v>119.0934809140589</v>
      </c>
      <c r="L867" s="2">
        <v>62.586129339679978</v>
      </c>
    </row>
    <row r="868" spans="1:12" x14ac:dyDescent="0.25">
      <c r="A868" t="s">
        <v>2427</v>
      </c>
      <c r="B868" t="s">
        <v>3</v>
      </c>
      <c r="C868" t="s">
        <v>70</v>
      </c>
      <c r="D868" t="s">
        <v>3249</v>
      </c>
      <c r="E868" t="s">
        <v>3220</v>
      </c>
      <c r="F868" t="s">
        <v>2429</v>
      </c>
      <c r="G868" s="1" t="s">
        <v>3859</v>
      </c>
      <c r="H868" t="s">
        <v>2428</v>
      </c>
      <c r="I868" t="s">
        <v>2586</v>
      </c>
      <c r="J868" s="2">
        <v>7987.4666666666681</v>
      </c>
      <c r="K868" s="2">
        <v>114.12461637075499</v>
      </c>
      <c r="L868" s="2">
        <v>69.988990286879911</v>
      </c>
    </row>
    <row r="869" spans="1:12" x14ac:dyDescent="0.25">
      <c r="A869" t="s">
        <v>2427</v>
      </c>
      <c r="B869" t="s">
        <v>3</v>
      </c>
      <c r="C869" t="s">
        <v>124</v>
      </c>
      <c r="D869" t="s">
        <v>3249</v>
      </c>
      <c r="E869" t="s">
        <v>3220</v>
      </c>
      <c r="F869" t="s">
        <v>2745</v>
      </c>
      <c r="G869" s="1" t="s">
        <v>3860</v>
      </c>
      <c r="H869" t="s">
        <v>2744</v>
      </c>
      <c r="I869" t="s">
        <v>2586</v>
      </c>
      <c r="J869" s="2">
        <v>7571.1999999999989</v>
      </c>
      <c r="K869" s="2">
        <v>179.76983235885459</v>
      </c>
      <c r="L869" s="2">
        <v>42.116076433149537</v>
      </c>
    </row>
    <row r="870" spans="1:12" x14ac:dyDescent="0.25">
      <c r="A870" t="s">
        <v>2427</v>
      </c>
      <c r="B870" t="s">
        <v>3</v>
      </c>
      <c r="C870" t="s">
        <v>121</v>
      </c>
      <c r="D870" t="s">
        <v>3249</v>
      </c>
      <c r="E870" t="s">
        <v>3220</v>
      </c>
      <c r="F870" t="s">
        <v>447</v>
      </c>
      <c r="G870" s="1" t="s">
        <v>3594</v>
      </c>
      <c r="H870" t="s">
        <v>2743</v>
      </c>
      <c r="I870" t="s">
        <v>2586</v>
      </c>
      <c r="J870" s="2">
        <v>7653.333333333333</v>
      </c>
      <c r="K870" s="2">
        <v>117.86909044507104</v>
      </c>
      <c r="L870" s="2">
        <v>64.930791477515598</v>
      </c>
    </row>
    <row r="871" spans="1:12" x14ac:dyDescent="0.25">
      <c r="A871" t="s">
        <v>2427</v>
      </c>
      <c r="B871" t="s">
        <v>3</v>
      </c>
      <c r="C871" t="s">
        <v>163</v>
      </c>
      <c r="D871" t="s">
        <v>3249</v>
      </c>
      <c r="E871" t="s">
        <v>3220</v>
      </c>
      <c r="F871" t="s">
        <v>2742</v>
      </c>
      <c r="G871" s="1" t="s">
        <v>3861</v>
      </c>
      <c r="H871" t="s">
        <v>2741</v>
      </c>
      <c r="I871" t="s">
        <v>2586</v>
      </c>
      <c r="J871" s="2">
        <v>8506.4</v>
      </c>
      <c r="K871" s="2">
        <v>107.27619441968874</v>
      </c>
      <c r="L871" s="2">
        <v>79.29438628966497</v>
      </c>
    </row>
    <row r="872" spans="1:12" x14ac:dyDescent="0.25">
      <c r="A872" t="s">
        <v>2427</v>
      </c>
      <c r="B872" t="s">
        <v>3</v>
      </c>
      <c r="C872" t="s">
        <v>145</v>
      </c>
      <c r="D872" t="s">
        <v>3249</v>
      </c>
      <c r="E872" t="s">
        <v>3220</v>
      </c>
      <c r="F872" t="s">
        <v>126</v>
      </c>
      <c r="G872" s="1" t="s">
        <v>3618</v>
      </c>
      <c r="H872" t="s">
        <v>2740</v>
      </c>
      <c r="I872" t="s">
        <v>2586</v>
      </c>
      <c r="J872" s="2">
        <v>7675.7333333333345</v>
      </c>
      <c r="K872" s="2">
        <v>190.61110428402142</v>
      </c>
      <c r="L872" s="2">
        <v>40.269077513427831</v>
      </c>
    </row>
    <row r="873" spans="1:12" x14ac:dyDescent="0.25">
      <c r="A873" t="s">
        <v>2427</v>
      </c>
      <c r="B873" t="s">
        <v>3</v>
      </c>
      <c r="C873" t="s">
        <v>229</v>
      </c>
      <c r="D873" t="s">
        <v>3249</v>
      </c>
      <c r="E873" t="s">
        <v>3220</v>
      </c>
      <c r="F873" t="s">
        <v>2739</v>
      </c>
      <c r="G873" s="1" t="s">
        <v>3862</v>
      </c>
      <c r="H873" t="s">
        <v>2738</v>
      </c>
      <c r="I873" t="s">
        <v>2586</v>
      </c>
      <c r="J873" s="2">
        <v>6975.7333333333336</v>
      </c>
      <c r="K873" s="2">
        <v>154.64416622786536</v>
      </c>
      <c r="L873" s="2">
        <v>45.108286354977771</v>
      </c>
    </row>
    <row r="874" spans="1:12" x14ac:dyDescent="0.25">
      <c r="A874" t="s">
        <v>2427</v>
      </c>
      <c r="B874" t="s">
        <v>3</v>
      </c>
      <c r="C874" t="s">
        <v>1018</v>
      </c>
      <c r="D874" t="s">
        <v>3249</v>
      </c>
      <c r="E874" t="s">
        <v>3220</v>
      </c>
      <c r="F874" t="s">
        <v>2426</v>
      </c>
      <c r="G874" s="1" t="s">
        <v>3863</v>
      </c>
      <c r="H874" t="s">
        <v>2425</v>
      </c>
      <c r="I874" t="s">
        <v>2586</v>
      </c>
      <c r="J874" s="2">
        <v>6716.2666666666664</v>
      </c>
      <c r="K874" s="2">
        <v>139.61938518740985</v>
      </c>
      <c r="L874" s="2">
        <v>48.104112889850377</v>
      </c>
    </row>
    <row r="875" spans="1:12" x14ac:dyDescent="0.25">
      <c r="A875" t="s">
        <v>2427</v>
      </c>
      <c r="B875" t="s">
        <v>3</v>
      </c>
      <c r="C875" t="s">
        <v>494</v>
      </c>
      <c r="D875" t="s">
        <v>3249</v>
      </c>
      <c r="E875" t="s">
        <v>3220</v>
      </c>
      <c r="F875" t="s">
        <v>290</v>
      </c>
      <c r="G875" s="1" t="s">
        <v>3559</v>
      </c>
      <c r="H875" t="s">
        <v>2737</v>
      </c>
      <c r="I875" t="s">
        <v>2586</v>
      </c>
      <c r="J875" s="2">
        <v>6650.9333333333325</v>
      </c>
      <c r="K875" s="2">
        <v>245.46057157045698</v>
      </c>
      <c r="L875" s="2">
        <v>27.09572983872992</v>
      </c>
    </row>
    <row r="876" spans="1:12" x14ac:dyDescent="0.25">
      <c r="A876" t="s">
        <v>459</v>
      </c>
      <c r="B876" t="s">
        <v>176</v>
      </c>
      <c r="C876" t="s">
        <v>200</v>
      </c>
      <c r="D876" t="s">
        <v>3238</v>
      </c>
      <c r="E876" t="s">
        <v>3210</v>
      </c>
      <c r="F876" t="s">
        <v>562</v>
      </c>
      <c r="G876" s="1" t="s">
        <v>3317</v>
      </c>
      <c r="H876" t="s">
        <v>561</v>
      </c>
      <c r="I876" t="s">
        <v>2586</v>
      </c>
      <c r="J876" s="2">
        <v>7337.8666666666668</v>
      </c>
      <c r="K876" s="2">
        <v>87.264339332530312</v>
      </c>
      <c r="L876" s="2">
        <v>84.087804053668734</v>
      </c>
    </row>
    <row r="877" spans="1:12" x14ac:dyDescent="0.25">
      <c r="A877" t="s">
        <v>459</v>
      </c>
      <c r="B877" t="s">
        <v>176</v>
      </c>
      <c r="C877" t="s">
        <v>32</v>
      </c>
      <c r="D877" t="s">
        <v>3238</v>
      </c>
      <c r="E877" t="s">
        <v>3210</v>
      </c>
      <c r="F877" t="s">
        <v>560</v>
      </c>
      <c r="G877" s="1" t="s">
        <v>3318</v>
      </c>
      <c r="H877" t="s">
        <v>559</v>
      </c>
      <c r="I877" t="s">
        <v>2586</v>
      </c>
      <c r="J877" s="2">
        <v>7634.666666666667</v>
      </c>
      <c r="K877" s="2">
        <v>151.83941041276594</v>
      </c>
      <c r="L877" s="2">
        <v>50.281192780664142</v>
      </c>
    </row>
    <row r="878" spans="1:12" x14ac:dyDescent="0.25">
      <c r="A878" t="s">
        <v>459</v>
      </c>
      <c r="B878" t="s">
        <v>176</v>
      </c>
      <c r="C878" t="s">
        <v>82</v>
      </c>
      <c r="D878" t="s">
        <v>3238</v>
      </c>
      <c r="E878" t="s">
        <v>3210</v>
      </c>
      <c r="F878" t="s">
        <v>558</v>
      </c>
      <c r="G878" s="1" t="s">
        <v>3864</v>
      </c>
      <c r="H878" t="s">
        <v>557</v>
      </c>
      <c r="I878" t="s">
        <v>2586</v>
      </c>
      <c r="J878" s="2">
        <v>5693.3333333333339</v>
      </c>
      <c r="K878" s="2">
        <v>43.789186802339039</v>
      </c>
      <c r="L878" s="2">
        <v>130.01687743215226</v>
      </c>
    </row>
    <row r="879" spans="1:12" x14ac:dyDescent="0.25">
      <c r="A879" t="s">
        <v>459</v>
      </c>
      <c r="B879" t="s">
        <v>176</v>
      </c>
      <c r="C879" t="s">
        <v>169</v>
      </c>
      <c r="D879" t="s">
        <v>3238</v>
      </c>
      <c r="E879" t="s">
        <v>3210</v>
      </c>
      <c r="F879" t="s">
        <v>556</v>
      </c>
      <c r="G879" s="1" t="s">
        <v>3319</v>
      </c>
      <c r="H879" t="s">
        <v>555</v>
      </c>
      <c r="I879" t="s">
        <v>2586</v>
      </c>
      <c r="J879" s="2">
        <v>8226.4</v>
      </c>
      <c r="K879" s="2">
        <v>111.69977747775307</v>
      </c>
      <c r="L879" s="2">
        <v>73.647416187900902</v>
      </c>
    </row>
    <row r="880" spans="1:12" x14ac:dyDescent="0.25">
      <c r="A880" t="s">
        <v>459</v>
      </c>
      <c r="B880" t="s">
        <v>176</v>
      </c>
      <c r="C880" t="s">
        <v>70</v>
      </c>
      <c r="D880" t="s">
        <v>3238</v>
      </c>
      <c r="E880" t="s">
        <v>3210</v>
      </c>
      <c r="F880" t="s">
        <v>554</v>
      </c>
      <c r="G880" s="1" t="s">
        <v>3865</v>
      </c>
      <c r="H880" t="s">
        <v>553</v>
      </c>
      <c r="I880" t="s">
        <v>2586</v>
      </c>
      <c r="J880" s="2">
        <v>7784</v>
      </c>
      <c r="K880" s="2">
        <v>37.917773354404815</v>
      </c>
      <c r="L880" s="2">
        <v>205.28631592487093</v>
      </c>
    </row>
    <row r="881" spans="1:12" x14ac:dyDescent="0.25">
      <c r="A881" t="s">
        <v>459</v>
      </c>
      <c r="B881" t="s">
        <v>176</v>
      </c>
      <c r="C881" t="s">
        <v>16</v>
      </c>
      <c r="D881" t="s">
        <v>3238</v>
      </c>
      <c r="E881" t="s">
        <v>3210</v>
      </c>
      <c r="F881" t="s">
        <v>1401</v>
      </c>
      <c r="G881" s="1" t="s">
        <v>3320</v>
      </c>
      <c r="H881" t="s">
        <v>2385</v>
      </c>
      <c r="I881" t="s">
        <v>2586</v>
      </c>
      <c r="J881" s="2">
        <v>6945.8666666666677</v>
      </c>
      <c r="K881" s="2">
        <v>120.5687205815468</v>
      </c>
      <c r="L881" s="2">
        <v>57.609192775408296</v>
      </c>
    </row>
    <row r="882" spans="1:12" x14ac:dyDescent="0.25">
      <c r="A882" t="s">
        <v>459</v>
      </c>
      <c r="B882" t="s">
        <v>176</v>
      </c>
      <c r="C882" t="s">
        <v>182</v>
      </c>
      <c r="D882" t="s">
        <v>3238</v>
      </c>
      <c r="E882" t="s">
        <v>3210</v>
      </c>
      <c r="F882" t="s">
        <v>2384</v>
      </c>
      <c r="G882" s="1" t="s">
        <v>3321</v>
      </c>
      <c r="H882" t="s">
        <v>2383</v>
      </c>
      <c r="I882" t="s">
        <v>2586</v>
      </c>
      <c r="J882" s="2">
        <v>7117.6</v>
      </c>
      <c r="K882" s="2">
        <v>87.41053485924418</v>
      </c>
      <c r="L882" s="2">
        <v>81.427256010518192</v>
      </c>
    </row>
    <row r="883" spans="1:12" x14ac:dyDescent="0.25">
      <c r="A883" t="s">
        <v>459</v>
      </c>
      <c r="B883" t="s">
        <v>176</v>
      </c>
      <c r="C883" t="s">
        <v>179</v>
      </c>
      <c r="D883" t="s">
        <v>3238</v>
      </c>
      <c r="E883" t="s">
        <v>3210</v>
      </c>
      <c r="F883" t="s">
        <v>1394</v>
      </c>
      <c r="G883" s="1" t="s">
        <v>3322</v>
      </c>
      <c r="H883" t="s">
        <v>2382</v>
      </c>
      <c r="I883" t="s">
        <v>2586</v>
      </c>
      <c r="J883" s="2">
        <v>5600</v>
      </c>
      <c r="K883" s="2">
        <v>103.06703722444747</v>
      </c>
      <c r="L883" s="2">
        <v>54.333569207048882</v>
      </c>
    </row>
    <row r="884" spans="1:12" x14ac:dyDescent="0.25">
      <c r="A884" t="s">
        <v>459</v>
      </c>
      <c r="B884" t="s">
        <v>176</v>
      </c>
      <c r="C884" t="s">
        <v>159</v>
      </c>
      <c r="D884" t="s">
        <v>3238</v>
      </c>
      <c r="E884" t="s">
        <v>3210</v>
      </c>
      <c r="F884" t="s">
        <v>184</v>
      </c>
      <c r="G884" s="1" t="s">
        <v>3323</v>
      </c>
      <c r="H884" t="s">
        <v>552</v>
      </c>
      <c r="I884" t="s">
        <v>2586</v>
      </c>
      <c r="J884" s="2">
        <v>7141.8666666666677</v>
      </c>
      <c r="K884" s="2">
        <v>89.120719380077162</v>
      </c>
      <c r="L884" s="2">
        <v>80.136995261544357</v>
      </c>
    </row>
    <row r="885" spans="1:12" x14ac:dyDescent="0.25">
      <c r="A885" t="s">
        <v>459</v>
      </c>
      <c r="B885" t="s">
        <v>176</v>
      </c>
      <c r="C885" t="s">
        <v>229</v>
      </c>
      <c r="D885" t="s">
        <v>3238</v>
      </c>
      <c r="E885" t="s">
        <v>3210</v>
      </c>
      <c r="F885" t="s">
        <v>551</v>
      </c>
      <c r="G885" s="1" t="s">
        <v>3866</v>
      </c>
      <c r="H885" t="s">
        <v>550</v>
      </c>
      <c r="I885" t="s">
        <v>2586</v>
      </c>
      <c r="J885" s="2">
        <v>7162.4</v>
      </c>
      <c r="K885" s="2">
        <v>100.78644341093521</v>
      </c>
      <c r="L885" s="2">
        <v>71.065113100547094</v>
      </c>
    </row>
    <row r="886" spans="1:12" x14ac:dyDescent="0.25">
      <c r="A886" t="s">
        <v>459</v>
      </c>
      <c r="B886" t="s">
        <v>117</v>
      </c>
      <c r="C886" t="s">
        <v>142</v>
      </c>
      <c r="D886" t="s">
        <v>3238</v>
      </c>
      <c r="E886" t="s">
        <v>3210</v>
      </c>
      <c r="F886" t="s">
        <v>549</v>
      </c>
      <c r="G886" s="1" t="s">
        <v>3867</v>
      </c>
      <c r="H886" t="s">
        <v>548</v>
      </c>
      <c r="I886" t="s">
        <v>2586</v>
      </c>
      <c r="J886" s="2">
        <v>8151.7333333333345</v>
      </c>
      <c r="K886" s="2">
        <v>125.70436883608458</v>
      </c>
      <c r="L886" s="2">
        <v>64.84844885513084</v>
      </c>
    </row>
    <row r="887" spans="1:12" x14ac:dyDescent="0.25">
      <c r="A887" t="s">
        <v>459</v>
      </c>
      <c r="B887" t="s">
        <v>117</v>
      </c>
      <c r="C887" t="s">
        <v>60</v>
      </c>
      <c r="D887" t="s">
        <v>3238</v>
      </c>
      <c r="E887" t="s">
        <v>3210</v>
      </c>
      <c r="F887" t="s">
        <v>190</v>
      </c>
      <c r="G887" s="1" t="s">
        <v>3868</v>
      </c>
      <c r="H887" t="s">
        <v>547</v>
      </c>
      <c r="I887" t="s">
        <v>2586</v>
      </c>
      <c r="J887" s="2">
        <v>9620.7999999999993</v>
      </c>
      <c r="K887" s="2">
        <v>148.80412649871897</v>
      </c>
      <c r="L887" s="2">
        <v>64.65412100035293</v>
      </c>
    </row>
    <row r="888" spans="1:12" x14ac:dyDescent="0.25">
      <c r="A888" t="s">
        <v>459</v>
      </c>
      <c r="B888" t="s">
        <v>117</v>
      </c>
      <c r="C888" t="s">
        <v>222</v>
      </c>
      <c r="D888" t="s">
        <v>3238</v>
      </c>
      <c r="E888" t="s">
        <v>3210</v>
      </c>
      <c r="F888" t="s">
        <v>187</v>
      </c>
      <c r="G888" s="1" t="s">
        <v>3325</v>
      </c>
      <c r="H888" t="s">
        <v>2375</v>
      </c>
      <c r="I888" t="s">
        <v>2586</v>
      </c>
      <c r="J888" s="2">
        <v>8398.1333333333332</v>
      </c>
      <c r="K888" s="2">
        <v>91.398578923646141</v>
      </c>
      <c r="L888" s="2">
        <v>91.884725476411248</v>
      </c>
    </row>
    <row r="889" spans="1:12" x14ac:dyDescent="0.25">
      <c r="A889" t="s">
        <v>459</v>
      </c>
      <c r="B889" t="s">
        <v>117</v>
      </c>
      <c r="C889" t="s">
        <v>236</v>
      </c>
      <c r="D889" t="s">
        <v>3238</v>
      </c>
      <c r="E889" t="s">
        <v>3210</v>
      </c>
      <c r="F889" t="s">
        <v>56</v>
      </c>
      <c r="G889" s="1" t="s">
        <v>3412</v>
      </c>
      <c r="H889" t="s">
        <v>2374</v>
      </c>
      <c r="I889" t="s">
        <v>2586</v>
      </c>
      <c r="J889" s="2">
        <v>8937.6</v>
      </c>
      <c r="K889" s="2">
        <v>186.04852155875344</v>
      </c>
      <c r="L889" s="2">
        <v>48.039081015634622</v>
      </c>
    </row>
    <row r="890" spans="1:12" x14ac:dyDescent="0.25">
      <c r="A890" t="s">
        <v>459</v>
      </c>
      <c r="B890" t="s">
        <v>117</v>
      </c>
      <c r="C890" t="s">
        <v>166</v>
      </c>
      <c r="D890" t="s">
        <v>3238</v>
      </c>
      <c r="E890" t="s">
        <v>3210</v>
      </c>
      <c r="F890" t="s">
        <v>2373</v>
      </c>
      <c r="G890" s="1" t="s">
        <v>3869</v>
      </c>
      <c r="H890" t="s">
        <v>2372</v>
      </c>
      <c r="I890" t="s">
        <v>2586</v>
      </c>
      <c r="J890" s="2">
        <v>8709.8666666666668</v>
      </c>
      <c r="K890" s="2">
        <v>115.42043164962671</v>
      </c>
      <c r="L890" s="2">
        <v>75.462087103491058</v>
      </c>
    </row>
    <row r="891" spans="1:12" x14ac:dyDescent="0.25">
      <c r="A891" t="s">
        <v>459</v>
      </c>
      <c r="B891" t="s">
        <v>117</v>
      </c>
      <c r="C891" t="s">
        <v>45</v>
      </c>
      <c r="D891" t="s">
        <v>3238</v>
      </c>
      <c r="E891" t="s">
        <v>3210</v>
      </c>
      <c r="F891" t="s">
        <v>546</v>
      </c>
      <c r="G891" s="1" t="s">
        <v>3326</v>
      </c>
      <c r="H891" t="s">
        <v>545</v>
      </c>
      <c r="I891" t="s">
        <v>2586</v>
      </c>
      <c r="J891" s="2">
        <v>8233.8666666666668</v>
      </c>
      <c r="K891" s="2">
        <v>107.10635087416365</v>
      </c>
      <c r="L891" s="2">
        <v>76.875615679787401</v>
      </c>
    </row>
    <row r="892" spans="1:12" x14ac:dyDescent="0.25">
      <c r="A892" t="s">
        <v>459</v>
      </c>
      <c r="B892" t="s">
        <v>117</v>
      </c>
      <c r="C892" t="s">
        <v>116</v>
      </c>
      <c r="D892" t="s">
        <v>3238</v>
      </c>
      <c r="E892" t="s">
        <v>3210</v>
      </c>
      <c r="F892" t="s">
        <v>544</v>
      </c>
      <c r="G892" s="1" t="s">
        <v>3624</v>
      </c>
      <c r="H892" t="s">
        <v>543</v>
      </c>
      <c r="I892" t="s">
        <v>2586</v>
      </c>
      <c r="J892" s="2">
        <v>9070.1333333333332</v>
      </c>
      <c r="K892" s="2">
        <v>95.478683750500878</v>
      </c>
      <c r="L892" s="2">
        <v>94.99642199755138</v>
      </c>
    </row>
    <row r="893" spans="1:12" x14ac:dyDescent="0.25">
      <c r="A893" t="s">
        <v>459</v>
      </c>
      <c r="B893" t="s">
        <v>117</v>
      </c>
      <c r="C893" t="s">
        <v>542</v>
      </c>
      <c r="D893" t="s">
        <v>3238</v>
      </c>
      <c r="E893" t="s">
        <v>3210</v>
      </c>
      <c r="F893" t="s">
        <v>541</v>
      </c>
      <c r="G893" s="1" t="s">
        <v>3729</v>
      </c>
      <c r="H893" t="s">
        <v>540</v>
      </c>
      <c r="I893" t="s">
        <v>2586</v>
      </c>
      <c r="J893" s="2">
        <v>9428.5333333333328</v>
      </c>
      <c r="K893" s="2">
        <v>140.24041496228719</v>
      </c>
      <c r="L893" s="2">
        <v>67.231213882737094</v>
      </c>
    </row>
    <row r="894" spans="1:12" x14ac:dyDescent="0.25">
      <c r="A894" t="s">
        <v>459</v>
      </c>
      <c r="B894" t="s">
        <v>117</v>
      </c>
      <c r="C894" t="s">
        <v>539</v>
      </c>
      <c r="D894" t="s">
        <v>3238</v>
      </c>
      <c r="E894" t="s">
        <v>3210</v>
      </c>
      <c r="F894" t="s">
        <v>538</v>
      </c>
      <c r="G894" s="1" t="s">
        <v>3870</v>
      </c>
      <c r="H894" t="s">
        <v>537</v>
      </c>
      <c r="I894" t="s">
        <v>2586</v>
      </c>
      <c r="J894" s="2">
        <v>9650.6666666666679</v>
      </c>
      <c r="K894" s="2">
        <v>156.95223634348687</v>
      </c>
      <c r="L894" s="2">
        <v>61.487920729886092</v>
      </c>
    </row>
    <row r="895" spans="1:12" x14ac:dyDescent="0.25">
      <c r="A895" t="s">
        <v>459</v>
      </c>
      <c r="B895" t="s">
        <v>117</v>
      </c>
      <c r="C895" t="s">
        <v>922</v>
      </c>
      <c r="D895" t="s">
        <v>3238</v>
      </c>
      <c r="E895" t="s">
        <v>3210</v>
      </c>
      <c r="F895" t="s">
        <v>2371</v>
      </c>
      <c r="G895" s="1" t="s">
        <v>3871</v>
      </c>
      <c r="H895" t="s">
        <v>2370</v>
      </c>
      <c r="I895" t="s">
        <v>2586</v>
      </c>
      <c r="J895" s="2">
        <v>8560.5333333333328</v>
      </c>
      <c r="K895" s="2">
        <v>104.71473872569537</v>
      </c>
      <c r="L895" s="2">
        <v>81.750987850506959</v>
      </c>
    </row>
    <row r="896" spans="1:12" x14ac:dyDescent="0.25">
      <c r="A896" t="s">
        <v>459</v>
      </c>
      <c r="B896" t="s">
        <v>117</v>
      </c>
      <c r="C896" t="s">
        <v>599</v>
      </c>
      <c r="D896" t="s">
        <v>3238</v>
      </c>
      <c r="E896" t="s">
        <v>3210</v>
      </c>
      <c r="F896" t="s">
        <v>2369</v>
      </c>
      <c r="G896" s="1" t="s">
        <v>3872</v>
      </c>
      <c r="H896" t="s">
        <v>2368</v>
      </c>
      <c r="I896" t="s">
        <v>2586</v>
      </c>
      <c r="J896" s="2">
        <v>8220.7999999999993</v>
      </c>
      <c r="K896" s="2">
        <v>126.59130075400616</v>
      </c>
      <c r="L896" s="2">
        <v>64.939691361373747</v>
      </c>
    </row>
    <row r="897" spans="1:12" x14ac:dyDescent="0.25">
      <c r="A897" t="s">
        <v>459</v>
      </c>
      <c r="B897" t="s">
        <v>117</v>
      </c>
      <c r="C897" t="s">
        <v>1066</v>
      </c>
      <c r="D897" t="s">
        <v>3238</v>
      </c>
      <c r="E897" t="s">
        <v>3210</v>
      </c>
      <c r="F897" t="s">
        <v>2367</v>
      </c>
      <c r="G897" s="1" t="s">
        <v>3873</v>
      </c>
      <c r="H897" t="s">
        <v>2366</v>
      </c>
      <c r="I897" t="s">
        <v>2586</v>
      </c>
      <c r="J897" s="2">
        <v>8876</v>
      </c>
      <c r="K897" s="2">
        <v>148.70945205457406</v>
      </c>
      <c r="L897" s="2">
        <v>59.68685834941175</v>
      </c>
    </row>
    <row r="898" spans="1:12" x14ac:dyDescent="0.25">
      <c r="A898" t="s">
        <v>459</v>
      </c>
      <c r="B898" t="s">
        <v>92</v>
      </c>
      <c r="C898" t="s">
        <v>88</v>
      </c>
      <c r="D898" t="s">
        <v>3238</v>
      </c>
      <c r="E898" t="s">
        <v>3210</v>
      </c>
      <c r="F898" t="s">
        <v>1239</v>
      </c>
      <c r="G898" s="1" t="s">
        <v>3327</v>
      </c>
      <c r="H898" t="s">
        <v>2365</v>
      </c>
      <c r="I898" t="s">
        <v>2586</v>
      </c>
      <c r="J898" s="2">
        <v>7746.666666666667</v>
      </c>
      <c r="K898" s="2">
        <v>96.752065424399191</v>
      </c>
      <c r="L898" s="2">
        <v>80.067196836431478</v>
      </c>
    </row>
    <row r="899" spans="1:12" x14ac:dyDescent="0.25">
      <c r="A899" t="s">
        <v>459</v>
      </c>
      <c r="B899" t="s">
        <v>92</v>
      </c>
      <c r="C899" t="s">
        <v>172</v>
      </c>
      <c r="D899" t="s">
        <v>3238</v>
      </c>
      <c r="E899" t="s">
        <v>3210</v>
      </c>
      <c r="F899" t="s">
        <v>536</v>
      </c>
      <c r="G899" s="1" t="s">
        <v>3874</v>
      </c>
      <c r="H899" t="s">
        <v>535</v>
      </c>
      <c r="I899" t="s">
        <v>2586</v>
      </c>
      <c r="J899" s="2">
        <v>9613.3333333333321</v>
      </c>
      <c r="K899" s="2">
        <v>111.28707060731138</v>
      </c>
      <c r="L899" s="2">
        <v>86.383200500038612</v>
      </c>
    </row>
    <row r="900" spans="1:12" x14ac:dyDescent="0.25">
      <c r="A900" t="s">
        <v>459</v>
      </c>
      <c r="B900" t="s">
        <v>92</v>
      </c>
      <c r="C900" t="s">
        <v>155</v>
      </c>
      <c r="D900" t="s">
        <v>3238</v>
      </c>
      <c r="E900" t="s">
        <v>3210</v>
      </c>
      <c r="F900" t="s">
        <v>534</v>
      </c>
      <c r="G900" s="1" t="s">
        <v>3875</v>
      </c>
      <c r="H900" t="s">
        <v>533</v>
      </c>
      <c r="I900" t="s">
        <v>2586</v>
      </c>
      <c r="J900" s="2">
        <v>9546.1333333333332</v>
      </c>
      <c r="K900" s="2">
        <v>133.04641188397522</v>
      </c>
      <c r="L900" s="2">
        <v>71.750400466704491</v>
      </c>
    </row>
    <row r="901" spans="1:12" x14ac:dyDescent="0.25">
      <c r="A901" t="s">
        <v>459</v>
      </c>
      <c r="B901" t="s">
        <v>92</v>
      </c>
      <c r="C901" t="s">
        <v>532</v>
      </c>
      <c r="D901" t="s">
        <v>3238</v>
      </c>
      <c r="E901" t="s">
        <v>3210</v>
      </c>
      <c r="F901" t="s">
        <v>531</v>
      </c>
      <c r="G901" s="1" t="s">
        <v>3876</v>
      </c>
      <c r="H901" t="s">
        <v>530</v>
      </c>
      <c r="I901" t="s">
        <v>2586</v>
      </c>
      <c r="J901" s="2">
        <v>9486.4</v>
      </c>
      <c r="K901" s="2">
        <v>133.913257490402</v>
      </c>
      <c r="L901" s="2">
        <v>70.83988678775826</v>
      </c>
    </row>
    <row r="902" spans="1:12" x14ac:dyDescent="0.25">
      <c r="A902" t="s">
        <v>459</v>
      </c>
      <c r="B902" t="s">
        <v>92</v>
      </c>
      <c r="C902" t="s">
        <v>121</v>
      </c>
      <c r="D902" t="s">
        <v>3238</v>
      </c>
      <c r="E902" t="s">
        <v>3210</v>
      </c>
      <c r="F902" t="s">
        <v>529</v>
      </c>
      <c r="G902" s="1" t="s">
        <v>3328</v>
      </c>
      <c r="H902" t="s">
        <v>528</v>
      </c>
      <c r="I902" t="s">
        <v>2586</v>
      </c>
      <c r="J902" s="2">
        <v>9154.1333333333332</v>
      </c>
      <c r="K902" s="2">
        <v>163.1107542662692</v>
      </c>
      <c r="L902" s="2">
        <v>56.122193625502597</v>
      </c>
    </row>
    <row r="903" spans="1:12" x14ac:dyDescent="0.25">
      <c r="A903" t="s">
        <v>459</v>
      </c>
      <c r="B903" t="s">
        <v>92</v>
      </c>
      <c r="C903" t="s">
        <v>101</v>
      </c>
      <c r="D903" t="s">
        <v>3238</v>
      </c>
      <c r="E903" t="s">
        <v>3210</v>
      </c>
      <c r="F903" t="s">
        <v>527</v>
      </c>
      <c r="G903" s="1" t="s">
        <v>3329</v>
      </c>
      <c r="H903" t="s">
        <v>526</v>
      </c>
      <c r="I903" t="s">
        <v>2586</v>
      </c>
      <c r="J903" s="2">
        <v>8366.4</v>
      </c>
      <c r="K903" s="2">
        <v>83.110851630113004</v>
      </c>
      <c r="L903" s="2">
        <v>100.66555492939574</v>
      </c>
    </row>
    <row r="904" spans="1:12" x14ac:dyDescent="0.25">
      <c r="A904" t="s">
        <v>459</v>
      </c>
      <c r="B904" t="s">
        <v>92</v>
      </c>
      <c r="C904" t="s">
        <v>175</v>
      </c>
      <c r="D904" t="s">
        <v>3238</v>
      </c>
      <c r="E904" t="s">
        <v>3210</v>
      </c>
      <c r="F904" t="s">
        <v>375</v>
      </c>
      <c r="G904" s="1" t="s">
        <v>3378</v>
      </c>
      <c r="H904" t="s">
        <v>2364</v>
      </c>
      <c r="I904" t="s">
        <v>2586</v>
      </c>
      <c r="J904" s="2">
        <v>9447.2000000000007</v>
      </c>
      <c r="K904" s="2">
        <v>144.89077280290329</v>
      </c>
      <c r="L904" s="2">
        <v>65.202219694494588</v>
      </c>
    </row>
    <row r="905" spans="1:12" x14ac:dyDescent="0.25">
      <c r="A905" t="s">
        <v>459</v>
      </c>
      <c r="B905" t="s">
        <v>92</v>
      </c>
      <c r="C905" t="s">
        <v>63</v>
      </c>
      <c r="D905" t="s">
        <v>3238</v>
      </c>
      <c r="E905" t="s">
        <v>3210</v>
      </c>
      <c r="F905" t="s">
        <v>525</v>
      </c>
      <c r="G905" s="1" t="s">
        <v>3605</v>
      </c>
      <c r="H905" t="s">
        <v>524</v>
      </c>
      <c r="I905" t="s">
        <v>2586</v>
      </c>
      <c r="J905" s="2">
        <v>9581.6</v>
      </c>
      <c r="K905" s="2">
        <v>107.11623451333175</v>
      </c>
      <c r="L905" s="2">
        <v>89.450493135169623</v>
      </c>
    </row>
    <row r="906" spans="1:12" x14ac:dyDescent="0.25">
      <c r="A906" t="s">
        <v>459</v>
      </c>
      <c r="B906" t="s">
        <v>92</v>
      </c>
      <c r="C906" t="s">
        <v>91</v>
      </c>
      <c r="D906" t="s">
        <v>3238</v>
      </c>
      <c r="E906" t="s">
        <v>3210</v>
      </c>
      <c r="F906" t="s">
        <v>523</v>
      </c>
      <c r="G906" s="1" t="s">
        <v>3877</v>
      </c>
      <c r="H906" t="s">
        <v>522</v>
      </c>
      <c r="I906" t="s">
        <v>2586</v>
      </c>
      <c r="J906" s="2">
        <v>8284.2666666666646</v>
      </c>
      <c r="K906" s="2">
        <v>166.46842595076154</v>
      </c>
      <c r="L906" s="2">
        <v>49.764792448491143</v>
      </c>
    </row>
    <row r="907" spans="1:12" x14ac:dyDescent="0.25">
      <c r="A907" t="s">
        <v>459</v>
      </c>
      <c r="B907" t="s">
        <v>92</v>
      </c>
      <c r="C907" t="s">
        <v>956</v>
      </c>
      <c r="D907" t="s">
        <v>3238</v>
      </c>
      <c r="E907" t="s">
        <v>3210</v>
      </c>
      <c r="F907" t="s">
        <v>2363</v>
      </c>
      <c r="G907" s="1" t="s">
        <v>3330</v>
      </c>
      <c r="H907" t="s">
        <v>2362</v>
      </c>
      <c r="I907" t="s">
        <v>2586</v>
      </c>
      <c r="J907" s="2">
        <v>9671.2000000000007</v>
      </c>
      <c r="K907" s="2">
        <v>117.10964913051758</v>
      </c>
      <c r="L907" s="2">
        <v>82.582435109352446</v>
      </c>
    </row>
    <row r="908" spans="1:12" x14ac:dyDescent="0.25">
      <c r="A908" t="s">
        <v>459</v>
      </c>
      <c r="B908" t="s">
        <v>92</v>
      </c>
      <c r="C908" t="s">
        <v>521</v>
      </c>
      <c r="D908" t="s">
        <v>3238</v>
      </c>
      <c r="E908" t="s">
        <v>3210</v>
      </c>
      <c r="F908" t="s">
        <v>520</v>
      </c>
      <c r="G908" s="1" t="s">
        <v>3331</v>
      </c>
      <c r="H908" t="s">
        <v>519</v>
      </c>
      <c r="I908" t="s">
        <v>2586</v>
      </c>
      <c r="J908" s="2">
        <v>8734.1333333333332</v>
      </c>
      <c r="K908" s="2">
        <v>91.541600326821651</v>
      </c>
      <c r="L908" s="2">
        <v>95.411630364236004</v>
      </c>
    </row>
    <row r="909" spans="1:12" x14ac:dyDescent="0.25">
      <c r="A909" t="s">
        <v>459</v>
      </c>
      <c r="B909" t="s">
        <v>92</v>
      </c>
      <c r="C909" t="s">
        <v>518</v>
      </c>
      <c r="D909" t="s">
        <v>3238</v>
      </c>
      <c r="E909" t="s">
        <v>3210</v>
      </c>
      <c r="F909" t="s">
        <v>517</v>
      </c>
      <c r="G909" s="1" t="s">
        <v>3332</v>
      </c>
      <c r="H909" t="s">
        <v>516</v>
      </c>
      <c r="I909" t="s">
        <v>2586</v>
      </c>
      <c r="J909" s="2">
        <v>7524.5333333333319</v>
      </c>
      <c r="K909" s="2">
        <v>75.413887324066977</v>
      </c>
      <c r="L909" s="2">
        <v>99.776494758837515</v>
      </c>
    </row>
    <row r="910" spans="1:12" x14ac:dyDescent="0.25">
      <c r="A910" t="s">
        <v>459</v>
      </c>
      <c r="B910" t="s">
        <v>92</v>
      </c>
      <c r="C910" t="s">
        <v>515</v>
      </c>
      <c r="D910" t="s">
        <v>3238</v>
      </c>
      <c r="E910" t="s">
        <v>3210</v>
      </c>
      <c r="F910" t="s">
        <v>514</v>
      </c>
      <c r="G910" s="1" t="s">
        <v>3333</v>
      </c>
      <c r="H910" t="s">
        <v>513</v>
      </c>
      <c r="I910" t="s">
        <v>2586</v>
      </c>
      <c r="J910" s="2">
        <v>7304.2666666666664</v>
      </c>
      <c r="K910" s="2">
        <v>217.06311254157433</v>
      </c>
      <c r="L910" s="2">
        <v>33.650428122685618</v>
      </c>
    </row>
    <row r="911" spans="1:12" x14ac:dyDescent="0.25">
      <c r="A911" t="s">
        <v>459</v>
      </c>
      <c r="B911" t="s">
        <v>92</v>
      </c>
      <c r="C911" t="s">
        <v>1263</v>
      </c>
      <c r="D911" t="s">
        <v>3238</v>
      </c>
      <c r="E911" t="s">
        <v>3210</v>
      </c>
      <c r="F911" t="s">
        <v>2361</v>
      </c>
      <c r="G911" s="1" t="s">
        <v>3334</v>
      </c>
      <c r="H911" t="s">
        <v>2360</v>
      </c>
      <c r="I911" t="s">
        <v>2586</v>
      </c>
      <c r="J911" s="2">
        <v>8890.9333333333343</v>
      </c>
      <c r="K911" s="2">
        <v>130.70319971573505</v>
      </c>
      <c r="L911" s="2">
        <v>68.02383838092814</v>
      </c>
    </row>
    <row r="912" spans="1:12" x14ac:dyDescent="0.25">
      <c r="A912" t="s">
        <v>459</v>
      </c>
      <c r="B912" t="s">
        <v>64</v>
      </c>
      <c r="C912" t="s">
        <v>113</v>
      </c>
      <c r="D912" t="s">
        <v>3238</v>
      </c>
      <c r="E912" t="s">
        <v>3210</v>
      </c>
      <c r="F912" t="s">
        <v>512</v>
      </c>
      <c r="G912" s="1" t="s">
        <v>3878</v>
      </c>
      <c r="H912" t="s">
        <v>511</v>
      </c>
      <c r="I912" t="s">
        <v>2586</v>
      </c>
      <c r="J912" s="2">
        <v>7840</v>
      </c>
      <c r="K912" s="2">
        <v>86.812489248162407</v>
      </c>
      <c r="L912" s="2">
        <v>90.309586418937442</v>
      </c>
    </row>
    <row r="913" spans="1:12" x14ac:dyDescent="0.25">
      <c r="A913" t="s">
        <v>459</v>
      </c>
      <c r="B913" t="s">
        <v>64</v>
      </c>
      <c r="C913" t="s">
        <v>239</v>
      </c>
      <c r="D913" t="s">
        <v>3238</v>
      </c>
      <c r="E913" t="s">
        <v>3210</v>
      </c>
      <c r="F913" t="s">
        <v>510</v>
      </c>
      <c r="G913" s="1" t="s">
        <v>3879</v>
      </c>
      <c r="H913" t="s">
        <v>509</v>
      </c>
      <c r="I913" t="s">
        <v>2586</v>
      </c>
      <c r="J913" s="2">
        <v>7199.7333333333336</v>
      </c>
      <c r="K913" s="2">
        <v>314.03717521767908</v>
      </c>
      <c r="L913" s="2">
        <v>22.926372740242432</v>
      </c>
    </row>
    <row r="914" spans="1:12" x14ac:dyDescent="0.25">
      <c r="A914" t="s">
        <v>459</v>
      </c>
      <c r="B914" t="s">
        <v>64</v>
      </c>
      <c r="C914" t="s">
        <v>191</v>
      </c>
      <c r="D914" t="s">
        <v>3238</v>
      </c>
      <c r="E914" t="s">
        <v>3210</v>
      </c>
      <c r="F914" t="s">
        <v>2421</v>
      </c>
      <c r="G914" s="1" t="s">
        <v>3880</v>
      </c>
      <c r="H914" t="s">
        <v>2420</v>
      </c>
      <c r="I914" t="s">
        <v>2586</v>
      </c>
      <c r="J914" s="2">
        <v>6798.4</v>
      </c>
      <c r="K914" s="2">
        <v>169.57208990885144</v>
      </c>
      <c r="L914" s="2">
        <v>40.091503287211253</v>
      </c>
    </row>
    <row r="915" spans="1:12" x14ac:dyDescent="0.25">
      <c r="A915" t="s">
        <v>459</v>
      </c>
      <c r="B915" t="s">
        <v>64</v>
      </c>
      <c r="C915" t="s">
        <v>35</v>
      </c>
      <c r="D915" t="s">
        <v>3238</v>
      </c>
      <c r="E915" t="s">
        <v>3210</v>
      </c>
      <c r="F915" t="s">
        <v>508</v>
      </c>
      <c r="G915" s="1" t="s">
        <v>3881</v>
      </c>
      <c r="H915" t="s">
        <v>507</v>
      </c>
      <c r="I915" t="s">
        <v>2586</v>
      </c>
      <c r="J915" s="2">
        <v>7966.9333333333343</v>
      </c>
      <c r="K915" s="2">
        <v>229.55433119140034</v>
      </c>
      <c r="L915" s="2">
        <v>34.706090240094738</v>
      </c>
    </row>
    <row r="916" spans="1:12" x14ac:dyDescent="0.25">
      <c r="A916" t="s">
        <v>459</v>
      </c>
      <c r="B916" t="s">
        <v>64</v>
      </c>
      <c r="C916" t="s">
        <v>136</v>
      </c>
      <c r="D916" t="s">
        <v>3238</v>
      </c>
      <c r="E916" t="s">
        <v>3210</v>
      </c>
      <c r="F916" t="s">
        <v>506</v>
      </c>
      <c r="G916" s="1" t="s">
        <v>3882</v>
      </c>
      <c r="H916" t="s">
        <v>505</v>
      </c>
      <c r="I916" t="s">
        <v>2586</v>
      </c>
      <c r="J916" s="2">
        <v>6784.4</v>
      </c>
      <c r="K916" s="2">
        <v>51.180457192521239</v>
      </c>
      <c r="L916" s="2">
        <v>132.55840944287954</v>
      </c>
    </row>
    <row r="917" spans="1:12" x14ac:dyDescent="0.25">
      <c r="A917" t="s">
        <v>459</v>
      </c>
      <c r="B917" t="s">
        <v>64</v>
      </c>
      <c r="C917" t="s">
        <v>133</v>
      </c>
      <c r="D917" t="s">
        <v>3238</v>
      </c>
      <c r="E917" t="s">
        <v>3210</v>
      </c>
      <c r="F917" t="s">
        <v>504</v>
      </c>
      <c r="G917" s="1" t="s">
        <v>3883</v>
      </c>
      <c r="H917" t="s">
        <v>503</v>
      </c>
      <c r="I917" t="s">
        <v>2586</v>
      </c>
      <c r="J917" s="2">
        <v>8709.8666666666668</v>
      </c>
      <c r="K917" s="2">
        <v>195.7926537543203</v>
      </c>
      <c r="L917" s="2">
        <v>44.485155595243967</v>
      </c>
    </row>
    <row r="918" spans="1:12" x14ac:dyDescent="0.25">
      <c r="A918" t="s">
        <v>459</v>
      </c>
      <c r="B918" t="s">
        <v>64</v>
      </c>
      <c r="C918" t="s">
        <v>19</v>
      </c>
      <c r="D918" t="s">
        <v>3238</v>
      </c>
      <c r="E918" t="s">
        <v>3210</v>
      </c>
      <c r="F918" t="s">
        <v>502</v>
      </c>
      <c r="G918" s="1" t="s">
        <v>3884</v>
      </c>
      <c r="H918" t="s">
        <v>501</v>
      </c>
      <c r="I918" t="s">
        <v>2586</v>
      </c>
      <c r="J918" s="2">
        <v>7336</v>
      </c>
      <c r="K918" s="2">
        <v>91.212477146309837</v>
      </c>
      <c r="L918" s="2">
        <v>80.427593126679938</v>
      </c>
    </row>
    <row r="919" spans="1:12" x14ac:dyDescent="0.25">
      <c r="A919" t="s">
        <v>459</v>
      </c>
      <c r="B919" t="s">
        <v>64</v>
      </c>
      <c r="C919" t="s">
        <v>51</v>
      </c>
      <c r="D919" t="s">
        <v>3238</v>
      </c>
      <c r="E919" t="s">
        <v>3210</v>
      </c>
      <c r="F919" t="s">
        <v>500</v>
      </c>
      <c r="G919" s="1" t="s">
        <v>3885</v>
      </c>
      <c r="H919" t="s">
        <v>499</v>
      </c>
      <c r="I919" t="s">
        <v>2586</v>
      </c>
      <c r="J919" s="2">
        <v>7408.7999999999993</v>
      </c>
      <c r="K919" s="2">
        <v>107.06342549394789</v>
      </c>
      <c r="L919" s="2">
        <v>69.200102330172555</v>
      </c>
    </row>
    <row r="920" spans="1:12" x14ac:dyDescent="0.25">
      <c r="A920" t="s">
        <v>459</v>
      </c>
      <c r="B920" t="s">
        <v>64</v>
      </c>
      <c r="C920" t="s">
        <v>185</v>
      </c>
      <c r="D920" t="s">
        <v>3238</v>
      </c>
      <c r="E920" t="s">
        <v>3210</v>
      </c>
      <c r="F920" t="s">
        <v>498</v>
      </c>
      <c r="G920" s="1" t="s">
        <v>3886</v>
      </c>
      <c r="H920" t="s">
        <v>497</v>
      </c>
      <c r="I920" t="s">
        <v>2586</v>
      </c>
      <c r="J920" s="2">
        <v>7550.666666666667</v>
      </c>
      <c r="K920" s="2">
        <v>116.58357896525736</v>
      </c>
      <c r="L920" s="2">
        <v>64.766125158302216</v>
      </c>
    </row>
    <row r="921" spans="1:12" x14ac:dyDescent="0.25">
      <c r="A921" t="s">
        <v>459</v>
      </c>
      <c r="B921" t="s">
        <v>64</v>
      </c>
      <c r="C921" t="s">
        <v>145</v>
      </c>
      <c r="D921" t="s">
        <v>3238</v>
      </c>
      <c r="E921" t="s">
        <v>3210</v>
      </c>
      <c r="F921" t="s">
        <v>496</v>
      </c>
      <c r="G921" s="1" t="s">
        <v>3335</v>
      </c>
      <c r="H921" t="s">
        <v>495</v>
      </c>
      <c r="I921" t="s">
        <v>2586</v>
      </c>
      <c r="J921" s="2">
        <v>7591.7333333333345</v>
      </c>
      <c r="K921" s="2">
        <v>70.958889404725241</v>
      </c>
      <c r="L921" s="2">
        <v>106.98776991889886</v>
      </c>
    </row>
    <row r="922" spans="1:12" x14ac:dyDescent="0.25">
      <c r="A922" t="s">
        <v>459</v>
      </c>
      <c r="B922" t="s">
        <v>64</v>
      </c>
      <c r="C922" t="s">
        <v>494</v>
      </c>
      <c r="D922" t="s">
        <v>3238</v>
      </c>
      <c r="E922" t="s">
        <v>3210</v>
      </c>
      <c r="F922" t="s">
        <v>6</v>
      </c>
      <c r="G922" s="1" t="s">
        <v>3262</v>
      </c>
      <c r="H922" t="s">
        <v>493</v>
      </c>
      <c r="I922" t="s">
        <v>2586</v>
      </c>
      <c r="J922" s="2">
        <v>9398.6666666666679</v>
      </c>
      <c r="K922" s="2">
        <v>625.09895313361858</v>
      </c>
      <c r="L922" s="2">
        <v>15.035486173110975</v>
      </c>
    </row>
    <row r="923" spans="1:12" x14ac:dyDescent="0.25">
      <c r="A923" t="s">
        <v>459</v>
      </c>
      <c r="B923" t="s">
        <v>42</v>
      </c>
      <c r="C923" t="s">
        <v>139</v>
      </c>
      <c r="D923" t="s">
        <v>3238</v>
      </c>
      <c r="E923" t="s">
        <v>3210</v>
      </c>
      <c r="F923" t="s">
        <v>492</v>
      </c>
      <c r="G923" s="1" t="s">
        <v>3887</v>
      </c>
      <c r="H923" t="s">
        <v>491</v>
      </c>
      <c r="I923" t="s">
        <v>2586</v>
      </c>
      <c r="J923" s="2">
        <v>9361.3333333333321</v>
      </c>
      <c r="K923" s="2">
        <v>156.78215065118289</v>
      </c>
      <c r="L923" s="2">
        <v>59.709177954580525</v>
      </c>
    </row>
    <row r="924" spans="1:12" x14ac:dyDescent="0.25">
      <c r="A924" t="s">
        <v>459</v>
      </c>
      <c r="B924" t="s">
        <v>42</v>
      </c>
      <c r="C924" t="s">
        <v>130</v>
      </c>
      <c r="D924" t="s">
        <v>3238</v>
      </c>
      <c r="E924" t="s">
        <v>3210</v>
      </c>
      <c r="F924" t="s">
        <v>132</v>
      </c>
      <c r="G924" s="1" t="s">
        <v>3617</v>
      </c>
      <c r="H924" t="s">
        <v>2736</v>
      </c>
      <c r="I924" t="s">
        <v>2586</v>
      </c>
      <c r="J924" s="2">
        <v>9785.0666666666675</v>
      </c>
      <c r="K924" s="2">
        <v>151.46464475602193</v>
      </c>
      <c r="L924" s="2">
        <v>64.602975053540561</v>
      </c>
    </row>
    <row r="925" spans="1:12" x14ac:dyDescent="0.25">
      <c r="A925" t="s">
        <v>459</v>
      </c>
      <c r="B925" t="s">
        <v>42</v>
      </c>
      <c r="C925" t="s">
        <v>127</v>
      </c>
      <c r="D925" t="s">
        <v>3238</v>
      </c>
      <c r="E925" t="s">
        <v>3210</v>
      </c>
      <c r="F925" t="s">
        <v>168</v>
      </c>
      <c r="G925" s="1" t="s">
        <v>3300</v>
      </c>
      <c r="H925" t="s">
        <v>490</v>
      </c>
      <c r="I925" t="s">
        <v>2586</v>
      </c>
      <c r="J925" s="2">
        <v>8426.1333333333332</v>
      </c>
      <c r="K925" s="2">
        <v>104.50451816279384</v>
      </c>
      <c r="L925" s="2">
        <v>80.629368772433054</v>
      </c>
    </row>
    <row r="926" spans="1:12" x14ac:dyDescent="0.25">
      <c r="A926" t="s">
        <v>459</v>
      </c>
      <c r="B926" t="s">
        <v>42</v>
      </c>
      <c r="C926" t="s">
        <v>149</v>
      </c>
      <c r="D926" t="s">
        <v>3238</v>
      </c>
      <c r="E926" t="s">
        <v>3210</v>
      </c>
      <c r="F926" t="s">
        <v>1976</v>
      </c>
      <c r="G926" s="1" t="s">
        <v>3670</v>
      </c>
      <c r="H926" t="s">
        <v>2359</v>
      </c>
      <c r="I926" t="s">
        <v>2586</v>
      </c>
      <c r="J926" s="2">
        <v>8754.6666666666679</v>
      </c>
      <c r="K926" s="2">
        <v>130.58053950499084</v>
      </c>
      <c r="L926" s="2">
        <v>67.044191269649801</v>
      </c>
    </row>
    <row r="927" spans="1:12" x14ac:dyDescent="0.25">
      <c r="A927" t="s">
        <v>459</v>
      </c>
      <c r="B927" t="s">
        <v>42</v>
      </c>
      <c r="C927" t="s">
        <v>13</v>
      </c>
      <c r="D927" t="s">
        <v>3238</v>
      </c>
      <c r="E927" t="s">
        <v>3210</v>
      </c>
      <c r="F927" t="s">
        <v>2358</v>
      </c>
      <c r="G927" s="1" t="s">
        <v>3888</v>
      </c>
      <c r="H927" t="s">
        <v>2357</v>
      </c>
      <c r="I927" t="s">
        <v>2586</v>
      </c>
      <c r="J927" s="2">
        <v>9396.8000000000011</v>
      </c>
      <c r="K927" s="2">
        <v>135.92664605341807</v>
      </c>
      <c r="L927" s="2">
        <v>69.131404863084271</v>
      </c>
    </row>
    <row r="928" spans="1:12" x14ac:dyDescent="0.25">
      <c r="A928" t="s">
        <v>459</v>
      </c>
      <c r="B928" t="s">
        <v>42</v>
      </c>
      <c r="C928" t="s">
        <v>22</v>
      </c>
      <c r="D928" t="s">
        <v>3238</v>
      </c>
      <c r="E928" t="s">
        <v>3210</v>
      </c>
      <c r="F928" t="s">
        <v>2419</v>
      </c>
      <c r="G928" s="1" t="s">
        <v>3889</v>
      </c>
      <c r="H928" t="s">
        <v>2418</v>
      </c>
      <c r="I928" t="s">
        <v>2586</v>
      </c>
      <c r="J928" s="2">
        <v>9518.1333333333332</v>
      </c>
      <c r="K928" s="2">
        <v>150.22495529401917</v>
      </c>
      <c r="L928" s="2">
        <v>63.359202302337273</v>
      </c>
    </row>
    <row r="929" spans="1:12" x14ac:dyDescent="0.25">
      <c r="A929" t="s">
        <v>459</v>
      </c>
      <c r="B929" t="s">
        <v>42</v>
      </c>
      <c r="C929" t="s">
        <v>67</v>
      </c>
      <c r="D929" t="s">
        <v>3238</v>
      </c>
      <c r="E929" t="s">
        <v>3210</v>
      </c>
      <c r="F929" t="s">
        <v>2356</v>
      </c>
      <c r="G929" s="1" t="s">
        <v>3336</v>
      </c>
      <c r="H929" t="s">
        <v>2355</v>
      </c>
      <c r="I929" t="s">
        <v>2586</v>
      </c>
      <c r="J929" s="2">
        <v>8739.7333333333354</v>
      </c>
      <c r="K929" s="2">
        <v>151.28659363285792</v>
      </c>
      <c r="L929" s="2">
        <v>57.769384077368464</v>
      </c>
    </row>
    <row r="930" spans="1:12" x14ac:dyDescent="0.25">
      <c r="A930" t="s">
        <v>459</v>
      </c>
      <c r="B930" t="s">
        <v>42</v>
      </c>
      <c r="C930" t="s">
        <v>10</v>
      </c>
      <c r="D930" t="s">
        <v>3238</v>
      </c>
      <c r="E930" t="s">
        <v>3210</v>
      </c>
      <c r="F930" t="s">
        <v>489</v>
      </c>
      <c r="G930" s="1" t="s">
        <v>3890</v>
      </c>
      <c r="H930" t="s">
        <v>488</v>
      </c>
      <c r="I930" t="s">
        <v>2586</v>
      </c>
      <c r="J930" s="2">
        <v>9281.0666666666675</v>
      </c>
      <c r="K930" s="2">
        <v>148.28036171126652</v>
      </c>
      <c r="L930" s="2">
        <v>62.59134088665688</v>
      </c>
    </row>
    <row r="931" spans="1:12" x14ac:dyDescent="0.25">
      <c r="A931" t="s">
        <v>459</v>
      </c>
      <c r="B931" t="s">
        <v>42</v>
      </c>
      <c r="C931" t="s">
        <v>2</v>
      </c>
      <c r="D931" t="s">
        <v>3238</v>
      </c>
      <c r="E931" t="s">
        <v>3210</v>
      </c>
      <c r="F931" t="s">
        <v>21</v>
      </c>
      <c r="G931" s="1" t="s">
        <v>3891</v>
      </c>
      <c r="H931" t="s">
        <v>487</v>
      </c>
      <c r="I931" t="s">
        <v>2586</v>
      </c>
      <c r="J931" s="2">
        <v>9829.866666666665</v>
      </c>
      <c r="K931" s="2">
        <v>146.61241214764496</v>
      </c>
      <c r="L931" s="2">
        <v>67.046619878046684</v>
      </c>
    </row>
    <row r="932" spans="1:12" x14ac:dyDescent="0.25">
      <c r="A932" t="s">
        <v>459</v>
      </c>
      <c r="B932" t="s">
        <v>23</v>
      </c>
      <c r="C932" t="s">
        <v>194</v>
      </c>
      <c r="D932" t="s">
        <v>3238</v>
      </c>
      <c r="E932" t="s">
        <v>3210</v>
      </c>
      <c r="F932" t="s">
        <v>2417</v>
      </c>
      <c r="G932" s="1" t="s">
        <v>3892</v>
      </c>
      <c r="H932" t="s">
        <v>2416</v>
      </c>
      <c r="I932" t="s">
        <v>2586</v>
      </c>
      <c r="J932" s="2">
        <v>9626.4</v>
      </c>
      <c r="K932" s="2">
        <v>123.951536472903</v>
      </c>
      <c r="L932" s="2">
        <v>77.662611323131301</v>
      </c>
    </row>
    <row r="933" spans="1:12" x14ac:dyDescent="0.25">
      <c r="A933" t="s">
        <v>459</v>
      </c>
      <c r="B933" t="s">
        <v>23</v>
      </c>
      <c r="C933" t="s">
        <v>85</v>
      </c>
      <c r="D933" t="s">
        <v>3238</v>
      </c>
      <c r="E933" t="s">
        <v>3210</v>
      </c>
      <c r="F933" t="s">
        <v>87</v>
      </c>
      <c r="G933" s="1" t="s">
        <v>3577</v>
      </c>
      <c r="H933" t="s">
        <v>486</v>
      </c>
      <c r="I933" t="s">
        <v>2586</v>
      </c>
      <c r="J933" s="2">
        <v>9471.4666666666672</v>
      </c>
      <c r="K933" s="2">
        <v>267.22447864930359</v>
      </c>
      <c r="L933" s="2">
        <v>35.443858715865254</v>
      </c>
    </row>
    <row r="934" spans="1:12" x14ac:dyDescent="0.25">
      <c r="A934" t="s">
        <v>459</v>
      </c>
      <c r="B934" t="s">
        <v>23</v>
      </c>
      <c r="C934" t="s">
        <v>110</v>
      </c>
      <c r="D934" t="s">
        <v>3238</v>
      </c>
      <c r="E934" t="s">
        <v>3210</v>
      </c>
      <c r="F934" t="s">
        <v>485</v>
      </c>
      <c r="G934" s="1" t="s">
        <v>3893</v>
      </c>
      <c r="H934" t="s">
        <v>484</v>
      </c>
      <c r="I934" t="s">
        <v>2586</v>
      </c>
      <c r="J934" s="2">
        <v>9994.1333333333332</v>
      </c>
      <c r="K934" s="2">
        <v>168.6848737695573</v>
      </c>
      <c r="L934" s="2">
        <v>59.247359351179611</v>
      </c>
    </row>
    <row r="935" spans="1:12" x14ac:dyDescent="0.25">
      <c r="A935" t="s">
        <v>459</v>
      </c>
      <c r="B935" t="s">
        <v>23</v>
      </c>
      <c r="C935" t="s">
        <v>246</v>
      </c>
      <c r="D935" t="s">
        <v>3238</v>
      </c>
      <c r="E935" t="s">
        <v>3210</v>
      </c>
      <c r="F935" t="s">
        <v>483</v>
      </c>
      <c r="G935" s="1" t="s">
        <v>3894</v>
      </c>
      <c r="H935" t="s">
        <v>482</v>
      </c>
      <c r="I935" t="s">
        <v>2586</v>
      </c>
      <c r="J935" s="2">
        <v>9389.3333333333321</v>
      </c>
      <c r="K935" s="2">
        <v>154.19453464405407</v>
      </c>
      <c r="L935" s="2">
        <v>60.892776485287676</v>
      </c>
    </row>
    <row r="936" spans="1:12" x14ac:dyDescent="0.25">
      <c r="A936" t="s">
        <v>459</v>
      </c>
      <c r="B936" t="s">
        <v>23</v>
      </c>
      <c r="C936" t="s">
        <v>124</v>
      </c>
      <c r="D936" t="s">
        <v>3238</v>
      </c>
      <c r="E936" t="s">
        <v>3210</v>
      </c>
      <c r="F936" t="s">
        <v>830</v>
      </c>
      <c r="G936" s="1" t="s">
        <v>3655</v>
      </c>
      <c r="H936" t="s">
        <v>2415</v>
      </c>
      <c r="I936" t="s">
        <v>2586</v>
      </c>
      <c r="J936" s="2">
        <v>9936.2666666666646</v>
      </c>
      <c r="K936" s="2">
        <v>149.06155228984633</v>
      </c>
      <c r="L936" s="2">
        <v>66.658816536043119</v>
      </c>
    </row>
    <row r="937" spans="1:12" x14ac:dyDescent="0.25">
      <c r="A937" t="s">
        <v>459</v>
      </c>
      <c r="B937" t="s">
        <v>23</v>
      </c>
      <c r="C937" t="s">
        <v>48</v>
      </c>
      <c r="D937" t="s">
        <v>3238</v>
      </c>
      <c r="E937" t="s">
        <v>3210</v>
      </c>
      <c r="F937" t="s">
        <v>481</v>
      </c>
      <c r="G937" s="1" t="s">
        <v>3895</v>
      </c>
      <c r="H937" t="s">
        <v>480</v>
      </c>
      <c r="I937" t="s">
        <v>2586</v>
      </c>
      <c r="J937" s="2">
        <v>9281.0666666666675</v>
      </c>
      <c r="K937" s="2">
        <v>113.55044113189922</v>
      </c>
      <c r="L937" s="2">
        <v>81.735188116846331</v>
      </c>
    </row>
    <row r="938" spans="1:12" x14ac:dyDescent="0.25">
      <c r="A938" t="s">
        <v>459</v>
      </c>
      <c r="B938" t="s">
        <v>23</v>
      </c>
      <c r="C938" t="s">
        <v>7</v>
      </c>
      <c r="D938" t="s">
        <v>3238</v>
      </c>
      <c r="E938" t="s">
        <v>3210</v>
      </c>
      <c r="F938" t="s">
        <v>479</v>
      </c>
      <c r="G938" s="1" t="s">
        <v>3740</v>
      </c>
      <c r="H938" t="s">
        <v>478</v>
      </c>
      <c r="I938" t="s">
        <v>2586</v>
      </c>
      <c r="J938" s="2">
        <v>9994.1333333333332</v>
      </c>
      <c r="K938" s="2">
        <v>150.75231762134445</v>
      </c>
      <c r="L938" s="2">
        <v>66.295055963493212</v>
      </c>
    </row>
    <row r="939" spans="1:12" x14ac:dyDescent="0.25">
      <c r="A939" t="s">
        <v>459</v>
      </c>
      <c r="B939" t="s">
        <v>23</v>
      </c>
      <c r="C939" t="s">
        <v>477</v>
      </c>
      <c r="D939" t="s">
        <v>3238</v>
      </c>
      <c r="E939" t="s">
        <v>3210</v>
      </c>
      <c r="F939" t="s">
        <v>476</v>
      </c>
      <c r="G939" s="1" t="s">
        <v>3896</v>
      </c>
      <c r="H939" t="s">
        <v>475</v>
      </c>
      <c r="I939" t="s">
        <v>2586</v>
      </c>
      <c r="J939" s="2">
        <v>9945.6</v>
      </c>
      <c r="K939" s="2">
        <v>136.30849206035765</v>
      </c>
      <c r="L939" s="2">
        <v>72.963905987574648</v>
      </c>
    </row>
    <row r="940" spans="1:12" x14ac:dyDescent="0.25">
      <c r="A940" t="s">
        <v>459</v>
      </c>
      <c r="B940" t="s">
        <v>23</v>
      </c>
      <c r="C940" t="s">
        <v>1018</v>
      </c>
      <c r="D940" t="s">
        <v>3238</v>
      </c>
      <c r="E940" t="s">
        <v>3210</v>
      </c>
      <c r="F940" t="s">
        <v>2354</v>
      </c>
      <c r="G940" s="1" t="s">
        <v>3897</v>
      </c>
      <c r="H940" t="s">
        <v>2353</v>
      </c>
      <c r="I940" t="s">
        <v>2586</v>
      </c>
      <c r="J940" s="2">
        <v>10117.333333333332</v>
      </c>
      <c r="K940" s="2">
        <v>177.777100792097</v>
      </c>
      <c r="L940" s="2">
        <v>56.910216716635155</v>
      </c>
    </row>
    <row r="941" spans="1:12" x14ac:dyDescent="0.25">
      <c r="A941" t="s">
        <v>459</v>
      </c>
      <c r="B941" t="s">
        <v>23</v>
      </c>
      <c r="C941" t="s">
        <v>474</v>
      </c>
      <c r="D941" t="s">
        <v>3238</v>
      </c>
      <c r="E941" t="s">
        <v>3210</v>
      </c>
      <c r="F941" t="s">
        <v>473</v>
      </c>
      <c r="G941" s="1" t="s">
        <v>3898</v>
      </c>
      <c r="H941" t="s">
        <v>472</v>
      </c>
      <c r="I941" t="s">
        <v>2586</v>
      </c>
      <c r="J941" s="2">
        <v>9981.0666666666675</v>
      </c>
      <c r="K941" s="2">
        <v>189.77971880566926</v>
      </c>
      <c r="L941" s="2">
        <v>52.592904708047783</v>
      </c>
    </row>
    <row r="942" spans="1:12" x14ac:dyDescent="0.25">
      <c r="A942" t="s">
        <v>459</v>
      </c>
      <c r="B942" t="s">
        <v>3</v>
      </c>
      <c r="C942" t="s">
        <v>156</v>
      </c>
      <c r="D942" t="s">
        <v>3238</v>
      </c>
      <c r="E942" t="s">
        <v>3210</v>
      </c>
      <c r="F942" t="s">
        <v>2709</v>
      </c>
      <c r="G942" s="1" t="s">
        <v>3899</v>
      </c>
      <c r="H942" t="s">
        <v>2735</v>
      </c>
      <c r="I942" t="s">
        <v>2586</v>
      </c>
      <c r="J942" s="2">
        <v>9975.4666666666672</v>
      </c>
      <c r="K942" s="2">
        <v>202.64073690235182</v>
      </c>
      <c r="L942" s="2">
        <v>49.227350922404256</v>
      </c>
    </row>
    <row r="943" spans="1:12" x14ac:dyDescent="0.25">
      <c r="A943" t="s">
        <v>459</v>
      </c>
      <c r="B943" t="s">
        <v>3</v>
      </c>
      <c r="C943" t="s">
        <v>79</v>
      </c>
      <c r="D943" t="s">
        <v>3238</v>
      </c>
      <c r="E943" t="s">
        <v>3210</v>
      </c>
      <c r="F943" t="s">
        <v>31</v>
      </c>
      <c r="G943" s="1" t="s">
        <v>3506</v>
      </c>
      <c r="H943" t="s">
        <v>471</v>
      </c>
      <c r="I943" t="s">
        <v>2586</v>
      </c>
      <c r="J943" s="2">
        <v>10705.333333333332</v>
      </c>
      <c r="K943" s="2">
        <v>137.99282112241022</v>
      </c>
      <c r="L943" s="2">
        <v>77.578914948313724</v>
      </c>
    </row>
    <row r="944" spans="1:12" x14ac:dyDescent="0.25">
      <c r="A944" t="s">
        <v>459</v>
      </c>
      <c r="B944" t="s">
        <v>3</v>
      </c>
      <c r="C944" t="s">
        <v>29</v>
      </c>
      <c r="D944" t="s">
        <v>3238</v>
      </c>
      <c r="E944" t="s">
        <v>3210</v>
      </c>
      <c r="F944" t="s">
        <v>470</v>
      </c>
      <c r="G944" s="1" t="s">
        <v>3337</v>
      </c>
      <c r="H944" t="s">
        <v>469</v>
      </c>
      <c r="I944" t="s">
        <v>2586</v>
      </c>
      <c r="J944" s="2">
        <v>10029.6</v>
      </c>
      <c r="K944" s="2">
        <v>143.0996729129167</v>
      </c>
      <c r="L944" s="2">
        <v>70.088210516759972</v>
      </c>
    </row>
    <row r="945" spans="1:12" x14ac:dyDescent="0.25">
      <c r="A945" t="s">
        <v>459</v>
      </c>
      <c r="B945" t="s">
        <v>3</v>
      </c>
      <c r="C945" t="s">
        <v>54</v>
      </c>
      <c r="D945" t="s">
        <v>3238</v>
      </c>
      <c r="E945" t="s">
        <v>3210</v>
      </c>
      <c r="F945" t="s">
        <v>468</v>
      </c>
      <c r="G945" s="1" t="s">
        <v>3338</v>
      </c>
      <c r="H945" t="s">
        <v>467</v>
      </c>
      <c r="I945" t="s">
        <v>2586</v>
      </c>
      <c r="J945" s="2">
        <v>10408.533333333333</v>
      </c>
      <c r="K945" s="2">
        <v>152.43377699670307</v>
      </c>
      <c r="L945" s="2">
        <v>68.282329142565658</v>
      </c>
    </row>
    <row r="946" spans="1:12" x14ac:dyDescent="0.25">
      <c r="A946" t="s">
        <v>459</v>
      </c>
      <c r="B946" t="s">
        <v>3</v>
      </c>
      <c r="C946" t="s">
        <v>26</v>
      </c>
      <c r="D946" t="s">
        <v>3238</v>
      </c>
      <c r="E946" t="s">
        <v>3210</v>
      </c>
      <c r="F946" t="s">
        <v>1151</v>
      </c>
      <c r="G946" s="1" t="s">
        <v>3507</v>
      </c>
      <c r="H946" t="s">
        <v>2414</v>
      </c>
      <c r="I946" t="s">
        <v>2586</v>
      </c>
      <c r="J946" s="2">
        <v>9772</v>
      </c>
      <c r="K946" s="2">
        <v>121.73640588892768</v>
      </c>
      <c r="L946" s="2">
        <v>80.271796498707005</v>
      </c>
    </row>
    <row r="947" spans="1:12" x14ac:dyDescent="0.25">
      <c r="A947" t="s">
        <v>459</v>
      </c>
      <c r="B947" t="s">
        <v>3</v>
      </c>
      <c r="C947" t="s">
        <v>163</v>
      </c>
      <c r="D947" t="s">
        <v>3238</v>
      </c>
      <c r="E947" t="s">
        <v>3210</v>
      </c>
      <c r="F947" t="s">
        <v>466</v>
      </c>
      <c r="G947" s="1" t="s">
        <v>3900</v>
      </c>
      <c r="H947" t="s">
        <v>465</v>
      </c>
      <c r="I947" t="s">
        <v>2586</v>
      </c>
      <c r="J947" s="2">
        <v>10053.866666666667</v>
      </c>
      <c r="K947" s="2">
        <v>130.90374060267848</v>
      </c>
      <c r="L947" s="2">
        <v>76.803509360227935</v>
      </c>
    </row>
    <row r="948" spans="1:12" x14ac:dyDescent="0.25">
      <c r="A948" t="s">
        <v>459</v>
      </c>
      <c r="B948" t="s">
        <v>3</v>
      </c>
      <c r="C948" t="s">
        <v>118</v>
      </c>
      <c r="D948" t="s">
        <v>3238</v>
      </c>
      <c r="E948" t="s">
        <v>3210</v>
      </c>
      <c r="F948" t="s">
        <v>464</v>
      </c>
      <c r="G948" s="1" t="s">
        <v>3339</v>
      </c>
      <c r="H948" t="s">
        <v>463</v>
      </c>
      <c r="I948" t="s">
        <v>2586</v>
      </c>
      <c r="J948" s="2">
        <v>10444</v>
      </c>
      <c r="K948" s="2">
        <v>133.25290479395608</v>
      </c>
      <c r="L948" s="2">
        <v>78.377278275090234</v>
      </c>
    </row>
    <row r="949" spans="1:12" x14ac:dyDescent="0.25">
      <c r="A949" t="s">
        <v>459</v>
      </c>
      <c r="B949" t="s">
        <v>3</v>
      </c>
      <c r="C949" t="s">
        <v>462</v>
      </c>
      <c r="D949" t="s">
        <v>3238</v>
      </c>
      <c r="E949" t="s">
        <v>3210</v>
      </c>
      <c r="F949" t="s">
        <v>461</v>
      </c>
      <c r="G949" s="1" t="s">
        <v>3340</v>
      </c>
      <c r="H949" t="s">
        <v>460</v>
      </c>
      <c r="I949" t="s">
        <v>2586</v>
      </c>
      <c r="J949" s="2">
        <v>10332</v>
      </c>
      <c r="K949" s="2">
        <v>101.22248828543218</v>
      </c>
      <c r="L949" s="2">
        <v>102.07217956216721</v>
      </c>
    </row>
    <row r="950" spans="1:12" x14ac:dyDescent="0.25">
      <c r="A950" t="s">
        <v>459</v>
      </c>
      <c r="B950" t="s">
        <v>3</v>
      </c>
      <c r="C950" t="s">
        <v>458</v>
      </c>
      <c r="D950" t="s">
        <v>3238</v>
      </c>
      <c r="E950" t="s">
        <v>3210</v>
      </c>
      <c r="F950" t="s">
        <v>457</v>
      </c>
      <c r="G950" s="1" t="s">
        <v>3341</v>
      </c>
      <c r="H950" t="s">
        <v>456</v>
      </c>
      <c r="I950" t="s">
        <v>2586</v>
      </c>
      <c r="J950" s="2">
        <v>10098.666666666668</v>
      </c>
      <c r="K950" s="2">
        <v>116.20483761860993</v>
      </c>
      <c r="L950" s="2">
        <v>86.904012549038583</v>
      </c>
    </row>
    <row r="951" spans="1:12" x14ac:dyDescent="0.25">
      <c r="A951" t="s">
        <v>984</v>
      </c>
      <c r="B951" t="s">
        <v>176</v>
      </c>
      <c r="C951" t="s">
        <v>239</v>
      </c>
      <c r="D951" t="s">
        <v>3250</v>
      </c>
      <c r="E951" t="s">
        <v>3221</v>
      </c>
      <c r="F951" t="s">
        <v>1945</v>
      </c>
      <c r="G951" s="1" t="s">
        <v>3901</v>
      </c>
      <c r="H951" t="s">
        <v>1944</v>
      </c>
      <c r="I951" t="s">
        <v>2586</v>
      </c>
      <c r="J951" s="2">
        <v>5101.5999999999995</v>
      </c>
      <c r="K951" s="2">
        <v>112.45410389016143</v>
      </c>
      <c r="L951" s="2">
        <v>45.366063340675794</v>
      </c>
    </row>
    <row r="952" spans="1:12" x14ac:dyDescent="0.25">
      <c r="A952" t="s">
        <v>984</v>
      </c>
      <c r="B952" t="s">
        <v>176</v>
      </c>
      <c r="C952" t="s">
        <v>200</v>
      </c>
      <c r="D952" t="s">
        <v>3250</v>
      </c>
      <c r="E952" t="s">
        <v>3221</v>
      </c>
      <c r="F952" t="s">
        <v>1999</v>
      </c>
      <c r="G952" s="1" t="s">
        <v>3751</v>
      </c>
      <c r="H952" t="s">
        <v>2734</v>
      </c>
      <c r="I952" t="s">
        <v>2586</v>
      </c>
      <c r="J952" s="2">
        <v>7558.1333333333332</v>
      </c>
      <c r="K952" s="2">
        <v>180.47787071501989</v>
      </c>
      <c r="L952" s="2">
        <v>41.87844916049491</v>
      </c>
    </row>
    <row r="953" spans="1:12" x14ac:dyDescent="0.25">
      <c r="A953" t="s">
        <v>984</v>
      </c>
      <c r="B953" t="s">
        <v>176</v>
      </c>
      <c r="C953" t="s">
        <v>38</v>
      </c>
      <c r="D953" t="s">
        <v>3250</v>
      </c>
      <c r="E953" t="s">
        <v>3221</v>
      </c>
      <c r="F953" t="s">
        <v>1943</v>
      </c>
      <c r="G953" s="1" t="s">
        <v>3683</v>
      </c>
      <c r="H953" t="s">
        <v>1942</v>
      </c>
      <c r="I953" t="s">
        <v>2586</v>
      </c>
      <c r="J953" s="2">
        <v>6990.6666666666661</v>
      </c>
      <c r="K953" s="2">
        <v>154.16417149209926</v>
      </c>
      <c r="L953" s="2">
        <v>45.345598779577202</v>
      </c>
    </row>
    <row r="954" spans="1:12" x14ac:dyDescent="0.25">
      <c r="A954" t="s">
        <v>984</v>
      </c>
      <c r="B954" t="s">
        <v>176</v>
      </c>
      <c r="C954" t="s">
        <v>35</v>
      </c>
      <c r="D954" t="s">
        <v>3250</v>
      </c>
      <c r="E954" t="s">
        <v>3221</v>
      </c>
      <c r="F954" t="s">
        <v>683</v>
      </c>
      <c r="G954" s="1" t="s">
        <v>3779</v>
      </c>
      <c r="H954" t="s">
        <v>1941</v>
      </c>
      <c r="I954" t="s">
        <v>2586</v>
      </c>
      <c r="J954" s="2">
        <v>4873.8666666666677</v>
      </c>
      <c r="K954" s="2">
        <v>124.8573338987897</v>
      </c>
      <c r="L954" s="2">
        <v>39.035485657714432</v>
      </c>
    </row>
    <row r="955" spans="1:12" x14ac:dyDescent="0.25">
      <c r="A955" t="s">
        <v>984</v>
      </c>
      <c r="B955" t="s">
        <v>176</v>
      </c>
      <c r="C955" t="s">
        <v>110</v>
      </c>
      <c r="D955" t="s">
        <v>3250</v>
      </c>
      <c r="E955" t="s">
        <v>3221</v>
      </c>
      <c r="F955" t="s">
        <v>560</v>
      </c>
      <c r="G955" s="1" t="s">
        <v>3318</v>
      </c>
      <c r="H955" t="s">
        <v>1940</v>
      </c>
      <c r="I955" t="s">
        <v>2586</v>
      </c>
      <c r="J955" s="2">
        <v>6565.0666666666666</v>
      </c>
      <c r="K955" s="2">
        <v>78.985064227287708</v>
      </c>
      <c r="L955" s="2">
        <v>83.117823994863215</v>
      </c>
    </row>
    <row r="956" spans="1:12" x14ac:dyDescent="0.25">
      <c r="A956" t="s">
        <v>984</v>
      </c>
      <c r="B956" t="s">
        <v>176</v>
      </c>
      <c r="C956" t="s">
        <v>54</v>
      </c>
      <c r="D956" t="s">
        <v>3250</v>
      </c>
      <c r="E956" t="s">
        <v>3221</v>
      </c>
      <c r="F956" t="s">
        <v>308</v>
      </c>
      <c r="G956" s="1" t="s">
        <v>3616</v>
      </c>
      <c r="H956" t="s">
        <v>2733</v>
      </c>
      <c r="I956" t="s">
        <v>2586</v>
      </c>
      <c r="J956" s="2">
        <v>5872.5333333333338</v>
      </c>
      <c r="K956" s="2">
        <v>170.74438832311296</v>
      </c>
      <c r="L956" s="2">
        <v>34.393712092137868</v>
      </c>
    </row>
    <row r="957" spans="1:12" x14ac:dyDescent="0.25">
      <c r="A957" t="s">
        <v>984</v>
      </c>
      <c r="B957" t="s">
        <v>176</v>
      </c>
      <c r="C957" t="s">
        <v>76</v>
      </c>
      <c r="D957" t="s">
        <v>3250</v>
      </c>
      <c r="E957" t="s">
        <v>3221</v>
      </c>
      <c r="F957" t="s">
        <v>1939</v>
      </c>
      <c r="G957" s="1" t="s">
        <v>3652</v>
      </c>
      <c r="H957" t="s">
        <v>1938</v>
      </c>
      <c r="I957" t="s">
        <v>2586</v>
      </c>
      <c r="J957" s="2">
        <v>6386.8</v>
      </c>
      <c r="K957" s="2">
        <v>113.27233312669789</v>
      </c>
      <c r="L957" s="2">
        <v>56.384465859427543</v>
      </c>
    </row>
    <row r="958" spans="1:12" x14ac:dyDescent="0.25">
      <c r="A958" t="s">
        <v>984</v>
      </c>
      <c r="B958" t="s">
        <v>176</v>
      </c>
      <c r="C958" t="s">
        <v>130</v>
      </c>
      <c r="D958" t="s">
        <v>3250</v>
      </c>
      <c r="E958" t="s">
        <v>3221</v>
      </c>
      <c r="F958" t="s">
        <v>2192</v>
      </c>
      <c r="G958" s="1" t="s">
        <v>3571</v>
      </c>
      <c r="H958" t="s">
        <v>2732</v>
      </c>
      <c r="I958" t="s">
        <v>2586</v>
      </c>
      <c r="J958" s="2">
        <v>5501.0666666666666</v>
      </c>
      <c r="K958" s="2">
        <v>117.4826457210316</v>
      </c>
      <c r="L958" s="2">
        <v>46.824504444079544</v>
      </c>
    </row>
    <row r="959" spans="1:12" x14ac:dyDescent="0.25">
      <c r="A959" t="s">
        <v>984</v>
      </c>
      <c r="B959" t="s">
        <v>176</v>
      </c>
      <c r="C959" t="s">
        <v>152</v>
      </c>
      <c r="D959" t="s">
        <v>3250</v>
      </c>
      <c r="E959" t="s">
        <v>3221</v>
      </c>
      <c r="F959" t="s">
        <v>1937</v>
      </c>
      <c r="G959" s="1" t="s">
        <v>3902</v>
      </c>
      <c r="H959" t="s">
        <v>1936</v>
      </c>
      <c r="I959" t="s">
        <v>2586</v>
      </c>
      <c r="J959" s="2">
        <v>6230</v>
      </c>
      <c r="K959" s="2">
        <v>311.12411352741009</v>
      </c>
      <c r="L959" s="2">
        <v>20.024163120519862</v>
      </c>
    </row>
    <row r="960" spans="1:12" x14ac:dyDescent="0.25">
      <c r="A960" t="s">
        <v>984</v>
      </c>
      <c r="B960" t="s">
        <v>176</v>
      </c>
      <c r="C960" t="s">
        <v>127</v>
      </c>
      <c r="D960" t="s">
        <v>3250</v>
      </c>
      <c r="E960" t="s">
        <v>3221</v>
      </c>
      <c r="F960" t="s">
        <v>1935</v>
      </c>
      <c r="G960" s="1" t="s">
        <v>3661</v>
      </c>
      <c r="H960" t="s">
        <v>1934</v>
      </c>
      <c r="I960" t="s">
        <v>2586</v>
      </c>
      <c r="J960" s="2">
        <v>4704</v>
      </c>
      <c r="K960" s="2">
        <v>154.12013224204554</v>
      </c>
      <c r="L960" s="2">
        <v>30.521645235888922</v>
      </c>
    </row>
    <row r="961" spans="1:12" x14ac:dyDescent="0.25">
      <c r="A961" t="s">
        <v>984</v>
      </c>
      <c r="B961" t="s">
        <v>176</v>
      </c>
      <c r="C961" t="s">
        <v>70</v>
      </c>
      <c r="D961" t="s">
        <v>3250</v>
      </c>
      <c r="E961" t="s">
        <v>3221</v>
      </c>
      <c r="F961" t="s">
        <v>1752</v>
      </c>
      <c r="G961" s="1" t="s">
        <v>3903</v>
      </c>
      <c r="H961" t="s">
        <v>1933</v>
      </c>
      <c r="I961" t="s">
        <v>2586</v>
      </c>
      <c r="J961" s="2">
        <v>7991.1999999999989</v>
      </c>
      <c r="K961" s="2">
        <v>174.6153955257486</v>
      </c>
      <c r="L961" s="2">
        <v>45.764578638323016</v>
      </c>
    </row>
    <row r="962" spans="1:12" x14ac:dyDescent="0.25">
      <c r="A962" t="s">
        <v>984</v>
      </c>
      <c r="B962" t="s">
        <v>176</v>
      </c>
      <c r="C962" t="s">
        <v>477</v>
      </c>
      <c r="D962" t="s">
        <v>3250</v>
      </c>
      <c r="E962" t="s">
        <v>3221</v>
      </c>
      <c r="F962" t="s">
        <v>1932</v>
      </c>
      <c r="G962" s="1" t="s">
        <v>3904</v>
      </c>
      <c r="H962" t="s">
        <v>1931</v>
      </c>
      <c r="I962" t="s">
        <v>2586</v>
      </c>
      <c r="J962" s="2">
        <v>6188</v>
      </c>
      <c r="K962" s="2">
        <v>154.24354476496848</v>
      </c>
      <c r="L962" s="2">
        <v>40.118372599832831</v>
      </c>
    </row>
    <row r="963" spans="1:12" x14ac:dyDescent="0.25">
      <c r="A963" t="s">
        <v>984</v>
      </c>
      <c r="B963" t="s">
        <v>176</v>
      </c>
      <c r="C963" t="s">
        <v>474</v>
      </c>
      <c r="D963" t="s">
        <v>3250</v>
      </c>
      <c r="E963" t="s">
        <v>3221</v>
      </c>
      <c r="F963" t="s">
        <v>1718</v>
      </c>
      <c r="G963" s="1" t="s">
        <v>3483</v>
      </c>
      <c r="H963" t="s">
        <v>1930</v>
      </c>
      <c r="I963" t="s">
        <v>2586</v>
      </c>
      <c r="J963" s="2">
        <v>6081.5999999999995</v>
      </c>
      <c r="K963" s="2">
        <v>130.97072259507982</v>
      </c>
      <c r="L963" s="2">
        <v>46.434805271727704</v>
      </c>
    </row>
    <row r="964" spans="1:12" x14ac:dyDescent="0.25">
      <c r="A964" t="s">
        <v>984</v>
      </c>
      <c r="B964" t="s">
        <v>176</v>
      </c>
      <c r="C964" t="s">
        <v>1109</v>
      </c>
      <c r="D964" t="s">
        <v>3250</v>
      </c>
      <c r="E964" t="s">
        <v>3221</v>
      </c>
      <c r="F964" t="s">
        <v>1929</v>
      </c>
      <c r="G964" s="1" t="s">
        <v>3905</v>
      </c>
      <c r="H964" t="s">
        <v>1928</v>
      </c>
      <c r="I964" t="s">
        <v>2586</v>
      </c>
      <c r="J964" s="2">
        <v>6288.8000000000011</v>
      </c>
      <c r="K964" s="2">
        <v>147.70808243732836</v>
      </c>
      <c r="L964" s="2">
        <v>42.575869216014638</v>
      </c>
    </row>
    <row r="965" spans="1:12" x14ac:dyDescent="0.25">
      <c r="A965" t="s">
        <v>984</v>
      </c>
      <c r="B965" t="s">
        <v>176</v>
      </c>
      <c r="C965" t="s">
        <v>842</v>
      </c>
      <c r="D965" t="s">
        <v>3250</v>
      </c>
      <c r="E965" t="s">
        <v>3221</v>
      </c>
      <c r="F965" t="s">
        <v>1051</v>
      </c>
      <c r="G965" s="1" t="s">
        <v>3550</v>
      </c>
      <c r="H965" t="s">
        <v>2731</v>
      </c>
      <c r="I965" t="s">
        <v>2586</v>
      </c>
      <c r="J965" s="2">
        <v>4969.0666666666666</v>
      </c>
      <c r="K965" s="2">
        <v>159.60604679850505</v>
      </c>
      <c r="L965" s="2">
        <v>31.133323369257269</v>
      </c>
    </row>
    <row r="966" spans="1:12" x14ac:dyDescent="0.25">
      <c r="A966" t="s">
        <v>984</v>
      </c>
      <c r="B966" t="s">
        <v>160</v>
      </c>
      <c r="C966" t="s">
        <v>113</v>
      </c>
      <c r="D966" t="s">
        <v>3250</v>
      </c>
      <c r="E966" t="s">
        <v>3221</v>
      </c>
      <c r="F966" t="s">
        <v>1927</v>
      </c>
      <c r="G966" s="1" t="s">
        <v>3702</v>
      </c>
      <c r="H966" t="s">
        <v>1926</v>
      </c>
      <c r="I966" t="s">
        <v>2586</v>
      </c>
      <c r="J966" s="2">
        <v>4685.333333333333</v>
      </c>
      <c r="K966" s="2">
        <v>64.04436732713836</v>
      </c>
      <c r="L966" s="2">
        <v>73.157617584083084</v>
      </c>
    </row>
    <row r="967" spans="1:12" x14ac:dyDescent="0.25">
      <c r="A967" t="s">
        <v>984</v>
      </c>
      <c r="B967" t="s">
        <v>160</v>
      </c>
      <c r="C967" t="s">
        <v>139</v>
      </c>
      <c r="D967" t="s">
        <v>3250</v>
      </c>
      <c r="E967" t="s">
        <v>3221</v>
      </c>
      <c r="F967" t="s">
        <v>584</v>
      </c>
      <c r="G967" s="1" t="s">
        <v>3561</v>
      </c>
      <c r="H967" t="s">
        <v>1925</v>
      </c>
      <c r="I967" t="s">
        <v>2586</v>
      </c>
      <c r="J967" s="2">
        <v>6150.6666666666661</v>
      </c>
      <c r="K967" s="2">
        <v>141.47769328044345</v>
      </c>
      <c r="L967" s="2">
        <v>43.474462468613609</v>
      </c>
    </row>
    <row r="968" spans="1:12" x14ac:dyDescent="0.25">
      <c r="A968" t="s">
        <v>984</v>
      </c>
      <c r="B968" t="s">
        <v>160</v>
      </c>
      <c r="C968" t="s">
        <v>222</v>
      </c>
      <c r="D968" t="s">
        <v>3250</v>
      </c>
      <c r="E968" t="s">
        <v>3221</v>
      </c>
      <c r="F968" t="s">
        <v>1924</v>
      </c>
      <c r="G968" s="1" t="s">
        <v>3906</v>
      </c>
      <c r="H968" t="s">
        <v>1923</v>
      </c>
      <c r="I968" t="s">
        <v>2586</v>
      </c>
      <c r="J968" s="2">
        <v>5361.0666666666666</v>
      </c>
      <c r="K968" s="2">
        <v>150.81776969959046</v>
      </c>
      <c r="L968" s="2">
        <v>35.546651282174636</v>
      </c>
    </row>
    <row r="969" spans="1:12" x14ac:dyDescent="0.25">
      <c r="A969" t="s">
        <v>984</v>
      </c>
      <c r="B969" t="s">
        <v>160</v>
      </c>
      <c r="C969" t="s">
        <v>246</v>
      </c>
      <c r="D969" t="s">
        <v>3250</v>
      </c>
      <c r="E969" t="s">
        <v>3221</v>
      </c>
      <c r="F969" t="s">
        <v>1922</v>
      </c>
      <c r="G969" s="1" t="s">
        <v>3572</v>
      </c>
      <c r="H969" t="s">
        <v>1921</v>
      </c>
      <c r="I969" t="s">
        <v>2586</v>
      </c>
      <c r="J969" s="2">
        <v>5622.4</v>
      </c>
      <c r="K969" s="2">
        <v>190.43122083555875</v>
      </c>
      <c r="L969" s="2">
        <v>29.524570473951101</v>
      </c>
    </row>
    <row r="970" spans="1:12" x14ac:dyDescent="0.25">
      <c r="A970" t="s">
        <v>984</v>
      </c>
      <c r="B970" t="s">
        <v>160</v>
      </c>
      <c r="C970" t="s">
        <v>145</v>
      </c>
      <c r="D970" t="s">
        <v>3250</v>
      </c>
      <c r="E970" t="s">
        <v>3221</v>
      </c>
      <c r="F970" t="s">
        <v>1458</v>
      </c>
      <c r="G970" s="1" t="s">
        <v>3700</v>
      </c>
      <c r="H970" t="s">
        <v>1920</v>
      </c>
      <c r="I970" t="s">
        <v>2586</v>
      </c>
      <c r="J970" s="2">
        <v>5131.4666666666672</v>
      </c>
      <c r="K970" s="2">
        <v>103.60815385277773</v>
      </c>
      <c r="L970" s="2">
        <v>49.52763345207596</v>
      </c>
    </row>
    <row r="971" spans="1:12" x14ac:dyDescent="0.25">
      <c r="A971" t="s">
        <v>984</v>
      </c>
      <c r="B971" t="s">
        <v>160</v>
      </c>
      <c r="C971" t="s">
        <v>67</v>
      </c>
      <c r="D971" t="s">
        <v>3250</v>
      </c>
      <c r="E971" t="s">
        <v>3221</v>
      </c>
      <c r="F971" t="s">
        <v>447</v>
      </c>
      <c r="G971" s="1" t="s">
        <v>3594</v>
      </c>
      <c r="H971" t="s">
        <v>1919</v>
      </c>
      <c r="I971" t="s">
        <v>2586</v>
      </c>
      <c r="J971" s="2">
        <v>5165.0666666666675</v>
      </c>
      <c r="K971" s="2">
        <v>86.236982853001237</v>
      </c>
      <c r="L971" s="2">
        <v>59.893870307023526</v>
      </c>
    </row>
    <row r="972" spans="1:12" x14ac:dyDescent="0.25">
      <c r="A972" t="s">
        <v>984</v>
      </c>
      <c r="B972" t="s">
        <v>160</v>
      </c>
      <c r="C972" t="s">
        <v>116</v>
      </c>
      <c r="D972" t="s">
        <v>3250</v>
      </c>
      <c r="E972" t="s">
        <v>3221</v>
      </c>
      <c r="F972" t="s">
        <v>1157</v>
      </c>
      <c r="G972" s="1" t="s">
        <v>3502</v>
      </c>
      <c r="H972" t="s">
        <v>1918</v>
      </c>
      <c r="I972" t="s">
        <v>2586</v>
      </c>
      <c r="J972" s="2">
        <v>3978.7999999999997</v>
      </c>
      <c r="K972" s="2">
        <v>102.07765264222064</v>
      </c>
      <c r="L972" s="2">
        <v>38.978169041029815</v>
      </c>
    </row>
    <row r="973" spans="1:12" x14ac:dyDescent="0.25">
      <c r="A973" t="s">
        <v>984</v>
      </c>
      <c r="B973" t="s">
        <v>160</v>
      </c>
      <c r="C973" t="s">
        <v>175</v>
      </c>
      <c r="D973" t="s">
        <v>3250</v>
      </c>
      <c r="E973" t="s">
        <v>3221</v>
      </c>
      <c r="F973" t="s">
        <v>355</v>
      </c>
      <c r="G973" s="1" t="s">
        <v>3394</v>
      </c>
      <c r="H973" t="s">
        <v>2730</v>
      </c>
      <c r="I973" t="s">
        <v>2586</v>
      </c>
      <c r="J973" s="2">
        <v>6202</v>
      </c>
      <c r="K973" s="2">
        <v>67.47065109817396</v>
      </c>
      <c r="L973" s="2">
        <v>91.921448793723769</v>
      </c>
    </row>
    <row r="974" spans="1:12" x14ac:dyDescent="0.25">
      <c r="A974" t="s">
        <v>984</v>
      </c>
      <c r="B974" t="s">
        <v>160</v>
      </c>
      <c r="C974" t="s">
        <v>1263</v>
      </c>
      <c r="D974" t="s">
        <v>3250</v>
      </c>
      <c r="E974" t="s">
        <v>3221</v>
      </c>
      <c r="F974" t="s">
        <v>1652</v>
      </c>
      <c r="G974" s="1" t="s">
        <v>3565</v>
      </c>
      <c r="H974" t="s">
        <v>2729</v>
      </c>
      <c r="I974" t="s">
        <v>2586</v>
      </c>
      <c r="J974" s="2">
        <v>5125.8666666666677</v>
      </c>
      <c r="K974" s="2">
        <v>102.93879764444392</v>
      </c>
      <c r="L974" s="2">
        <v>49.795284032476111</v>
      </c>
    </row>
    <row r="975" spans="1:12" x14ac:dyDescent="0.25">
      <c r="A975" t="s">
        <v>984</v>
      </c>
      <c r="B975" t="s">
        <v>160</v>
      </c>
      <c r="C975" t="s">
        <v>567</v>
      </c>
      <c r="D975" t="s">
        <v>3250</v>
      </c>
      <c r="E975" t="s">
        <v>3221</v>
      </c>
      <c r="F975" t="s">
        <v>1101</v>
      </c>
      <c r="G975" s="1" t="s">
        <v>3525</v>
      </c>
      <c r="H975" t="s">
        <v>1917</v>
      </c>
      <c r="I975" t="s">
        <v>2586</v>
      </c>
      <c r="J975" s="2">
        <v>3816.4000000000005</v>
      </c>
      <c r="K975" s="2">
        <v>119.83743920575637</v>
      </c>
      <c r="L975" s="2">
        <v>31.846474902116238</v>
      </c>
    </row>
    <row r="976" spans="1:12" x14ac:dyDescent="0.25">
      <c r="A976" t="s">
        <v>984</v>
      </c>
      <c r="B976" t="s">
        <v>160</v>
      </c>
      <c r="C976" t="s">
        <v>809</v>
      </c>
      <c r="D976" t="s">
        <v>3250</v>
      </c>
      <c r="E976" t="s">
        <v>3221</v>
      </c>
      <c r="F976" t="s">
        <v>389</v>
      </c>
      <c r="G976" s="1" t="s">
        <v>3582</v>
      </c>
      <c r="H976" t="s">
        <v>2728</v>
      </c>
      <c r="I976" t="s">
        <v>2586</v>
      </c>
      <c r="J976" s="2">
        <v>5216.4000000000005</v>
      </c>
      <c r="K976" s="2">
        <v>66.864579605913505</v>
      </c>
      <c r="L976" s="2">
        <v>78.014399114515058</v>
      </c>
    </row>
    <row r="977" spans="1:12" x14ac:dyDescent="0.25">
      <c r="A977" t="s">
        <v>984</v>
      </c>
      <c r="B977" t="s">
        <v>160</v>
      </c>
      <c r="C977" t="s">
        <v>1338</v>
      </c>
      <c r="D977" t="s">
        <v>3250</v>
      </c>
      <c r="E977" t="s">
        <v>3221</v>
      </c>
      <c r="F977" t="s">
        <v>298</v>
      </c>
      <c r="G977" s="1" t="s">
        <v>3658</v>
      </c>
      <c r="H977" t="s">
        <v>1916</v>
      </c>
      <c r="I977" t="s">
        <v>2586</v>
      </c>
      <c r="J977" s="2">
        <v>4774.9333333333334</v>
      </c>
      <c r="K977" s="2">
        <v>77.628113156934958</v>
      </c>
      <c r="L977" s="2">
        <v>61.510361892736043</v>
      </c>
    </row>
    <row r="978" spans="1:12" x14ac:dyDescent="0.25">
      <c r="A978" t="s">
        <v>984</v>
      </c>
      <c r="B978" t="s">
        <v>146</v>
      </c>
      <c r="C978" t="s">
        <v>197</v>
      </c>
      <c r="D978" t="s">
        <v>3250</v>
      </c>
      <c r="E978" t="s">
        <v>3221</v>
      </c>
      <c r="F978" t="s">
        <v>2727</v>
      </c>
      <c r="G978" s="1" t="s">
        <v>3907</v>
      </c>
      <c r="H978" t="s">
        <v>2726</v>
      </c>
      <c r="I978" t="s">
        <v>2586</v>
      </c>
      <c r="J978" s="2">
        <v>4870.1333333333323</v>
      </c>
      <c r="K978" s="2">
        <v>94.422099305447929</v>
      </c>
      <c r="L978" s="2">
        <v>51.578320850279347</v>
      </c>
    </row>
    <row r="979" spans="1:12" x14ac:dyDescent="0.25">
      <c r="A979" t="s">
        <v>984</v>
      </c>
      <c r="B979" t="s">
        <v>146</v>
      </c>
      <c r="C979" t="s">
        <v>29</v>
      </c>
      <c r="D979" t="s">
        <v>3250</v>
      </c>
      <c r="E979" t="s">
        <v>3221</v>
      </c>
      <c r="F979" t="s">
        <v>171</v>
      </c>
      <c r="G979" s="1" t="s">
        <v>3606</v>
      </c>
      <c r="H979" t="s">
        <v>1915</v>
      </c>
      <c r="I979" t="s">
        <v>2586</v>
      </c>
      <c r="J979" s="2">
        <v>4705.8666666666668</v>
      </c>
      <c r="K979" s="2">
        <v>152.42689404375835</v>
      </c>
      <c r="L979" s="2">
        <v>30.872942049948993</v>
      </c>
    </row>
    <row r="980" spans="1:12" x14ac:dyDescent="0.25">
      <c r="A980" t="s">
        <v>984</v>
      </c>
      <c r="B980" t="s">
        <v>146</v>
      </c>
      <c r="C980" t="s">
        <v>48</v>
      </c>
      <c r="D980" t="s">
        <v>3250</v>
      </c>
      <c r="E980" t="s">
        <v>3221</v>
      </c>
      <c r="F980" t="s">
        <v>780</v>
      </c>
      <c r="G980" s="1" t="s">
        <v>3580</v>
      </c>
      <c r="H980" t="s">
        <v>1914</v>
      </c>
      <c r="I980" t="s">
        <v>2586</v>
      </c>
      <c r="J980" s="2">
        <v>3880.7999999999997</v>
      </c>
      <c r="K980" s="2">
        <v>96.642543029589334</v>
      </c>
      <c r="L980" s="2">
        <v>40.1562280786817</v>
      </c>
    </row>
    <row r="981" spans="1:12" x14ac:dyDescent="0.25">
      <c r="A981" t="s">
        <v>984</v>
      </c>
      <c r="B981" t="s">
        <v>146</v>
      </c>
      <c r="C981" t="s">
        <v>45</v>
      </c>
      <c r="D981" t="s">
        <v>3250</v>
      </c>
      <c r="E981" t="s">
        <v>3221</v>
      </c>
      <c r="F981" t="s">
        <v>454</v>
      </c>
      <c r="G981" s="1" t="s">
        <v>3290</v>
      </c>
      <c r="H981" t="s">
        <v>1913</v>
      </c>
      <c r="I981" t="s">
        <v>2586</v>
      </c>
      <c r="J981" s="2">
        <v>4270.9333333333334</v>
      </c>
      <c r="K981" s="2">
        <v>107.9531112356355</v>
      </c>
      <c r="L981" s="2">
        <v>39.562855432771364</v>
      </c>
    </row>
    <row r="982" spans="1:12" x14ac:dyDescent="0.25">
      <c r="A982" t="s">
        <v>984</v>
      </c>
      <c r="B982" t="s">
        <v>146</v>
      </c>
      <c r="C982" t="s">
        <v>10</v>
      </c>
      <c r="D982" t="s">
        <v>3250</v>
      </c>
      <c r="E982" t="s">
        <v>3221</v>
      </c>
      <c r="F982" t="s">
        <v>572</v>
      </c>
      <c r="G982" s="1" t="s">
        <v>3503</v>
      </c>
      <c r="H982" t="s">
        <v>1912</v>
      </c>
      <c r="I982" t="s">
        <v>2586</v>
      </c>
      <c r="J982" s="2">
        <v>5545.8666666666659</v>
      </c>
      <c r="K982" s="2">
        <v>148.43072984278149</v>
      </c>
      <c r="L982" s="2">
        <v>37.363332192335598</v>
      </c>
    </row>
    <row r="983" spans="1:12" x14ac:dyDescent="0.25">
      <c r="A983" t="s">
        <v>984</v>
      </c>
      <c r="B983" t="s">
        <v>146</v>
      </c>
      <c r="C983" t="s">
        <v>95</v>
      </c>
      <c r="D983" t="s">
        <v>3250</v>
      </c>
      <c r="E983" t="s">
        <v>3221</v>
      </c>
      <c r="F983" t="s">
        <v>126</v>
      </c>
      <c r="G983" s="1" t="s">
        <v>3618</v>
      </c>
      <c r="H983" t="s">
        <v>1911</v>
      </c>
      <c r="I983" t="s">
        <v>2586</v>
      </c>
      <c r="J983" s="2">
        <v>4041.3333333333335</v>
      </c>
      <c r="K983" s="2">
        <v>128.0995509538333</v>
      </c>
      <c r="L983" s="2">
        <v>31.548380171838527</v>
      </c>
    </row>
    <row r="984" spans="1:12" x14ac:dyDescent="0.25">
      <c r="A984" t="s">
        <v>984</v>
      </c>
      <c r="B984" t="s">
        <v>146</v>
      </c>
      <c r="C984" t="s">
        <v>494</v>
      </c>
      <c r="D984" t="s">
        <v>3250</v>
      </c>
      <c r="E984" t="s">
        <v>3221</v>
      </c>
      <c r="F984" t="s">
        <v>1910</v>
      </c>
      <c r="G984" s="1" t="s">
        <v>3603</v>
      </c>
      <c r="H984" t="s">
        <v>1909</v>
      </c>
      <c r="I984" t="s">
        <v>2586</v>
      </c>
      <c r="J984" s="2">
        <v>5351.7333333333336</v>
      </c>
      <c r="K984" s="2">
        <v>171.18254410561261</v>
      </c>
      <c r="L984" s="2">
        <v>31.263312280436338</v>
      </c>
    </row>
    <row r="985" spans="1:12" x14ac:dyDescent="0.25">
      <c r="A985" t="s">
        <v>984</v>
      </c>
      <c r="B985" t="s">
        <v>146</v>
      </c>
      <c r="C985" t="s">
        <v>1066</v>
      </c>
      <c r="D985" t="s">
        <v>3250</v>
      </c>
      <c r="E985" t="s">
        <v>3221</v>
      </c>
      <c r="F985" t="s">
        <v>1908</v>
      </c>
      <c r="G985" s="1" t="s">
        <v>3908</v>
      </c>
      <c r="H985" t="s">
        <v>1907</v>
      </c>
      <c r="I985" t="s">
        <v>2586</v>
      </c>
      <c r="J985" s="2">
        <v>5013.8666666666677</v>
      </c>
      <c r="K985" s="2">
        <v>91.834821317563026</v>
      </c>
      <c r="L985" s="2">
        <v>54.59657453166718</v>
      </c>
    </row>
    <row r="986" spans="1:12" x14ac:dyDescent="0.25">
      <c r="A986" t="s">
        <v>984</v>
      </c>
      <c r="B986" t="s">
        <v>146</v>
      </c>
      <c r="C986" t="s">
        <v>1906</v>
      </c>
      <c r="D986" t="s">
        <v>3250</v>
      </c>
      <c r="E986" t="s">
        <v>3221</v>
      </c>
      <c r="F986" t="s">
        <v>1905</v>
      </c>
      <c r="G986" s="1" t="s">
        <v>3909</v>
      </c>
      <c r="H986" t="s">
        <v>1904</v>
      </c>
      <c r="I986" t="s">
        <v>2586</v>
      </c>
      <c r="J986" s="2">
        <v>3987.2000000000003</v>
      </c>
      <c r="K986" s="2">
        <v>126.67268633506855</v>
      </c>
      <c r="L986" s="2">
        <v>31.476398861971308</v>
      </c>
    </row>
    <row r="987" spans="1:12" x14ac:dyDescent="0.25">
      <c r="A987" t="s">
        <v>984</v>
      </c>
      <c r="B987" t="s">
        <v>146</v>
      </c>
      <c r="C987" t="s">
        <v>1104</v>
      </c>
      <c r="D987" t="s">
        <v>3250</v>
      </c>
      <c r="E987" t="s">
        <v>3221</v>
      </c>
      <c r="F987" t="s">
        <v>908</v>
      </c>
      <c r="G987" s="1" t="s">
        <v>3614</v>
      </c>
      <c r="H987" t="s">
        <v>1903</v>
      </c>
      <c r="I987" t="s">
        <v>2586</v>
      </c>
      <c r="J987" s="2">
        <v>4388.5333333333328</v>
      </c>
      <c r="K987" s="2">
        <v>125.35120601885215</v>
      </c>
      <c r="L987" s="2">
        <v>35.009901162604855</v>
      </c>
    </row>
    <row r="988" spans="1:12" x14ac:dyDescent="0.25">
      <c r="A988" t="s">
        <v>984</v>
      </c>
      <c r="B988" t="s">
        <v>117</v>
      </c>
      <c r="C988" t="s">
        <v>194</v>
      </c>
      <c r="D988" t="s">
        <v>3250</v>
      </c>
      <c r="E988" t="s">
        <v>3221</v>
      </c>
      <c r="F988" t="s">
        <v>1902</v>
      </c>
      <c r="G988" s="1" t="s">
        <v>3910</v>
      </c>
      <c r="H988" t="s">
        <v>1901</v>
      </c>
      <c r="I988" t="s">
        <v>2586</v>
      </c>
      <c r="J988" s="2">
        <v>6664</v>
      </c>
      <c r="K988" s="2">
        <v>126.74770189695778</v>
      </c>
      <c r="L988" s="2">
        <v>52.576890154723593</v>
      </c>
    </row>
    <row r="989" spans="1:12" x14ac:dyDescent="0.25">
      <c r="A989" t="s">
        <v>984</v>
      </c>
      <c r="B989" t="s">
        <v>117</v>
      </c>
      <c r="C989" t="s">
        <v>156</v>
      </c>
      <c r="D989" t="s">
        <v>3250</v>
      </c>
      <c r="E989" t="s">
        <v>3221</v>
      </c>
      <c r="F989" t="s">
        <v>1728</v>
      </c>
      <c r="G989" s="1" t="s">
        <v>3402</v>
      </c>
      <c r="H989" t="s">
        <v>1900</v>
      </c>
      <c r="I989" t="s">
        <v>2586</v>
      </c>
      <c r="J989" s="2">
        <v>4172</v>
      </c>
      <c r="K989" s="2">
        <v>190.81405317550602</v>
      </c>
      <c r="L989" s="2">
        <v>21.864217706033937</v>
      </c>
    </row>
    <row r="990" spans="1:12" x14ac:dyDescent="0.25">
      <c r="A990" t="s">
        <v>984</v>
      </c>
      <c r="B990" t="s">
        <v>117</v>
      </c>
      <c r="C990" t="s">
        <v>79</v>
      </c>
      <c r="D990" t="s">
        <v>3250</v>
      </c>
      <c r="E990" t="s">
        <v>3221</v>
      </c>
      <c r="F990" t="s">
        <v>1744</v>
      </c>
      <c r="G990" s="1" t="s">
        <v>3698</v>
      </c>
      <c r="H990" t="s">
        <v>1899</v>
      </c>
      <c r="I990" t="s">
        <v>2586</v>
      </c>
      <c r="J990" s="2">
        <v>7089.5999999999995</v>
      </c>
      <c r="K990" s="2">
        <v>111.82300947156136</v>
      </c>
      <c r="L990" s="2">
        <v>63.400189580866311</v>
      </c>
    </row>
    <row r="991" spans="1:12" x14ac:dyDescent="0.25">
      <c r="A991" t="s">
        <v>984</v>
      </c>
      <c r="B991" t="s">
        <v>117</v>
      </c>
      <c r="C991" t="s">
        <v>149</v>
      </c>
      <c r="D991" t="s">
        <v>3250</v>
      </c>
      <c r="E991" t="s">
        <v>3221</v>
      </c>
      <c r="F991" t="s">
        <v>564</v>
      </c>
      <c r="G991" s="1" t="s">
        <v>3562</v>
      </c>
      <c r="H991" t="s">
        <v>1898</v>
      </c>
      <c r="I991" t="s">
        <v>2586</v>
      </c>
      <c r="J991" s="2">
        <v>3264.7999999999993</v>
      </c>
      <c r="K991" s="2">
        <v>86.359152381846854</v>
      </c>
      <c r="L991" s="2">
        <v>37.804910191386703</v>
      </c>
    </row>
    <row r="992" spans="1:12" x14ac:dyDescent="0.25">
      <c r="A992" t="s">
        <v>984</v>
      </c>
      <c r="B992" t="s">
        <v>117</v>
      </c>
      <c r="C992" t="s">
        <v>185</v>
      </c>
      <c r="D992" t="s">
        <v>3250</v>
      </c>
      <c r="E992" t="s">
        <v>3221</v>
      </c>
      <c r="F992" t="s">
        <v>132</v>
      </c>
      <c r="G992" s="1" t="s">
        <v>3617</v>
      </c>
      <c r="H992" t="s">
        <v>1897</v>
      </c>
      <c r="I992" t="s">
        <v>2586</v>
      </c>
      <c r="J992" s="2">
        <v>6044.2666666666664</v>
      </c>
      <c r="K992" s="2">
        <v>95.639181367110382</v>
      </c>
      <c r="L992" s="2">
        <v>63.198644951442944</v>
      </c>
    </row>
    <row r="993" spans="1:12" x14ac:dyDescent="0.25">
      <c r="A993" t="s">
        <v>984</v>
      </c>
      <c r="B993" t="s">
        <v>117</v>
      </c>
      <c r="C993" t="s">
        <v>13</v>
      </c>
      <c r="D993" t="s">
        <v>3250</v>
      </c>
      <c r="E993" t="s">
        <v>3221</v>
      </c>
      <c r="F993" t="s">
        <v>739</v>
      </c>
      <c r="G993" s="1" t="s">
        <v>3508</v>
      </c>
      <c r="H993" t="s">
        <v>1896</v>
      </c>
      <c r="I993" t="s">
        <v>2586</v>
      </c>
      <c r="J993" s="2">
        <v>4743.2</v>
      </c>
      <c r="K993" s="2">
        <v>103.55009830550866</v>
      </c>
      <c r="L993" s="2">
        <v>45.805847388052854</v>
      </c>
    </row>
    <row r="994" spans="1:12" x14ac:dyDescent="0.25">
      <c r="A994" t="s">
        <v>984</v>
      </c>
      <c r="B994" t="s">
        <v>117</v>
      </c>
      <c r="C994" t="s">
        <v>182</v>
      </c>
      <c r="D994" t="s">
        <v>3250</v>
      </c>
      <c r="E994" t="s">
        <v>3221</v>
      </c>
      <c r="F994" t="s">
        <v>50</v>
      </c>
      <c r="G994" s="1" t="s">
        <v>3911</v>
      </c>
      <c r="H994" t="s">
        <v>1895</v>
      </c>
      <c r="I994" t="s">
        <v>2586</v>
      </c>
      <c r="J994" s="2">
        <v>6593.0666666666675</v>
      </c>
      <c r="K994" s="2">
        <v>165.47726154079851</v>
      </c>
      <c r="L994" s="2">
        <v>39.842734918846496</v>
      </c>
    </row>
    <row r="995" spans="1:12" x14ac:dyDescent="0.25">
      <c r="A995" t="s">
        <v>984</v>
      </c>
      <c r="B995" t="s">
        <v>117</v>
      </c>
      <c r="C995" t="s">
        <v>746</v>
      </c>
      <c r="D995" t="s">
        <v>3250</v>
      </c>
      <c r="E995" t="s">
        <v>3221</v>
      </c>
      <c r="F995" t="s">
        <v>40</v>
      </c>
      <c r="G995" s="1" t="s">
        <v>3912</v>
      </c>
      <c r="H995" t="s">
        <v>1894</v>
      </c>
      <c r="I995" t="s">
        <v>2586</v>
      </c>
      <c r="J995" s="2">
        <v>5336.8000000000011</v>
      </c>
      <c r="K995" s="2">
        <v>126.77081539050164</v>
      </c>
      <c r="L995" s="2">
        <v>42.098017462147389</v>
      </c>
    </row>
    <row r="996" spans="1:12" x14ac:dyDescent="0.25">
      <c r="A996" t="s">
        <v>984</v>
      </c>
      <c r="B996" t="s">
        <v>92</v>
      </c>
      <c r="C996" t="s">
        <v>85</v>
      </c>
      <c r="D996" t="s">
        <v>3250</v>
      </c>
      <c r="E996" t="s">
        <v>3221</v>
      </c>
      <c r="F996" t="s">
        <v>1239</v>
      </c>
      <c r="G996" s="1" t="s">
        <v>3327</v>
      </c>
      <c r="H996" t="s">
        <v>1893</v>
      </c>
      <c r="I996" t="s">
        <v>2586</v>
      </c>
      <c r="J996" s="2">
        <v>4681.6000000000004</v>
      </c>
      <c r="K996" s="2">
        <v>104.10104062876739</v>
      </c>
      <c r="L996" s="2">
        <v>44.971692614437536</v>
      </c>
    </row>
    <row r="997" spans="1:12" x14ac:dyDescent="0.25">
      <c r="A997" t="s">
        <v>984</v>
      </c>
      <c r="B997" t="s">
        <v>92</v>
      </c>
      <c r="C997" t="s">
        <v>172</v>
      </c>
      <c r="D997" t="s">
        <v>3250</v>
      </c>
      <c r="E997" t="s">
        <v>3221</v>
      </c>
      <c r="F997" t="s">
        <v>1746</v>
      </c>
      <c r="G997" s="1" t="s">
        <v>3570</v>
      </c>
      <c r="H997" t="s">
        <v>1892</v>
      </c>
      <c r="I997" t="s">
        <v>2586</v>
      </c>
      <c r="J997" s="2">
        <v>4672.2666666666664</v>
      </c>
      <c r="K997" s="2">
        <v>123.65618707412655</v>
      </c>
      <c r="L997" s="2">
        <v>37.784333944130466</v>
      </c>
    </row>
    <row r="998" spans="1:12" x14ac:dyDescent="0.25">
      <c r="A998" t="s">
        <v>984</v>
      </c>
      <c r="B998" t="s">
        <v>92</v>
      </c>
      <c r="C998" t="s">
        <v>32</v>
      </c>
      <c r="D998" t="s">
        <v>3250</v>
      </c>
      <c r="E998" t="s">
        <v>3221</v>
      </c>
      <c r="F998" t="s">
        <v>1891</v>
      </c>
      <c r="G998" s="1" t="s">
        <v>3913</v>
      </c>
      <c r="H998" t="s">
        <v>1890</v>
      </c>
      <c r="I998" t="s">
        <v>2586</v>
      </c>
      <c r="J998" s="2">
        <v>5697.0666666666666</v>
      </c>
      <c r="K998" s="2">
        <v>113.8555148874496</v>
      </c>
      <c r="L998" s="2">
        <v>50.037687434802152</v>
      </c>
    </row>
    <row r="999" spans="1:12" x14ac:dyDescent="0.25">
      <c r="A999" t="s">
        <v>984</v>
      </c>
      <c r="B999" t="s">
        <v>92</v>
      </c>
      <c r="C999" t="s">
        <v>236</v>
      </c>
      <c r="D999" t="s">
        <v>3250</v>
      </c>
      <c r="E999" t="s">
        <v>3221</v>
      </c>
      <c r="F999" t="s">
        <v>1889</v>
      </c>
      <c r="G999" s="1" t="s">
        <v>3914</v>
      </c>
      <c r="H999" t="s">
        <v>1888</v>
      </c>
      <c r="I999" t="s">
        <v>2586</v>
      </c>
      <c r="J999" s="2">
        <v>6380.2666666666664</v>
      </c>
      <c r="K999" s="2">
        <v>153.67963853315044</v>
      </c>
      <c r="L999" s="2">
        <v>41.516668880571132</v>
      </c>
    </row>
    <row r="1000" spans="1:12" x14ac:dyDescent="0.25">
      <c r="A1000" t="s">
        <v>984</v>
      </c>
      <c r="B1000" t="s">
        <v>92</v>
      </c>
      <c r="C1000" t="s">
        <v>133</v>
      </c>
      <c r="D1000" t="s">
        <v>3250</v>
      </c>
      <c r="E1000" t="s">
        <v>3221</v>
      </c>
      <c r="F1000" t="s">
        <v>1887</v>
      </c>
      <c r="G1000" s="1" t="s">
        <v>3915</v>
      </c>
      <c r="H1000" t="s">
        <v>1886</v>
      </c>
      <c r="I1000" t="s">
        <v>2586</v>
      </c>
      <c r="J1000" s="2">
        <v>5125.8666666666677</v>
      </c>
      <c r="K1000" s="2">
        <v>151.58128871855865</v>
      </c>
      <c r="L1000" s="2">
        <v>33.815959146408083</v>
      </c>
    </row>
    <row r="1001" spans="1:12" x14ac:dyDescent="0.25">
      <c r="A1001" t="s">
        <v>984</v>
      </c>
      <c r="B1001" t="s">
        <v>92</v>
      </c>
      <c r="C1001" t="s">
        <v>19</v>
      </c>
      <c r="D1001" t="s">
        <v>3250</v>
      </c>
      <c r="E1001" t="s">
        <v>3221</v>
      </c>
      <c r="F1001" t="s">
        <v>1289</v>
      </c>
      <c r="G1001" s="1" t="s">
        <v>3694</v>
      </c>
      <c r="H1001" t="s">
        <v>1885</v>
      </c>
      <c r="I1001" t="s">
        <v>2586</v>
      </c>
      <c r="J1001" s="2">
        <v>2380</v>
      </c>
      <c r="K1001" s="2">
        <v>70.313128034211346</v>
      </c>
      <c r="L1001" s="2">
        <v>33.848586551888211</v>
      </c>
    </row>
    <row r="1002" spans="1:12" x14ac:dyDescent="0.25">
      <c r="A1002" t="s">
        <v>984</v>
      </c>
      <c r="B1002" t="s">
        <v>92</v>
      </c>
      <c r="C1002" t="s">
        <v>16</v>
      </c>
      <c r="D1002" t="s">
        <v>3250</v>
      </c>
      <c r="E1002" t="s">
        <v>3221</v>
      </c>
      <c r="F1002" t="s">
        <v>586</v>
      </c>
      <c r="G1002" s="1" t="s">
        <v>3647</v>
      </c>
      <c r="H1002" t="s">
        <v>1882</v>
      </c>
      <c r="I1002" t="s">
        <v>2586</v>
      </c>
      <c r="J1002" s="2">
        <v>6038.6666666666661</v>
      </c>
      <c r="K1002" s="2">
        <v>105.12938556411694</v>
      </c>
      <c r="L1002" s="2">
        <v>57.440330638894181</v>
      </c>
    </row>
    <row r="1003" spans="1:12" x14ac:dyDescent="0.25">
      <c r="A1003" t="s">
        <v>984</v>
      </c>
      <c r="B1003" t="s">
        <v>92</v>
      </c>
      <c r="C1003" t="s">
        <v>22</v>
      </c>
      <c r="D1003" t="s">
        <v>3250</v>
      </c>
      <c r="E1003" t="s">
        <v>3221</v>
      </c>
      <c r="F1003" t="s">
        <v>1881</v>
      </c>
      <c r="G1003" s="1" t="s">
        <v>3916</v>
      </c>
      <c r="H1003" t="s">
        <v>1880</v>
      </c>
      <c r="I1003" t="s">
        <v>2586</v>
      </c>
      <c r="J1003" s="2">
        <v>5818.4</v>
      </c>
      <c r="K1003" s="2">
        <v>112.34462190844357</v>
      </c>
      <c r="L1003" s="2">
        <v>51.790641164307502</v>
      </c>
    </row>
    <row r="1004" spans="1:12" x14ac:dyDescent="0.25">
      <c r="A1004" t="s">
        <v>984</v>
      </c>
      <c r="B1004" t="s">
        <v>92</v>
      </c>
      <c r="C1004" t="s">
        <v>229</v>
      </c>
      <c r="D1004" t="s">
        <v>3250</v>
      </c>
      <c r="E1004" t="s">
        <v>3221</v>
      </c>
      <c r="F1004" t="s">
        <v>1879</v>
      </c>
      <c r="G1004" s="1" t="s">
        <v>3917</v>
      </c>
      <c r="H1004" t="s">
        <v>1878</v>
      </c>
      <c r="I1004" t="s">
        <v>2586</v>
      </c>
      <c r="J1004" s="2">
        <v>5079.2</v>
      </c>
      <c r="K1004" s="2">
        <v>47.2559983485963</v>
      </c>
      <c r="L1004" s="2">
        <v>107.48265146218995</v>
      </c>
    </row>
    <row r="1005" spans="1:12" x14ac:dyDescent="0.25">
      <c r="A1005" t="s">
        <v>984</v>
      </c>
      <c r="B1005" t="s">
        <v>92</v>
      </c>
      <c r="C1005" t="s">
        <v>7</v>
      </c>
      <c r="D1005" t="s">
        <v>3250</v>
      </c>
      <c r="E1005" t="s">
        <v>3221</v>
      </c>
      <c r="F1005" t="s">
        <v>1106</v>
      </c>
      <c r="G1005" s="1" t="s">
        <v>3523</v>
      </c>
      <c r="H1005" t="s">
        <v>1877</v>
      </c>
      <c r="I1005" t="s">
        <v>2586</v>
      </c>
      <c r="J1005" s="2">
        <v>5301.3333333333339</v>
      </c>
      <c r="K1005" s="2">
        <v>115.45498061043163</v>
      </c>
      <c r="L1005" s="2">
        <v>45.916887303641758</v>
      </c>
    </row>
    <row r="1006" spans="1:12" x14ac:dyDescent="0.25">
      <c r="A1006" t="s">
        <v>984</v>
      </c>
      <c r="B1006" t="s">
        <v>92</v>
      </c>
      <c r="C1006" t="s">
        <v>98</v>
      </c>
      <c r="D1006" t="s">
        <v>3250</v>
      </c>
      <c r="E1006" t="s">
        <v>3221</v>
      </c>
      <c r="F1006" t="s">
        <v>1876</v>
      </c>
      <c r="G1006" s="1" t="s">
        <v>3918</v>
      </c>
      <c r="H1006" t="s">
        <v>1875</v>
      </c>
      <c r="I1006" t="s">
        <v>2586</v>
      </c>
      <c r="J1006" s="2">
        <v>4334.4000000000005</v>
      </c>
      <c r="K1006" s="2">
        <v>115.74535221143537</v>
      </c>
      <c r="L1006" s="2">
        <v>37.447723966334536</v>
      </c>
    </row>
    <row r="1007" spans="1:12" x14ac:dyDescent="0.25">
      <c r="A1007" t="s">
        <v>984</v>
      </c>
      <c r="B1007" t="s">
        <v>92</v>
      </c>
      <c r="C1007" t="s">
        <v>91</v>
      </c>
      <c r="D1007" t="s">
        <v>3250</v>
      </c>
      <c r="E1007" t="s">
        <v>3221</v>
      </c>
      <c r="F1007" t="s">
        <v>1564</v>
      </c>
      <c r="G1007" s="1" t="s">
        <v>3484</v>
      </c>
      <c r="H1007" t="s">
        <v>1874</v>
      </c>
      <c r="I1007" t="s">
        <v>2586</v>
      </c>
      <c r="J1007" s="2">
        <v>4164.5333333333328</v>
      </c>
      <c r="K1007" s="2">
        <v>118.15965377350818</v>
      </c>
      <c r="L1007" s="2">
        <v>35.244968991835655</v>
      </c>
    </row>
    <row r="1008" spans="1:12" x14ac:dyDescent="0.25">
      <c r="A1008" t="s">
        <v>984</v>
      </c>
      <c r="B1008" t="s">
        <v>92</v>
      </c>
      <c r="C1008" t="s">
        <v>539</v>
      </c>
      <c r="D1008" t="s">
        <v>3250</v>
      </c>
      <c r="E1008" t="s">
        <v>3221</v>
      </c>
      <c r="F1008" t="s">
        <v>1474</v>
      </c>
      <c r="G1008" s="1" t="s">
        <v>3760</v>
      </c>
      <c r="H1008" t="s">
        <v>1873</v>
      </c>
      <c r="I1008" t="s">
        <v>2586</v>
      </c>
      <c r="J1008" s="2">
        <v>6206.6666666666661</v>
      </c>
      <c r="K1008" s="2">
        <v>146.800902757621</v>
      </c>
      <c r="L1008" s="2">
        <v>42.279485684868881</v>
      </c>
    </row>
    <row r="1009" spans="1:12" x14ac:dyDescent="0.25">
      <c r="A1009" t="s">
        <v>984</v>
      </c>
      <c r="B1009" t="s">
        <v>92</v>
      </c>
      <c r="C1009" t="s">
        <v>515</v>
      </c>
      <c r="D1009" t="s">
        <v>3250</v>
      </c>
      <c r="E1009" t="s">
        <v>3221</v>
      </c>
      <c r="F1009" t="s">
        <v>1872</v>
      </c>
      <c r="G1009" s="1" t="s">
        <v>3919</v>
      </c>
      <c r="H1009" t="s">
        <v>1871</v>
      </c>
      <c r="I1009" t="s">
        <v>2586</v>
      </c>
      <c r="J1009" s="2">
        <v>4504.2666666666664</v>
      </c>
      <c r="K1009" s="2">
        <v>106.25054452285666</v>
      </c>
      <c r="L1009" s="2">
        <v>42.392880779050564</v>
      </c>
    </row>
    <row r="1010" spans="1:12" x14ac:dyDescent="0.25">
      <c r="A1010" t="s">
        <v>984</v>
      </c>
      <c r="B1010" t="s">
        <v>92</v>
      </c>
      <c r="C1010" t="s">
        <v>599</v>
      </c>
      <c r="D1010" t="s">
        <v>3250</v>
      </c>
      <c r="E1010" t="s">
        <v>3221</v>
      </c>
      <c r="F1010" t="s">
        <v>184</v>
      </c>
      <c r="G1010" s="1" t="s">
        <v>3323</v>
      </c>
      <c r="H1010" t="s">
        <v>1870</v>
      </c>
      <c r="I1010" t="s">
        <v>2586</v>
      </c>
      <c r="J1010" s="2">
        <v>2912</v>
      </c>
      <c r="K1010" s="2">
        <v>78.979384026311422</v>
      </c>
      <c r="L1010" s="2">
        <v>36.870381250756374</v>
      </c>
    </row>
    <row r="1011" spans="1:12" x14ac:dyDescent="0.25">
      <c r="A1011" t="s">
        <v>984</v>
      </c>
      <c r="B1011" t="s">
        <v>92</v>
      </c>
      <c r="C1011" t="s">
        <v>458</v>
      </c>
      <c r="D1011" t="s">
        <v>3250</v>
      </c>
      <c r="E1011" t="s">
        <v>3221</v>
      </c>
      <c r="F1011" t="s">
        <v>1140</v>
      </c>
      <c r="G1011" s="1" t="s">
        <v>3510</v>
      </c>
      <c r="H1011" t="s">
        <v>2725</v>
      </c>
      <c r="I1011" t="s">
        <v>2586</v>
      </c>
      <c r="J1011" s="2">
        <v>2312.7999999999997</v>
      </c>
      <c r="K1011" s="2">
        <v>368.06925688179155</v>
      </c>
      <c r="L1011" s="2">
        <v>6.2836000474301343</v>
      </c>
    </row>
    <row r="1012" spans="1:12" x14ac:dyDescent="0.25">
      <c r="A1012" t="s">
        <v>984</v>
      </c>
      <c r="B1012" t="s">
        <v>92</v>
      </c>
      <c r="C1012" t="s">
        <v>939</v>
      </c>
      <c r="D1012" t="s">
        <v>3250</v>
      </c>
      <c r="E1012" t="s">
        <v>3221</v>
      </c>
      <c r="F1012" t="s">
        <v>1668</v>
      </c>
      <c r="G1012" s="1" t="s">
        <v>3625</v>
      </c>
      <c r="H1012" t="s">
        <v>1869</v>
      </c>
      <c r="I1012" t="s">
        <v>2586</v>
      </c>
      <c r="J1012" s="2">
        <v>6846.9333333333334</v>
      </c>
      <c r="K1012" s="2">
        <v>132.40630325969622</v>
      </c>
      <c r="L1012" s="2">
        <v>51.711536118518794</v>
      </c>
    </row>
    <row r="1013" spans="1:12" x14ac:dyDescent="0.25">
      <c r="A1013" t="s">
        <v>984</v>
      </c>
      <c r="B1013" t="s">
        <v>64</v>
      </c>
      <c r="C1013" t="s">
        <v>26</v>
      </c>
      <c r="D1013" t="s">
        <v>3250</v>
      </c>
      <c r="E1013" t="s">
        <v>3221</v>
      </c>
      <c r="F1013" t="s">
        <v>59</v>
      </c>
      <c r="G1013" s="1" t="s">
        <v>3608</v>
      </c>
      <c r="H1013" t="s">
        <v>2724</v>
      </c>
      <c r="I1013" t="s">
        <v>2586</v>
      </c>
      <c r="J1013" s="2">
        <v>6608</v>
      </c>
      <c r="K1013" s="2">
        <v>90.284298985619202</v>
      </c>
      <c r="L1013" s="2">
        <v>73.191020744953065</v>
      </c>
    </row>
    <row r="1014" spans="1:12" x14ac:dyDescent="0.25">
      <c r="A1014" t="s">
        <v>984</v>
      </c>
      <c r="B1014" t="s">
        <v>64</v>
      </c>
      <c r="C1014" t="s">
        <v>73</v>
      </c>
      <c r="D1014" t="s">
        <v>3250</v>
      </c>
      <c r="E1014" t="s">
        <v>3221</v>
      </c>
      <c r="F1014" t="s">
        <v>219</v>
      </c>
      <c r="G1014" s="1" t="s">
        <v>3310</v>
      </c>
      <c r="H1014" t="s">
        <v>1868</v>
      </c>
      <c r="I1014" t="s">
        <v>2586</v>
      </c>
      <c r="J1014" s="2">
        <v>5124</v>
      </c>
      <c r="K1014" s="2">
        <v>147.67530044280048</v>
      </c>
      <c r="L1014" s="2">
        <v>34.697745558233649</v>
      </c>
    </row>
    <row r="1015" spans="1:12" x14ac:dyDescent="0.25">
      <c r="A1015" t="s">
        <v>984</v>
      </c>
      <c r="B1015" t="s">
        <v>64</v>
      </c>
      <c r="C1015" t="s">
        <v>166</v>
      </c>
      <c r="D1015" t="s">
        <v>3250</v>
      </c>
      <c r="E1015" t="s">
        <v>3221</v>
      </c>
      <c r="F1015" t="s">
        <v>1867</v>
      </c>
      <c r="G1015" s="1" t="s">
        <v>3920</v>
      </c>
      <c r="H1015" t="s">
        <v>1866</v>
      </c>
      <c r="I1015" t="s">
        <v>2586</v>
      </c>
      <c r="J1015" s="2">
        <v>4829.0666666666666</v>
      </c>
      <c r="K1015" s="2">
        <v>118.5507490534052</v>
      </c>
      <c r="L1015" s="2">
        <v>40.734172539823007</v>
      </c>
    </row>
    <row r="1016" spans="1:12" x14ac:dyDescent="0.25">
      <c r="A1016" t="s">
        <v>984</v>
      </c>
      <c r="B1016" t="s">
        <v>64</v>
      </c>
      <c r="C1016" t="s">
        <v>163</v>
      </c>
      <c r="D1016" t="s">
        <v>3250</v>
      </c>
      <c r="E1016" t="s">
        <v>3221</v>
      </c>
      <c r="F1016" t="s">
        <v>25</v>
      </c>
      <c r="G1016" s="1" t="s">
        <v>3312</v>
      </c>
      <c r="H1016" t="s">
        <v>1865</v>
      </c>
      <c r="I1016" t="s">
        <v>2586</v>
      </c>
      <c r="J1016" s="2">
        <v>5015.7333333333336</v>
      </c>
      <c r="K1016" s="2">
        <v>68.426326639896061</v>
      </c>
      <c r="L1016" s="2">
        <v>73.301221615028268</v>
      </c>
    </row>
    <row r="1017" spans="1:12" x14ac:dyDescent="0.25">
      <c r="A1017" t="s">
        <v>984</v>
      </c>
      <c r="B1017" t="s">
        <v>64</v>
      </c>
      <c r="C1017" t="s">
        <v>179</v>
      </c>
      <c r="D1017" t="s">
        <v>3250</v>
      </c>
      <c r="E1017" t="s">
        <v>3221</v>
      </c>
      <c r="F1017" t="s">
        <v>168</v>
      </c>
      <c r="G1017" s="1" t="s">
        <v>3300</v>
      </c>
      <c r="H1017" t="s">
        <v>1864</v>
      </c>
      <c r="I1017" t="s">
        <v>2586</v>
      </c>
      <c r="J1017" s="2">
        <v>5185.6000000000004</v>
      </c>
      <c r="K1017" s="2">
        <v>136.466970639447</v>
      </c>
      <c r="L1017" s="2">
        <v>37.998938319665875</v>
      </c>
    </row>
    <row r="1018" spans="1:12" x14ac:dyDescent="0.25">
      <c r="A1018" t="s">
        <v>984</v>
      </c>
      <c r="B1018" t="s">
        <v>64</v>
      </c>
      <c r="C1018" t="s">
        <v>63</v>
      </c>
      <c r="D1018" t="s">
        <v>3250</v>
      </c>
      <c r="E1018" t="s">
        <v>3221</v>
      </c>
      <c r="F1018" t="s">
        <v>202</v>
      </c>
      <c r="G1018" s="1" t="s">
        <v>3602</v>
      </c>
      <c r="H1018" t="s">
        <v>1863</v>
      </c>
      <c r="I1018" t="s">
        <v>2586</v>
      </c>
      <c r="J1018" s="2">
        <v>4459.4666666666672</v>
      </c>
      <c r="K1018" s="2">
        <v>125.65963619817897</v>
      </c>
      <c r="L1018" s="2">
        <v>35.488457563521841</v>
      </c>
    </row>
    <row r="1019" spans="1:12" x14ac:dyDescent="0.25">
      <c r="A1019" t="s">
        <v>984</v>
      </c>
      <c r="B1019" t="s">
        <v>64</v>
      </c>
      <c r="C1019" t="s">
        <v>462</v>
      </c>
      <c r="D1019" t="s">
        <v>3250</v>
      </c>
      <c r="E1019" t="s">
        <v>3221</v>
      </c>
      <c r="F1019" t="s">
        <v>254</v>
      </c>
      <c r="G1019" s="1" t="s">
        <v>3436</v>
      </c>
      <c r="H1019" t="s">
        <v>1862</v>
      </c>
      <c r="I1019" t="s">
        <v>2586</v>
      </c>
      <c r="J1019" s="2">
        <v>5553.3333333333339</v>
      </c>
      <c r="K1019" s="2">
        <v>127.22562233891342</v>
      </c>
      <c r="L1019" s="2">
        <v>43.649488453984027</v>
      </c>
    </row>
    <row r="1020" spans="1:12" x14ac:dyDescent="0.25">
      <c r="A1020" t="s">
        <v>984</v>
      </c>
      <c r="B1020" t="s">
        <v>64</v>
      </c>
      <c r="C1020" t="s">
        <v>1861</v>
      </c>
      <c r="D1020" t="s">
        <v>3250</v>
      </c>
      <c r="E1020" t="s">
        <v>3221</v>
      </c>
      <c r="F1020" t="s">
        <v>1860</v>
      </c>
      <c r="G1020" s="1" t="s">
        <v>3921</v>
      </c>
      <c r="H1020" t="s">
        <v>1859</v>
      </c>
      <c r="I1020" t="s">
        <v>2586</v>
      </c>
      <c r="J1020" s="2">
        <v>6197.3333333333339</v>
      </c>
      <c r="K1020" s="2">
        <v>180.29405058798704</v>
      </c>
      <c r="L1020" s="2">
        <v>34.373476624004923</v>
      </c>
    </row>
    <row r="1021" spans="1:12" x14ac:dyDescent="0.25">
      <c r="A1021" t="s">
        <v>984</v>
      </c>
      <c r="B1021" t="s">
        <v>64</v>
      </c>
      <c r="C1021" t="s">
        <v>845</v>
      </c>
      <c r="D1021" t="s">
        <v>3250</v>
      </c>
      <c r="E1021" t="s">
        <v>3221</v>
      </c>
      <c r="F1021" t="s">
        <v>312</v>
      </c>
      <c r="G1021" s="1" t="s">
        <v>3583</v>
      </c>
      <c r="H1021" t="s">
        <v>1858</v>
      </c>
      <c r="I1021" t="s">
        <v>2586</v>
      </c>
      <c r="J1021" s="2">
        <v>5120.2666666666664</v>
      </c>
      <c r="K1021" s="2">
        <v>122.90550896469075</v>
      </c>
      <c r="L1021" s="2">
        <v>41.660188463461438</v>
      </c>
    </row>
    <row r="1022" spans="1:12" x14ac:dyDescent="0.25">
      <c r="A1022" t="s">
        <v>984</v>
      </c>
      <c r="B1022" t="s">
        <v>42</v>
      </c>
      <c r="C1022" t="s">
        <v>88</v>
      </c>
      <c r="D1022" t="s">
        <v>3250</v>
      </c>
      <c r="E1022" t="s">
        <v>3221</v>
      </c>
      <c r="F1022" t="s">
        <v>1857</v>
      </c>
      <c r="G1022" s="1" t="s">
        <v>3851</v>
      </c>
      <c r="H1022" t="s">
        <v>1856</v>
      </c>
      <c r="I1022" t="s">
        <v>2586</v>
      </c>
      <c r="J1022" s="2">
        <v>4379.2</v>
      </c>
      <c r="K1022" s="2">
        <v>98.298324274683054</v>
      </c>
      <c r="L1022" s="2">
        <v>44.550098206789798</v>
      </c>
    </row>
    <row r="1023" spans="1:12" x14ac:dyDescent="0.25">
      <c r="A1023" t="s">
        <v>984</v>
      </c>
      <c r="B1023" t="s">
        <v>42</v>
      </c>
      <c r="C1023" t="s">
        <v>142</v>
      </c>
      <c r="D1023" t="s">
        <v>3250</v>
      </c>
      <c r="E1023" t="s">
        <v>3221</v>
      </c>
      <c r="F1023" t="s">
        <v>1855</v>
      </c>
      <c r="G1023" s="1" t="s">
        <v>3737</v>
      </c>
      <c r="H1023" t="s">
        <v>1854</v>
      </c>
      <c r="I1023" t="s">
        <v>2586</v>
      </c>
      <c r="J1023" s="2">
        <v>4821.5999999999985</v>
      </c>
      <c r="K1023" s="2">
        <v>110.34792898945598</v>
      </c>
      <c r="L1023" s="2">
        <v>43.694521901364496</v>
      </c>
    </row>
    <row r="1024" spans="1:12" x14ac:dyDescent="0.25">
      <c r="A1024" t="s">
        <v>984</v>
      </c>
      <c r="B1024" t="s">
        <v>42</v>
      </c>
      <c r="C1024" t="s">
        <v>57</v>
      </c>
      <c r="D1024" t="s">
        <v>3250</v>
      </c>
      <c r="E1024" t="s">
        <v>3221</v>
      </c>
      <c r="F1024" t="s">
        <v>1853</v>
      </c>
      <c r="G1024" s="1" t="s">
        <v>3598</v>
      </c>
      <c r="H1024" t="s">
        <v>1852</v>
      </c>
      <c r="I1024" t="s">
        <v>2586</v>
      </c>
      <c r="J1024" s="2">
        <v>4474.4000000000005</v>
      </c>
      <c r="K1024" s="2">
        <v>69.336357074232964</v>
      </c>
      <c r="L1024" s="2">
        <v>64.531801046449758</v>
      </c>
    </row>
    <row r="1025" spans="1:12" x14ac:dyDescent="0.25">
      <c r="A1025" t="s">
        <v>984</v>
      </c>
      <c r="B1025" t="s">
        <v>42</v>
      </c>
      <c r="C1025" t="s">
        <v>107</v>
      </c>
      <c r="D1025" t="s">
        <v>3250</v>
      </c>
      <c r="E1025" t="s">
        <v>3221</v>
      </c>
      <c r="F1025" t="s">
        <v>1851</v>
      </c>
      <c r="G1025" s="1" t="s">
        <v>3922</v>
      </c>
      <c r="H1025" t="s">
        <v>1850</v>
      </c>
      <c r="I1025" t="s">
        <v>2586</v>
      </c>
      <c r="J1025" s="2">
        <v>4340</v>
      </c>
      <c r="K1025" s="2">
        <v>97.817281910217389</v>
      </c>
      <c r="L1025" s="2">
        <v>44.368437920647949</v>
      </c>
    </row>
    <row r="1026" spans="1:12" x14ac:dyDescent="0.25">
      <c r="A1026" t="s">
        <v>984</v>
      </c>
      <c r="B1026" t="s">
        <v>42</v>
      </c>
      <c r="C1026" t="s">
        <v>104</v>
      </c>
      <c r="D1026" t="s">
        <v>3250</v>
      </c>
      <c r="E1026" t="s">
        <v>3221</v>
      </c>
      <c r="F1026" t="s">
        <v>233</v>
      </c>
      <c r="G1026" s="1" t="s">
        <v>3599</v>
      </c>
      <c r="H1026" t="s">
        <v>1849</v>
      </c>
      <c r="I1026" t="s">
        <v>2586</v>
      </c>
      <c r="J1026" s="2">
        <v>3752</v>
      </c>
      <c r="K1026" s="2">
        <v>119.06457511075985</v>
      </c>
      <c r="L1026" s="2">
        <v>31.512311672130028</v>
      </c>
    </row>
    <row r="1027" spans="1:12" x14ac:dyDescent="0.25">
      <c r="A1027" t="s">
        <v>984</v>
      </c>
      <c r="B1027" t="s">
        <v>42</v>
      </c>
      <c r="C1027" t="s">
        <v>101</v>
      </c>
      <c r="D1027" t="s">
        <v>3250</v>
      </c>
      <c r="E1027" t="s">
        <v>3221</v>
      </c>
      <c r="F1027" t="s">
        <v>1848</v>
      </c>
      <c r="G1027" s="1" t="s">
        <v>3611</v>
      </c>
      <c r="H1027" t="s">
        <v>1847</v>
      </c>
      <c r="I1027" t="s">
        <v>2586</v>
      </c>
      <c r="J1027" s="2">
        <v>4192.5333333333328</v>
      </c>
      <c r="K1027" s="2">
        <v>128.47040069160721</v>
      </c>
      <c r="L1027" s="2">
        <v>32.634235674235157</v>
      </c>
    </row>
    <row r="1028" spans="1:12" x14ac:dyDescent="0.25">
      <c r="A1028" t="s">
        <v>984</v>
      </c>
      <c r="B1028" t="s">
        <v>42</v>
      </c>
      <c r="C1028" t="s">
        <v>118</v>
      </c>
      <c r="D1028" t="s">
        <v>3250</v>
      </c>
      <c r="E1028" t="s">
        <v>3221</v>
      </c>
      <c r="F1028" t="s">
        <v>277</v>
      </c>
      <c r="G1028" s="1" t="s">
        <v>3612</v>
      </c>
      <c r="H1028" t="s">
        <v>1846</v>
      </c>
      <c r="I1028" t="s">
        <v>2586</v>
      </c>
      <c r="J1028" s="2">
        <v>4558.4000000000005</v>
      </c>
      <c r="K1028" s="2">
        <v>178.34823582122581</v>
      </c>
      <c r="L1028" s="2">
        <v>25.558985649677453</v>
      </c>
    </row>
    <row r="1029" spans="1:12" x14ac:dyDescent="0.25">
      <c r="A1029" t="s">
        <v>984</v>
      </c>
      <c r="B1029" t="s">
        <v>42</v>
      </c>
      <c r="C1029" t="s">
        <v>1146</v>
      </c>
      <c r="D1029" t="s">
        <v>3250</v>
      </c>
      <c r="E1029" t="s">
        <v>3221</v>
      </c>
      <c r="F1029" t="s">
        <v>2723</v>
      </c>
      <c r="G1029" s="1" t="s">
        <v>3923</v>
      </c>
      <c r="H1029" t="s">
        <v>2722</v>
      </c>
      <c r="I1029" t="s">
        <v>2586</v>
      </c>
      <c r="J1029" s="2">
        <v>5000.8</v>
      </c>
      <c r="K1029" s="2">
        <v>69.934276383836234</v>
      </c>
      <c r="L1029" s="2">
        <v>71.507138681938585</v>
      </c>
    </row>
    <row r="1030" spans="1:12" x14ac:dyDescent="0.25">
      <c r="A1030" t="s">
        <v>984</v>
      </c>
      <c r="B1030" t="s">
        <v>23</v>
      </c>
      <c r="C1030" t="s">
        <v>191</v>
      </c>
      <c r="D1030" t="s">
        <v>3250</v>
      </c>
      <c r="E1030" t="s">
        <v>3221</v>
      </c>
      <c r="F1030" t="s">
        <v>1843</v>
      </c>
      <c r="G1030" s="1" t="s">
        <v>3924</v>
      </c>
      <c r="H1030" t="s">
        <v>1842</v>
      </c>
      <c r="I1030" t="s">
        <v>2586</v>
      </c>
      <c r="J1030" s="2">
        <v>6012.5333333333338</v>
      </c>
      <c r="K1030" s="2">
        <v>83.06354563225716</v>
      </c>
      <c r="L1030" s="2">
        <v>72.384742158158105</v>
      </c>
    </row>
    <row r="1031" spans="1:12" x14ac:dyDescent="0.25">
      <c r="A1031" t="s">
        <v>984</v>
      </c>
      <c r="B1031" t="s">
        <v>23</v>
      </c>
      <c r="C1031" t="s">
        <v>124</v>
      </c>
      <c r="D1031" t="s">
        <v>3250</v>
      </c>
      <c r="E1031" t="s">
        <v>3221</v>
      </c>
      <c r="F1031" t="s">
        <v>1841</v>
      </c>
      <c r="G1031" s="1" t="s">
        <v>3925</v>
      </c>
      <c r="H1031" t="s">
        <v>1840</v>
      </c>
      <c r="I1031" t="s">
        <v>2586</v>
      </c>
      <c r="J1031" s="2">
        <v>3810.7999999999997</v>
      </c>
      <c r="K1031" s="2">
        <v>174.03133383755991</v>
      </c>
      <c r="L1031" s="2">
        <v>21.897206186771996</v>
      </c>
    </row>
    <row r="1032" spans="1:12" x14ac:dyDescent="0.25">
      <c r="A1032" t="s">
        <v>984</v>
      </c>
      <c r="B1032" t="s">
        <v>23</v>
      </c>
      <c r="C1032" t="s">
        <v>1283</v>
      </c>
      <c r="D1032" t="s">
        <v>3250</v>
      </c>
      <c r="E1032" t="s">
        <v>3221</v>
      </c>
      <c r="F1032" t="s">
        <v>1839</v>
      </c>
      <c r="G1032" s="1" t="s">
        <v>3664</v>
      </c>
      <c r="H1032" t="s">
        <v>1838</v>
      </c>
      <c r="I1032" t="s">
        <v>2586</v>
      </c>
      <c r="J1032" s="2">
        <v>3763.2000000000003</v>
      </c>
      <c r="K1032" s="2">
        <v>116.91059436058465</v>
      </c>
      <c r="L1032" s="2">
        <v>32.188699583488983</v>
      </c>
    </row>
    <row r="1033" spans="1:12" x14ac:dyDescent="0.25">
      <c r="A1033" t="s">
        <v>984</v>
      </c>
      <c r="B1033" t="s">
        <v>23</v>
      </c>
      <c r="C1033" t="s">
        <v>2721</v>
      </c>
      <c r="D1033" t="s">
        <v>3250</v>
      </c>
      <c r="E1033" t="s">
        <v>3221</v>
      </c>
      <c r="F1033" t="s">
        <v>290</v>
      </c>
      <c r="G1033" s="1" t="s">
        <v>3559</v>
      </c>
      <c r="H1033" t="s">
        <v>2720</v>
      </c>
      <c r="I1033" t="s">
        <v>2586</v>
      </c>
      <c r="J1033" s="2">
        <v>3662.4000000000005</v>
      </c>
      <c r="K1033" s="2">
        <v>107.58629686826599</v>
      </c>
      <c r="L1033" s="2">
        <v>34.041509993455996</v>
      </c>
    </row>
    <row r="1034" spans="1:12" x14ac:dyDescent="0.25">
      <c r="A1034" t="s">
        <v>984</v>
      </c>
      <c r="B1034" t="s">
        <v>23</v>
      </c>
      <c r="C1034" t="s">
        <v>1144</v>
      </c>
      <c r="D1034" t="s">
        <v>3250</v>
      </c>
      <c r="E1034" t="s">
        <v>3221</v>
      </c>
      <c r="F1034" t="s">
        <v>1001</v>
      </c>
      <c r="G1034" s="1" t="s">
        <v>3530</v>
      </c>
      <c r="H1034" t="s">
        <v>1837</v>
      </c>
      <c r="I1034" t="s">
        <v>2586</v>
      </c>
      <c r="J1034" s="2">
        <v>5476.8</v>
      </c>
      <c r="K1034" s="2">
        <v>97.011820870427883</v>
      </c>
      <c r="L1034" s="2">
        <v>56.454975804597986</v>
      </c>
    </row>
    <row r="1035" spans="1:12" x14ac:dyDescent="0.25">
      <c r="A1035" t="s">
        <v>984</v>
      </c>
      <c r="B1035" t="s">
        <v>3</v>
      </c>
      <c r="C1035" t="s">
        <v>60</v>
      </c>
      <c r="D1035" t="s">
        <v>3250</v>
      </c>
      <c r="E1035" t="s">
        <v>3221</v>
      </c>
      <c r="F1035" t="s">
        <v>1583</v>
      </c>
      <c r="G1035" s="1" t="s">
        <v>3428</v>
      </c>
      <c r="H1035" t="s">
        <v>1836</v>
      </c>
      <c r="I1035" t="s">
        <v>2586</v>
      </c>
      <c r="J1035" s="2">
        <v>7765.333333333333</v>
      </c>
      <c r="K1035" s="2">
        <v>109.65356734894988</v>
      </c>
      <c r="L1035" s="2">
        <v>70.816969489207409</v>
      </c>
    </row>
    <row r="1036" spans="1:12" x14ac:dyDescent="0.25">
      <c r="A1036" t="s">
        <v>984</v>
      </c>
      <c r="B1036" t="s">
        <v>3</v>
      </c>
      <c r="C1036" t="s">
        <v>188</v>
      </c>
      <c r="D1036" t="s">
        <v>3250</v>
      </c>
      <c r="E1036" t="s">
        <v>3221</v>
      </c>
      <c r="F1036" t="s">
        <v>1835</v>
      </c>
      <c r="G1036" s="1" t="s">
        <v>3926</v>
      </c>
      <c r="H1036" t="s">
        <v>1834</v>
      </c>
      <c r="I1036" t="s">
        <v>2586</v>
      </c>
      <c r="J1036" s="2">
        <v>6148.8</v>
      </c>
      <c r="K1036" s="2">
        <v>104.1820236005217</v>
      </c>
      <c r="L1036" s="2">
        <v>59.019778916726757</v>
      </c>
    </row>
    <row r="1037" spans="1:12" x14ac:dyDescent="0.25">
      <c r="A1037" t="s">
        <v>984</v>
      </c>
      <c r="B1037" t="s">
        <v>3</v>
      </c>
      <c r="C1037" t="s">
        <v>169</v>
      </c>
      <c r="D1037" t="s">
        <v>3250</v>
      </c>
      <c r="E1037" t="s">
        <v>3221</v>
      </c>
      <c r="F1037" t="s">
        <v>988</v>
      </c>
      <c r="G1037" s="1" t="s">
        <v>3927</v>
      </c>
      <c r="H1037" t="s">
        <v>987</v>
      </c>
      <c r="I1037" t="s">
        <v>2586</v>
      </c>
      <c r="J1037" s="2">
        <v>8548.4</v>
      </c>
      <c r="K1037" s="2">
        <v>141.99279712980797</v>
      </c>
      <c r="L1037" s="2">
        <v>60.203053766066482</v>
      </c>
    </row>
    <row r="1038" spans="1:12" x14ac:dyDescent="0.25">
      <c r="A1038" t="s">
        <v>984</v>
      </c>
      <c r="B1038" t="s">
        <v>3</v>
      </c>
      <c r="C1038" t="s">
        <v>2</v>
      </c>
      <c r="D1038" t="s">
        <v>3250</v>
      </c>
      <c r="E1038" t="s">
        <v>3221</v>
      </c>
      <c r="F1038" t="s">
        <v>1182</v>
      </c>
      <c r="G1038" s="1" t="s">
        <v>3259</v>
      </c>
      <c r="H1038" t="s">
        <v>1833</v>
      </c>
      <c r="I1038" t="s">
        <v>2586</v>
      </c>
      <c r="J1038" s="2">
        <v>8106.9333333333343</v>
      </c>
      <c r="K1038" s="2">
        <v>250.43271538661725</v>
      </c>
      <c r="L1038" s="2">
        <v>32.371702398458105</v>
      </c>
    </row>
    <row r="1039" spans="1:12" x14ac:dyDescent="0.25">
      <c r="A1039" t="s">
        <v>984</v>
      </c>
      <c r="B1039" t="s">
        <v>3</v>
      </c>
      <c r="C1039" t="s">
        <v>922</v>
      </c>
      <c r="D1039" t="s">
        <v>3250</v>
      </c>
      <c r="E1039" t="s">
        <v>3221</v>
      </c>
      <c r="F1039" t="s">
        <v>986</v>
      </c>
      <c r="G1039" s="1" t="s">
        <v>3928</v>
      </c>
      <c r="H1039" t="s">
        <v>985</v>
      </c>
      <c r="I1039" t="s">
        <v>2586</v>
      </c>
      <c r="J1039" s="2">
        <v>8402.8000000000011</v>
      </c>
      <c r="K1039" s="2">
        <v>118.48560875192739</v>
      </c>
      <c r="L1039" s="2">
        <v>70.918317325717538</v>
      </c>
    </row>
    <row r="1040" spans="1:12" x14ac:dyDescent="0.25">
      <c r="A1040" t="s">
        <v>984</v>
      </c>
      <c r="B1040" t="s">
        <v>3</v>
      </c>
      <c r="C1040" t="s">
        <v>1107</v>
      </c>
      <c r="D1040" t="s">
        <v>3250</v>
      </c>
      <c r="E1040" t="s">
        <v>3221</v>
      </c>
      <c r="F1040" t="s">
        <v>525</v>
      </c>
      <c r="G1040" s="1" t="s">
        <v>3605</v>
      </c>
      <c r="H1040" t="s">
        <v>1832</v>
      </c>
      <c r="I1040" t="s">
        <v>2586</v>
      </c>
      <c r="J1040" s="2">
        <v>8362.6666666666661</v>
      </c>
      <c r="K1040" s="2">
        <v>204.95724177060779</v>
      </c>
      <c r="L1040" s="2">
        <v>40.802006283956182</v>
      </c>
    </row>
    <row r="1041" spans="1:12" x14ac:dyDescent="0.25">
      <c r="A1041" t="s">
        <v>984</v>
      </c>
      <c r="B1041" t="s">
        <v>3</v>
      </c>
      <c r="C1041" t="s">
        <v>787</v>
      </c>
      <c r="D1041" t="s">
        <v>3250</v>
      </c>
      <c r="E1041" t="s">
        <v>3221</v>
      </c>
      <c r="F1041" t="s">
        <v>983</v>
      </c>
      <c r="G1041" s="1" t="s">
        <v>3929</v>
      </c>
      <c r="H1041" t="s">
        <v>982</v>
      </c>
      <c r="I1041" t="s">
        <v>2586</v>
      </c>
      <c r="J1041" s="2">
        <v>7677.6000000000013</v>
      </c>
      <c r="K1041" s="2">
        <v>170.82945481714455</v>
      </c>
      <c r="L1041" s="2">
        <v>44.943069145880528</v>
      </c>
    </row>
    <row r="1042" spans="1:12" x14ac:dyDescent="0.25">
      <c r="A1042" t="s">
        <v>1666</v>
      </c>
      <c r="B1042" t="s">
        <v>176</v>
      </c>
      <c r="C1042" t="s">
        <v>194</v>
      </c>
      <c r="D1042" t="s">
        <v>3251</v>
      </c>
      <c r="E1042" t="s">
        <v>3212</v>
      </c>
      <c r="F1042" t="s">
        <v>1769</v>
      </c>
      <c r="G1042" s="1" t="s">
        <v>3930</v>
      </c>
      <c r="H1042" t="s">
        <v>1768</v>
      </c>
      <c r="I1042" t="s">
        <v>2586</v>
      </c>
      <c r="J1042" s="2">
        <v>8301.0666666666657</v>
      </c>
      <c r="K1042" s="2">
        <v>183.86588988306895</v>
      </c>
      <c r="L1042" s="2">
        <v>45.147398856556805</v>
      </c>
    </row>
    <row r="1043" spans="1:12" x14ac:dyDescent="0.25">
      <c r="A1043" t="s">
        <v>1666</v>
      </c>
      <c r="B1043" t="s">
        <v>176</v>
      </c>
      <c r="C1043" t="s">
        <v>139</v>
      </c>
      <c r="D1043" t="s">
        <v>3251</v>
      </c>
      <c r="E1043" t="s">
        <v>3212</v>
      </c>
      <c r="F1043" t="s">
        <v>1767</v>
      </c>
      <c r="G1043" s="1" t="s">
        <v>3714</v>
      </c>
      <c r="H1043" t="s">
        <v>1766</v>
      </c>
      <c r="I1043" t="s">
        <v>2586</v>
      </c>
      <c r="J1043" s="2">
        <v>6253.3333333333339</v>
      </c>
      <c r="K1043" s="2">
        <v>41.526918725664473</v>
      </c>
      <c r="L1043" s="2">
        <v>150.58505483260544</v>
      </c>
    </row>
    <row r="1044" spans="1:12" x14ac:dyDescent="0.25">
      <c r="A1044" t="s">
        <v>1666</v>
      </c>
      <c r="B1044" t="s">
        <v>176</v>
      </c>
      <c r="C1044" t="s">
        <v>29</v>
      </c>
      <c r="D1044" t="s">
        <v>3251</v>
      </c>
      <c r="E1044" t="s">
        <v>3212</v>
      </c>
      <c r="F1044" t="s">
        <v>1765</v>
      </c>
      <c r="G1044" s="1" t="s">
        <v>3931</v>
      </c>
      <c r="H1044" t="s">
        <v>1764</v>
      </c>
      <c r="I1044" t="s">
        <v>2586</v>
      </c>
      <c r="J1044" s="2">
        <v>6568.8</v>
      </c>
      <c r="K1044" s="2">
        <v>54.491893976452737</v>
      </c>
      <c r="L1044" s="2">
        <v>120.54636975617946</v>
      </c>
    </row>
    <row r="1045" spans="1:12" x14ac:dyDescent="0.25">
      <c r="A1045" t="s">
        <v>1666</v>
      </c>
      <c r="B1045" t="s">
        <v>176</v>
      </c>
      <c r="C1045" t="s">
        <v>169</v>
      </c>
      <c r="D1045" t="s">
        <v>3251</v>
      </c>
      <c r="E1045" t="s">
        <v>3212</v>
      </c>
      <c r="F1045" t="s">
        <v>1763</v>
      </c>
      <c r="G1045" s="1" t="s">
        <v>3932</v>
      </c>
      <c r="H1045" t="s">
        <v>1762</v>
      </c>
      <c r="I1045" t="s">
        <v>2586</v>
      </c>
      <c r="J1045" s="2">
        <v>7602.9333333333325</v>
      </c>
      <c r="K1045" s="2">
        <v>86.807220365186382</v>
      </c>
      <c r="L1045" s="2">
        <v>87.58411225873617</v>
      </c>
    </row>
    <row r="1046" spans="1:12" x14ac:dyDescent="0.25">
      <c r="A1046" t="s">
        <v>1666</v>
      </c>
      <c r="B1046" t="s">
        <v>176</v>
      </c>
      <c r="C1046" t="s">
        <v>22</v>
      </c>
      <c r="D1046" t="s">
        <v>3251</v>
      </c>
      <c r="E1046" t="s">
        <v>3212</v>
      </c>
      <c r="F1046" t="s">
        <v>1761</v>
      </c>
      <c r="G1046" s="1" t="s">
        <v>3933</v>
      </c>
      <c r="H1046" t="s">
        <v>1760</v>
      </c>
      <c r="I1046" t="s">
        <v>2586</v>
      </c>
      <c r="J1046" s="2">
        <v>6055.4666666666662</v>
      </c>
      <c r="K1046" s="2">
        <v>34.516788844464287</v>
      </c>
      <c r="L1046" s="2">
        <v>175.43540026139559</v>
      </c>
    </row>
    <row r="1047" spans="1:12" x14ac:dyDescent="0.25">
      <c r="A1047" t="s">
        <v>1666</v>
      </c>
      <c r="B1047" t="s">
        <v>176</v>
      </c>
      <c r="C1047" t="s">
        <v>41</v>
      </c>
      <c r="D1047" t="s">
        <v>3251</v>
      </c>
      <c r="E1047" t="s">
        <v>3212</v>
      </c>
      <c r="F1047" t="s">
        <v>1759</v>
      </c>
      <c r="G1047" s="1" t="s">
        <v>3934</v>
      </c>
      <c r="H1047" t="s">
        <v>1758</v>
      </c>
      <c r="I1047" t="s">
        <v>2586</v>
      </c>
      <c r="J1047" s="2">
        <v>8881.6</v>
      </c>
      <c r="K1047" s="2">
        <v>149.35437214618767</v>
      </c>
      <c r="L1047" s="2">
        <v>59.466622050452685</v>
      </c>
    </row>
    <row r="1048" spans="1:12" x14ac:dyDescent="0.25">
      <c r="A1048" t="s">
        <v>1666</v>
      </c>
      <c r="B1048" t="s">
        <v>176</v>
      </c>
      <c r="C1048" t="s">
        <v>462</v>
      </c>
      <c r="D1048" t="s">
        <v>3251</v>
      </c>
      <c r="E1048" t="s">
        <v>3212</v>
      </c>
      <c r="F1048" t="s">
        <v>1757</v>
      </c>
      <c r="G1048" s="1" t="s">
        <v>3935</v>
      </c>
      <c r="H1048" t="s">
        <v>1756</v>
      </c>
      <c r="I1048" t="s">
        <v>2586</v>
      </c>
      <c r="J1048" s="2">
        <v>8530.6666666666679</v>
      </c>
      <c r="K1048" s="2">
        <v>159.57210750920513</v>
      </c>
      <c r="L1048" s="2">
        <v>53.459635269745156</v>
      </c>
    </row>
    <row r="1049" spans="1:12" x14ac:dyDescent="0.25">
      <c r="A1049" t="s">
        <v>1666</v>
      </c>
      <c r="B1049" t="s">
        <v>176</v>
      </c>
      <c r="C1049" t="s">
        <v>1018</v>
      </c>
      <c r="D1049" t="s">
        <v>3251</v>
      </c>
      <c r="E1049" t="s">
        <v>3212</v>
      </c>
      <c r="F1049" t="s">
        <v>347</v>
      </c>
      <c r="G1049" s="1" t="s">
        <v>3356</v>
      </c>
      <c r="H1049" t="s">
        <v>1755</v>
      </c>
      <c r="I1049" t="s">
        <v>2586</v>
      </c>
      <c r="J1049" s="2">
        <v>8304.8000000000011</v>
      </c>
      <c r="K1049" s="2">
        <v>51.848584838103967</v>
      </c>
      <c r="L1049" s="2">
        <v>160.17409203995734</v>
      </c>
    </row>
    <row r="1050" spans="1:12" x14ac:dyDescent="0.25">
      <c r="A1050" t="s">
        <v>1666</v>
      </c>
      <c r="B1050" t="s">
        <v>160</v>
      </c>
      <c r="C1050" t="s">
        <v>85</v>
      </c>
      <c r="D1050" t="s">
        <v>3251</v>
      </c>
      <c r="E1050" t="s">
        <v>3212</v>
      </c>
      <c r="F1050" t="s">
        <v>1754</v>
      </c>
      <c r="G1050" s="1" t="s">
        <v>3936</v>
      </c>
      <c r="H1050" t="s">
        <v>1753</v>
      </c>
      <c r="I1050" t="s">
        <v>2586</v>
      </c>
      <c r="J1050" s="2">
        <v>6356</v>
      </c>
      <c r="K1050" s="2">
        <v>75.963481918444828</v>
      </c>
      <c r="L1050" s="2">
        <v>83.671783329045752</v>
      </c>
    </row>
    <row r="1051" spans="1:12" x14ac:dyDescent="0.25">
      <c r="A1051" t="s">
        <v>1666</v>
      </c>
      <c r="B1051" t="s">
        <v>160</v>
      </c>
      <c r="C1051" t="s">
        <v>191</v>
      </c>
      <c r="D1051" t="s">
        <v>3251</v>
      </c>
      <c r="E1051" t="s">
        <v>3212</v>
      </c>
      <c r="F1051" t="s">
        <v>87</v>
      </c>
      <c r="G1051" s="1" t="s">
        <v>3577</v>
      </c>
      <c r="H1051" t="s">
        <v>2719</v>
      </c>
      <c r="I1051" t="s">
        <v>2586</v>
      </c>
      <c r="J1051" s="2">
        <v>9826.133333333335</v>
      </c>
      <c r="K1051" s="2">
        <v>391.96787285383061</v>
      </c>
      <c r="L1051" s="2">
        <v>25.06872122399076</v>
      </c>
    </row>
    <row r="1052" spans="1:12" x14ac:dyDescent="0.25">
      <c r="A1052" t="s">
        <v>1666</v>
      </c>
      <c r="B1052" t="s">
        <v>160</v>
      </c>
      <c r="C1052" t="s">
        <v>188</v>
      </c>
      <c r="D1052" t="s">
        <v>3251</v>
      </c>
      <c r="E1052" t="s">
        <v>3212</v>
      </c>
      <c r="F1052" t="s">
        <v>2718</v>
      </c>
      <c r="G1052" s="1" t="s">
        <v>3937</v>
      </c>
      <c r="H1052" t="s">
        <v>2717</v>
      </c>
      <c r="I1052" t="s">
        <v>2586</v>
      </c>
      <c r="J1052" s="2">
        <v>9282.9333333333343</v>
      </c>
      <c r="K1052" s="2">
        <v>186.15174722169286</v>
      </c>
      <c r="L1052" s="2">
        <v>49.867559514647219</v>
      </c>
    </row>
    <row r="1053" spans="1:12" x14ac:dyDescent="0.25">
      <c r="A1053" t="s">
        <v>1666</v>
      </c>
      <c r="B1053" t="s">
        <v>160</v>
      </c>
      <c r="C1053" t="s">
        <v>73</v>
      </c>
      <c r="D1053" t="s">
        <v>3251</v>
      </c>
      <c r="E1053" t="s">
        <v>3212</v>
      </c>
      <c r="F1053" t="s">
        <v>1221</v>
      </c>
      <c r="G1053" s="1" t="s">
        <v>3478</v>
      </c>
      <c r="H1053" t="s">
        <v>2716</v>
      </c>
      <c r="I1053" t="s">
        <v>2586</v>
      </c>
      <c r="J1053" s="2">
        <v>9025.3333333333321</v>
      </c>
      <c r="K1053" s="2">
        <v>113.78874655177522</v>
      </c>
      <c r="L1053" s="2">
        <v>79.316572216802641</v>
      </c>
    </row>
    <row r="1054" spans="1:12" x14ac:dyDescent="0.25">
      <c r="A1054" t="s">
        <v>1666</v>
      </c>
      <c r="B1054" t="s">
        <v>160</v>
      </c>
      <c r="C1054" t="s">
        <v>16</v>
      </c>
      <c r="D1054" t="s">
        <v>3251</v>
      </c>
      <c r="E1054" t="s">
        <v>3212</v>
      </c>
      <c r="F1054" t="s">
        <v>1752</v>
      </c>
      <c r="G1054" s="1" t="s">
        <v>3903</v>
      </c>
      <c r="H1054" t="s">
        <v>1751</v>
      </c>
      <c r="I1054" t="s">
        <v>2586</v>
      </c>
      <c r="J1054" s="2">
        <v>9753.3333333333321</v>
      </c>
      <c r="K1054" s="2">
        <v>149.20753597331998</v>
      </c>
      <c r="L1054" s="2">
        <v>65.367565181676483</v>
      </c>
    </row>
    <row r="1055" spans="1:12" x14ac:dyDescent="0.25">
      <c r="A1055" t="s">
        <v>1666</v>
      </c>
      <c r="B1055" t="s">
        <v>160</v>
      </c>
      <c r="C1055" t="s">
        <v>48</v>
      </c>
      <c r="D1055" t="s">
        <v>3251</v>
      </c>
      <c r="E1055" t="s">
        <v>3212</v>
      </c>
      <c r="F1055" t="s">
        <v>1750</v>
      </c>
      <c r="G1055" s="1" t="s">
        <v>3938</v>
      </c>
      <c r="H1055" t="s">
        <v>1749</v>
      </c>
      <c r="I1055" t="s">
        <v>2586</v>
      </c>
      <c r="J1055" s="2">
        <v>9770.1333333333332</v>
      </c>
      <c r="K1055" s="2">
        <v>55.086672523084587</v>
      </c>
      <c r="L1055" s="2">
        <v>177.35929374276631</v>
      </c>
    </row>
    <row r="1056" spans="1:12" x14ac:dyDescent="0.25">
      <c r="A1056" t="s">
        <v>1666</v>
      </c>
      <c r="B1056" t="s">
        <v>160</v>
      </c>
      <c r="C1056" t="s">
        <v>145</v>
      </c>
      <c r="D1056" t="s">
        <v>3251</v>
      </c>
      <c r="E1056" t="s">
        <v>3212</v>
      </c>
      <c r="F1056" t="s">
        <v>2715</v>
      </c>
      <c r="G1056" s="1" t="s">
        <v>3939</v>
      </c>
      <c r="H1056" t="s">
        <v>2714</v>
      </c>
      <c r="I1056" t="s">
        <v>2586</v>
      </c>
      <c r="J1056" s="2">
        <v>7957.5999999999995</v>
      </c>
      <c r="K1056" s="2">
        <v>26.159446825005006</v>
      </c>
      <c r="L1056" s="2">
        <v>304.19603492508014</v>
      </c>
    </row>
    <row r="1057" spans="1:12" x14ac:dyDescent="0.25">
      <c r="A1057" t="s">
        <v>1666</v>
      </c>
      <c r="B1057" t="s">
        <v>160</v>
      </c>
      <c r="C1057" t="s">
        <v>542</v>
      </c>
      <c r="D1057" t="s">
        <v>3251</v>
      </c>
      <c r="E1057" t="s">
        <v>3212</v>
      </c>
      <c r="F1057" t="s">
        <v>21</v>
      </c>
      <c r="G1057" s="1" t="s">
        <v>3891</v>
      </c>
      <c r="H1057" t="s">
        <v>2713</v>
      </c>
      <c r="I1057" t="s">
        <v>2586</v>
      </c>
      <c r="J1057" s="2">
        <v>9570.3999999999978</v>
      </c>
      <c r="K1057" s="2">
        <v>217.36776108335661</v>
      </c>
      <c r="L1057" s="2">
        <v>44.028608254974493</v>
      </c>
    </row>
    <row r="1058" spans="1:12" x14ac:dyDescent="0.25">
      <c r="A1058" t="s">
        <v>1666</v>
      </c>
      <c r="B1058" t="s">
        <v>160</v>
      </c>
      <c r="C1058" t="s">
        <v>891</v>
      </c>
      <c r="D1058" t="s">
        <v>3251</v>
      </c>
      <c r="E1058" t="s">
        <v>3212</v>
      </c>
      <c r="F1058" t="s">
        <v>802</v>
      </c>
      <c r="G1058" s="1" t="s">
        <v>3511</v>
      </c>
      <c r="H1058" t="s">
        <v>2712</v>
      </c>
      <c r="I1058" t="s">
        <v>2586</v>
      </c>
      <c r="J1058" s="2">
        <v>9116.8000000000011</v>
      </c>
      <c r="K1058" s="2">
        <v>137.48517929029939</v>
      </c>
      <c r="L1058" s="2">
        <v>66.311147478303212</v>
      </c>
    </row>
    <row r="1059" spans="1:12" x14ac:dyDescent="0.25">
      <c r="A1059" t="s">
        <v>1666</v>
      </c>
      <c r="B1059" t="s">
        <v>146</v>
      </c>
      <c r="C1059" t="s">
        <v>239</v>
      </c>
      <c r="D1059" t="s">
        <v>3251</v>
      </c>
      <c r="E1059" t="s">
        <v>3212</v>
      </c>
      <c r="F1059" t="s">
        <v>1748</v>
      </c>
      <c r="G1059" s="1" t="s">
        <v>3940</v>
      </c>
      <c r="H1059" t="s">
        <v>1747</v>
      </c>
      <c r="I1059" t="s">
        <v>2586</v>
      </c>
      <c r="J1059" s="2">
        <v>9893.3333333333321</v>
      </c>
      <c r="K1059" s="2">
        <v>174.92251546971966</v>
      </c>
      <c r="L1059" s="2">
        <v>56.558375614292714</v>
      </c>
    </row>
    <row r="1060" spans="1:12" x14ac:dyDescent="0.25">
      <c r="A1060" t="s">
        <v>1666</v>
      </c>
      <c r="B1060" t="s">
        <v>146</v>
      </c>
      <c r="C1060" t="s">
        <v>142</v>
      </c>
      <c r="D1060" t="s">
        <v>3251</v>
      </c>
      <c r="E1060" t="s">
        <v>3212</v>
      </c>
      <c r="F1060" t="s">
        <v>1746</v>
      </c>
      <c r="G1060" s="1" t="s">
        <v>3570</v>
      </c>
      <c r="H1060" t="s">
        <v>1745</v>
      </c>
      <c r="I1060" t="s">
        <v>2586</v>
      </c>
      <c r="J1060" s="2">
        <v>8775.2000000000007</v>
      </c>
      <c r="K1060" s="2">
        <v>152.88386936956172</v>
      </c>
      <c r="L1060" s="2">
        <v>57.39781466930279</v>
      </c>
    </row>
    <row r="1061" spans="1:12" x14ac:dyDescent="0.25">
      <c r="A1061" t="s">
        <v>1666</v>
      </c>
      <c r="B1061" t="s">
        <v>146</v>
      </c>
      <c r="C1061" t="s">
        <v>38</v>
      </c>
      <c r="D1061" t="s">
        <v>3251</v>
      </c>
      <c r="E1061" t="s">
        <v>3212</v>
      </c>
      <c r="F1061" t="s">
        <v>2711</v>
      </c>
      <c r="G1061" s="1" t="s">
        <v>3941</v>
      </c>
      <c r="H1061" t="s">
        <v>2710</v>
      </c>
      <c r="I1061" t="s">
        <v>2586</v>
      </c>
      <c r="J1061" s="2">
        <v>8457.8666666666668</v>
      </c>
      <c r="K1061" s="2">
        <v>171.03137548524137</v>
      </c>
      <c r="L1061" s="2">
        <v>49.452134982078256</v>
      </c>
    </row>
    <row r="1062" spans="1:12" x14ac:dyDescent="0.25">
      <c r="A1062" t="s">
        <v>1666</v>
      </c>
      <c r="B1062" t="s">
        <v>146</v>
      </c>
      <c r="C1062" t="s">
        <v>32</v>
      </c>
      <c r="D1062" t="s">
        <v>3251</v>
      </c>
      <c r="E1062" t="s">
        <v>3212</v>
      </c>
      <c r="F1062" t="s">
        <v>1744</v>
      </c>
      <c r="G1062" s="1" t="s">
        <v>3698</v>
      </c>
      <c r="H1062" t="s">
        <v>1743</v>
      </c>
      <c r="I1062" t="s">
        <v>2586</v>
      </c>
      <c r="J1062" s="2">
        <v>8261.8666666666668</v>
      </c>
      <c r="K1062" s="2">
        <v>127.86909253910876</v>
      </c>
      <c r="L1062" s="2">
        <v>64.611912875973331</v>
      </c>
    </row>
    <row r="1063" spans="1:12" x14ac:dyDescent="0.25">
      <c r="A1063" t="s">
        <v>1666</v>
      </c>
      <c r="B1063" t="s">
        <v>146</v>
      </c>
      <c r="C1063" t="s">
        <v>79</v>
      </c>
      <c r="D1063" t="s">
        <v>3251</v>
      </c>
      <c r="E1063" t="s">
        <v>3212</v>
      </c>
      <c r="F1063" t="s">
        <v>2413</v>
      </c>
      <c r="G1063" s="1" t="s">
        <v>3942</v>
      </c>
      <c r="H1063" t="s">
        <v>2412</v>
      </c>
      <c r="I1063" t="s">
        <v>2586</v>
      </c>
      <c r="J1063" s="2">
        <v>8525.0666666666657</v>
      </c>
      <c r="K1063" s="2">
        <v>105.71873944783651</v>
      </c>
      <c r="L1063" s="2">
        <v>80.639125203276606</v>
      </c>
    </row>
    <row r="1064" spans="1:12" x14ac:dyDescent="0.25">
      <c r="A1064" t="s">
        <v>1666</v>
      </c>
      <c r="B1064" t="s">
        <v>146</v>
      </c>
      <c r="C1064" t="s">
        <v>57</v>
      </c>
      <c r="D1064" t="s">
        <v>3251</v>
      </c>
      <c r="E1064" t="s">
        <v>3212</v>
      </c>
      <c r="F1064" t="s">
        <v>2709</v>
      </c>
      <c r="G1064" s="1" t="s">
        <v>3899</v>
      </c>
      <c r="H1064" t="s">
        <v>2708</v>
      </c>
      <c r="I1064" t="s">
        <v>2586</v>
      </c>
      <c r="J1064" s="2">
        <v>8000.5333333333319</v>
      </c>
      <c r="K1064" s="2">
        <v>197.59992549334856</v>
      </c>
      <c r="L1064" s="2">
        <v>40.488544281372405</v>
      </c>
    </row>
    <row r="1065" spans="1:12" x14ac:dyDescent="0.25">
      <c r="A1065" t="s">
        <v>1666</v>
      </c>
      <c r="B1065" t="s">
        <v>146</v>
      </c>
      <c r="C1065" t="s">
        <v>236</v>
      </c>
      <c r="D1065" t="s">
        <v>3251</v>
      </c>
      <c r="E1065" t="s">
        <v>3212</v>
      </c>
      <c r="F1065" t="s">
        <v>2411</v>
      </c>
      <c r="G1065" s="1" t="s">
        <v>3943</v>
      </c>
      <c r="H1065" t="s">
        <v>2410</v>
      </c>
      <c r="I1065" t="s">
        <v>2586</v>
      </c>
      <c r="J1065" s="2">
        <v>7418.1333333333332</v>
      </c>
      <c r="K1065" s="2">
        <v>107.80987362282117</v>
      </c>
      <c r="L1065" s="2">
        <v>68.807550589346619</v>
      </c>
    </row>
    <row r="1066" spans="1:12" x14ac:dyDescent="0.25">
      <c r="A1066" t="s">
        <v>1666</v>
      </c>
      <c r="B1066" t="s">
        <v>146</v>
      </c>
      <c r="C1066" t="s">
        <v>182</v>
      </c>
      <c r="D1066" t="s">
        <v>3251</v>
      </c>
      <c r="E1066" t="s">
        <v>3212</v>
      </c>
      <c r="F1066" t="s">
        <v>780</v>
      </c>
      <c r="G1066" s="1" t="s">
        <v>3580</v>
      </c>
      <c r="H1066" t="s">
        <v>1742</v>
      </c>
      <c r="I1066" t="s">
        <v>2586</v>
      </c>
      <c r="J1066" s="2">
        <v>7815.7333333333336</v>
      </c>
      <c r="K1066" s="2">
        <v>161.93510814019365</v>
      </c>
      <c r="L1066" s="2">
        <v>48.264600697749515</v>
      </c>
    </row>
    <row r="1067" spans="1:12" x14ac:dyDescent="0.25">
      <c r="A1067" t="s">
        <v>1666</v>
      </c>
      <c r="B1067" t="s">
        <v>146</v>
      </c>
      <c r="C1067" t="s">
        <v>159</v>
      </c>
      <c r="D1067" t="s">
        <v>3251</v>
      </c>
      <c r="E1067" t="s">
        <v>3212</v>
      </c>
      <c r="F1067" t="s">
        <v>424</v>
      </c>
      <c r="G1067" s="1" t="s">
        <v>3314</v>
      </c>
      <c r="H1067" t="s">
        <v>2409</v>
      </c>
      <c r="I1067" t="s">
        <v>2586</v>
      </c>
      <c r="J1067" s="2">
        <v>8217.0666666666675</v>
      </c>
      <c r="K1067" s="2">
        <v>140.47409041841635</v>
      </c>
      <c r="L1067" s="2">
        <v>58.495247359789261</v>
      </c>
    </row>
    <row r="1068" spans="1:12" x14ac:dyDescent="0.25">
      <c r="A1068" t="s">
        <v>1666</v>
      </c>
      <c r="B1068" t="s">
        <v>146</v>
      </c>
      <c r="C1068" t="s">
        <v>63</v>
      </c>
      <c r="D1068" t="s">
        <v>3251</v>
      </c>
      <c r="E1068" t="s">
        <v>3212</v>
      </c>
      <c r="F1068" t="s">
        <v>120</v>
      </c>
      <c r="G1068" s="1" t="s">
        <v>3384</v>
      </c>
      <c r="H1068" t="s">
        <v>1741</v>
      </c>
      <c r="I1068" t="s">
        <v>2586</v>
      </c>
      <c r="J1068" s="2">
        <v>8907.7333333333336</v>
      </c>
      <c r="K1068" s="2">
        <v>116.6491643694568</v>
      </c>
      <c r="L1068" s="2">
        <v>76.363456022028032</v>
      </c>
    </row>
    <row r="1069" spans="1:12" x14ac:dyDescent="0.25">
      <c r="A1069" t="s">
        <v>1666</v>
      </c>
      <c r="B1069" t="s">
        <v>146</v>
      </c>
      <c r="C1069" t="s">
        <v>599</v>
      </c>
      <c r="D1069" t="s">
        <v>3251</v>
      </c>
      <c r="E1069" t="s">
        <v>3212</v>
      </c>
      <c r="F1069" t="s">
        <v>2408</v>
      </c>
      <c r="G1069" s="1" t="s">
        <v>3944</v>
      </c>
      <c r="H1069" t="s">
        <v>2407</v>
      </c>
      <c r="I1069" t="s">
        <v>2586</v>
      </c>
      <c r="J1069" s="2">
        <v>7658.9333333333343</v>
      </c>
      <c r="K1069" s="2">
        <v>62.160969028009589</v>
      </c>
      <c r="L1069" s="2">
        <v>123.21129244111746</v>
      </c>
    </row>
    <row r="1070" spans="1:12" x14ac:dyDescent="0.25">
      <c r="A1070" t="s">
        <v>1666</v>
      </c>
      <c r="B1070" t="s">
        <v>146</v>
      </c>
      <c r="C1070" t="s">
        <v>1066</v>
      </c>
      <c r="D1070" t="s">
        <v>3251</v>
      </c>
      <c r="E1070" t="s">
        <v>3212</v>
      </c>
      <c r="F1070" t="s">
        <v>1740</v>
      </c>
      <c r="G1070" s="1" t="s">
        <v>3945</v>
      </c>
      <c r="H1070" t="s">
        <v>1739</v>
      </c>
      <c r="I1070" t="s">
        <v>2586</v>
      </c>
      <c r="J1070" s="2">
        <v>7938.9333333333325</v>
      </c>
      <c r="K1070" s="2">
        <v>141.82035407849295</v>
      </c>
      <c r="L1070" s="2">
        <v>55.978800680044777</v>
      </c>
    </row>
    <row r="1071" spans="1:12" x14ac:dyDescent="0.25">
      <c r="A1071" t="s">
        <v>1666</v>
      </c>
      <c r="B1071" t="s">
        <v>146</v>
      </c>
      <c r="C1071" t="s">
        <v>875</v>
      </c>
      <c r="D1071" t="s">
        <v>3251</v>
      </c>
      <c r="E1071" t="s">
        <v>3212</v>
      </c>
      <c r="F1071" t="s">
        <v>290</v>
      </c>
      <c r="G1071" s="1" t="s">
        <v>3559</v>
      </c>
      <c r="H1071" t="s">
        <v>2406</v>
      </c>
      <c r="I1071" t="s">
        <v>2586</v>
      </c>
      <c r="J1071" s="2">
        <v>7957.5999999999995</v>
      </c>
      <c r="K1071" s="2">
        <v>64.581231873686761</v>
      </c>
      <c r="L1071" s="2">
        <v>123.21846098513764</v>
      </c>
    </row>
    <row r="1072" spans="1:12" x14ac:dyDescent="0.25">
      <c r="A1072" t="s">
        <v>1666</v>
      </c>
      <c r="B1072" t="s">
        <v>92</v>
      </c>
      <c r="C1072" t="s">
        <v>172</v>
      </c>
      <c r="D1072" t="s">
        <v>3251</v>
      </c>
      <c r="E1072" t="s">
        <v>3212</v>
      </c>
      <c r="F1072" t="s">
        <v>141</v>
      </c>
      <c r="G1072" s="1" t="s">
        <v>3946</v>
      </c>
      <c r="H1072" t="s">
        <v>1738</v>
      </c>
      <c r="I1072" t="s">
        <v>2586</v>
      </c>
      <c r="J1072" s="2">
        <v>10119.200000000001</v>
      </c>
      <c r="K1072" s="2">
        <v>233.88300990876442</v>
      </c>
      <c r="L1072" s="2">
        <v>43.266075650161191</v>
      </c>
    </row>
    <row r="1073" spans="1:12" x14ac:dyDescent="0.25">
      <c r="A1073" t="s">
        <v>1666</v>
      </c>
      <c r="B1073" t="s">
        <v>92</v>
      </c>
      <c r="C1073" t="s">
        <v>222</v>
      </c>
      <c r="D1073" t="s">
        <v>3251</v>
      </c>
      <c r="E1073" t="s">
        <v>3212</v>
      </c>
      <c r="F1073" t="s">
        <v>1360</v>
      </c>
      <c r="G1073" s="1" t="s">
        <v>3309</v>
      </c>
      <c r="H1073" t="s">
        <v>1737</v>
      </c>
      <c r="I1073" t="s">
        <v>2586</v>
      </c>
      <c r="J1073" s="2">
        <v>9380.0000000000018</v>
      </c>
      <c r="K1073" s="2">
        <v>121.36494499219985</v>
      </c>
      <c r="L1073" s="2">
        <v>77.287556144015525</v>
      </c>
    </row>
    <row r="1074" spans="1:12" x14ac:dyDescent="0.25">
      <c r="A1074" t="s">
        <v>1666</v>
      </c>
      <c r="B1074" t="s">
        <v>92</v>
      </c>
      <c r="C1074" t="s">
        <v>110</v>
      </c>
      <c r="D1074" t="s">
        <v>3251</v>
      </c>
      <c r="E1074" t="s">
        <v>3212</v>
      </c>
      <c r="F1074" t="s">
        <v>1736</v>
      </c>
      <c r="G1074" s="1" t="s">
        <v>3353</v>
      </c>
      <c r="H1074" t="s">
        <v>1735</v>
      </c>
      <c r="I1074" t="s">
        <v>2586</v>
      </c>
      <c r="J1074" s="2">
        <v>10132.266666666665</v>
      </c>
      <c r="K1074" s="2">
        <v>184.60000264557218</v>
      </c>
      <c r="L1074" s="2">
        <v>54.887684298252083</v>
      </c>
    </row>
    <row r="1075" spans="1:12" x14ac:dyDescent="0.25">
      <c r="A1075" t="s">
        <v>1666</v>
      </c>
      <c r="B1075" t="s">
        <v>92</v>
      </c>
      <c r="C1075" t="s">
        <v>104</v>
      </c>
      <c r="D1075" t="s">
        <v>3251</v>
      </c>
      <c r="E1075" t="s">
        <v>3212</v>
      </c>
      <c r="F1075" t="s">
        <v>2081</v>
      </c>
      <c r="G1075" s="1" t="s">
        <v>3718</v>
      </c>
      <c r="H1075" t="s">
        <v>2707</v>
      </c>
      <c r="I1075" t="s">
        <v>2586</v>
      </c>
      <c r="J1075" s="2">
        <v>8784.5333333333328</v>
      </c>
      <c r="K1075" s="2">
        <v>150.7079965953445</v>
      </c>
      <c r="L1075" s="2">
        <v>58.288435463182942</v>
      </c>
    </row>
    <row r="1076" spans="1:12" x14ac:dyDescent="0.25">
      <c r="A1076" t="s">
        <v>1666</v>
      </c>
      <c r="B1076" t="s">
        <v>92</v>
      </c>
      <c r="C1076" t="s">
        <v>246</v>
      </c>
      <c r="D1076" t="s">
        <v>3251</v>
      </c>
      <c r="E1076" t="s">
        <v>3212</v>
      </c>
      <c r="F1076" t="s">
        <v>811</v>
      </c>
      <c r="G1076" s="1" t="s">
        <v>3499</v>
      </c>
      <c r="H1076" t="s">
        <v>2706</v>
      </c>
      <c r="I1076" t="s">
        <v>2586</v>
      </c>
      <c r="J1076" s="2">
        <v>10193.866666666667</v>
      </c>
      <c r="K1076" s="2">
        <v>221.82094756846541</v>
      </c>
      <c r="L1076" s="2">
        <v>45.955383287325972</v>
      </c>
    </row>
    <row r="1077" spans="1:12" x14ac:dyDescent="0.25">
      <c r="A1077" t="s">
        <v>1666</v>
      </c>
      <c r="B1077" t="s">
        <v>92</v>
      </c>
      <c r="C1077" t="s">
        <v>121</v>
      </c>
      <c r="D1077" t="s">
        <v>3251</v>
      </c>
      <c r="E1077" t="s">
        <v>3212</v>
      </c>
      <c r="F1077" t="s">
        <v>586</v>
      </c>
      <c r="G1077" s="1" t="s">
        <v>3647</v>
      </c>
      <c r="H1077" t="s">
        <v>1734</v>
      </c>
      <c r="I1077" t="s">
        <v>2586</v>
      </c>
      <c r="J1077" s="2">
        <v>8988</v>
      </c>
      <c r="K1077" s="2">
        <v>208.81341926039212</v>
      </c>
      <c r="L1077" s="2">
        <v>43.043210689404432</v>
      </c>
    </row>
    <row r="1078" spans="1:12" x14ac:dyDescent="0.25">
      <c r="A1078" t="s">
        <v>1666</v>
      </c>
      <c r="B1078" t="s">
        <v>92</v>
      </c>
      <c r="C1078" t="s">
        <v>494</v>
      </c>
      <c r="D1078" t="s">
        <v>3251</v>
      </c>
      <c r="E1078" t="s">
        <v>3212</v>
      </c>
      <c r="F1078" t="s">
        <v>1733</v>
      </c>
      <c r="G1078" s="1" t="s">
        <v>3947</v>
      </c>
      <c r="H1078" t="s">
        <v>1732</v>
      </c>
      <c r="I1078" t="s">
        <v>2586</v>
      </c>
      <c r="J1078" s="2">
        <v>8967.4666666666672</v>
      </c>
      <c r="K1078" s="2">
        <v>158.41053959458418</v>
      </c>
      <c r="L1078" s="2">
        <v>56.609027970088746</v>
      </c>
    </row>
    <row r="1079" spans="1:12" x14ac:dyDescent="0.25">
      <c r="A1079" t="s">
        <v>1666</v>
      </c>
      <c r="B1079" t="s">
        <v>92</v>
      </c>
      <c r="C1079" t="s">
        <v>567</v>
      </c>
      <c r="D1079" t="s">
        <v>3251</v>
      </c>
      <c r="E1079" t="s">
        <v>3212</v>
      </c>
      <c r="F1079" t="s">
        <v>1731</v>
      </c>
      <c r="G1079" s="1" t="s">
        <v>3357</v>
      </c>
      <c r="H1079" t="s">
        <v>1730</v>
      </c>
      <c r="I1079" t="s">
        <v>2586</v>
      </c>
      <c r="J1079" s="2">
        <v>9376.2666666666664</v>
      </c>
      <c r="K1079" s="2">
        <v>176.9795532322614</v>
      </c>
      <c r="L1079" s="2">
        <v>52.979378100031717</v>
      </c>
    </row>
    <row r="1080" spans="1:12" x14ac:dyDescent="0.25">
      <c r="A1080" t="s">
        <v>1666</v>
      </c>
      <c r="B1080" t="s">
        <v>64</v>
      </c>
      <c r="C1080" t="s">
        <v>60</v>
      </c>
      <c r="D1080" t="s">
        <v>3251</v>
      </c>
      <c r="E1080" t="s">
        <v>3212</v>
      </c>
      <c r="F1080" t="s">
        <v>1583</v>
      </c>
      <c r="G1080" s="1" t="s">
        <v>3428</v>
      </c>
      <c r="H1080" t="s">
        <v>1729</v>
      </c>
      <c r="I1080" t="s">
        <v>2586</v>
      </c>
      <c r="J1080" s="2">
        <v>9114.9333333333343</v>
      </c>
      <c r="K1080" s="2">
        <v>129.33503484779729</v>
      </c>
      <c r="L1080" s="2">
        <v>70.475361483142407</v>
      </c>
    </row>
    <row r="1081" spans="1:12" x14ac:dyDescent="0.25">
      <c r="A1081" t="s">
        <v>1666</v>
      </c>
      <c r="B1081" t="s">
        <v>64</v>
      </c>
      <c r="C1081" t="s">
        <v>35</v>
      </c>
      <c r="D1081" t="s">
        <v>3251</v>
      </c>
      <c r="E1081" t="s">
        <v>3212</v>
      </c>
      <c r="F1081" t="s">
        <v>1728</v>
      </c>
      <c r="G1081" s="1" t="s">
        <v>3402</v>
      </c>
      <c r="H1081" t="s">
        <v>1727</v>
      </c>
      <c r="I1081" t="s">
        <v>2586</v>
      </c>
      <c r="J1081" s="2">
        <v>7246.4000000000005</v>
      </c>
      <c r="K1081" s="2">
        <v>166.76518812745596</v>
      </c>
      <c r="L1081" s="2">
        <v>43.452713850936881</v>
      </c>
    </row>
    <row r="1082" spans="1:12" x14ac:dyDescent="0.25">
      <c r="A1082" t="s">
        <v>1666</v>
      </c>
      <c r="B1082" t="s">
        <v>64</v>
      </c>
      <c r="C1082" t="s">
        <v>156</v>
      </c>
      <c r="D1082" t="s">
        <v>3251</v>
      </c>
      <c r="E1082" t="s">
        <v>3212</v>
      </c>
      <c r="F1082" t="s">
        <v>1726</v>
      </c>
      <c r="G1082" s="1" t="s">
        <v>3948</v>
      </c>
      <c r="H1082" t="s">
        <v>1725</v>
      </c>
      <c r="I1082" t="s">
        <v>2586</v>
      </c>
      <c r="J1082" s="2">
        <v>8037.8666666666668</v>
      </c>
      <c r="K1082" s="2">
        <v>196.83852636905408</v>
      </c>
      <c r="L1082" s="2">
        <v>40.834824436738607</v>
      </c>
    </row>
    <row r="1083" spans="1:12" x14ac:dyDescent="0.25">
      <c r="A1083" t="s">
        <v>1666</v>
      </c>
      <c r="B1083" t="s">
        <v>64</v>
      </c>
      <c r="C1083" t="s">
        <v>133</v>
      </c>
      <c r="D1083" t="s">
        <v>3251</v>
      </c>
      <c r="E1083" t="s">
        <v>3212</v>
      </c>
      <c r="F1083" t="s">
        <v>31</v>
      </c>
      <c r="G1083" s="1" t="s">
        <v>3506</v>
      </c>
      <c r="H1083" t="s">
        <v>2705</v>
      </c>
      <c r="I1083" t="s">
        <v>2586</v>
      </c>
      <c r="J1083" s="2">
        <v>8821.8666666666668</v>
      </c>
      <c r="K1083" s="2">
        <v>152.46875149842</v>
      </c>
      <c r="L1083" s="2">
        <v>57.860162032992612</v>
      </c>
    </row>
    <row r="1084" spans="1:12" x14ac:dyDescent="0.25">
      <c r="A1084" t="s">
        <v>1666</v>
      </c>
      <c r="B1084" t="s">
        <v>64</v>
      </c>
      <c r="C1084" t="s">
        <v>26</v>
      </c>
      <c r="D1084" t="s">
        <v>3251</v>
      </c>
      <c r="E1084" t="s">
        <v>3212</v>
      </c>
      <c r="F1084" t="s">
        <v>187</v>
      </c>
      <c r="G1084" s="1" t="s">
        <v>3325</v>
      </c>
      <c r="H1084" t="s">
        <v>2704</v>
      </c>
      <c r="I1084" t="s">
        <v>2586</v>
      </c>
      <c r="J1084" s="2">
        <v>7909.0666666666675</v>
      </c>
      <c r="K1084" s="2">
        <v>54.693374777841804</v>
      </c>
      <c r="L1084" s="2">
        <v>144.60739895448739</v>
      </c>
    </row>
    <row r="1085" spans="1:12" x14ac:dyDescent="0.25">
      <c r="A1085" t="s">
        <v>1666</v>
      </c>
      <c r="B1085" t="s">
        <v>64</v>
      </c>
      <c r="C1085" t="s">
        <v>127</v>
      </c>
      <c r="D1085" t="s">
        <v>3251</v>
      </c>
      <c r="E1085" t="s">
        <v>3212</v>
      </c>
      <c r="F1085" t="s">
        <v>1280</v>
      </c>
      <c r="G1085" s="1" t="s">
        <v>3621</v>
      </c>
      <c r="H1085" t="s">
        <v>1724</v>
      </c>
      <c r="I1085" t="s">
        <v>2586</v>
      </c>
      <c r="J1085" s="2">
        <v>10890.133333333333</v>
      </c>
      <c r="K1085" s="2">
        <v>198.72668890660239</v>
      </c>
      <c r="L1085" s="2">
        <v>54.799551047979669</v>
      </c>
    </row>
    <row r="1086" spans="1:12" x14ac:dyDescent="0.25">
      <c r="A1086" t="s">
        <v>1666</v>
      </c>
      <c r="B1086" t="s">
        <v>64</v>
      </c>
      <c r="C1086" t="s">
        <v>118</v>
      </c>
      <c r="D1086" t="s">
        <v>3251</v>
      </c>
      <c r="E1086" t="s">
        <v>3212</v>
      </c>
      <c r="F1086" t="s">
        <v>207</v>
      </c>
      <c r="G1086" s="1" t="s">
        <v>3446</v>
      </c>
      <c r="H1086" t="s">
        <v>1723</v>
      </c>
      <c r="I1086" t="s">
        <v>2586</v>
      </c>
      <c r="J1086" s="2">
        <v>6947.7333333333336</v>
      </c>
      <c r="K1086" s="2">
        <v>126.14593856470147</v>
      </c>
      <c r="L1086" s="2">
        <v>55.076948274238525</v>
      </c>
    </row>
    <row r="1087" spans="1:12" x14ac:dyDescent="0.25">
      <c r="A1087" t="s">
        <v>1666</v>
      </c>
      <c r="B1087" t="s">
        <v>64</v>
      </c>
      <c r="C1087" t="s">
        <v>116</v>
      </c>
      <c r="D1087" t="s">
        <v>3251</v>
      </c>
      <c r="E1087" t="s">
        <v>3212</v>
      </c>
      <c r="F1087" t="s">
        <v>1722</v>
      </c>
      <c r="G1087" s="1" t="s">
        <v>3949</v>
      </c>
      <c r="H1087" t="s">
        <v>1721</v>
      </c>
      <c r="I1087" t="s">
        <v>2586</v>
      </c>
      <c r="J1087" s="2">
        <v>9066.4</v>
      </c>
      <c r="K1087" s="2">
        <v>182.97532288991468</v>
      </c>
      <c r="L1087" s="2">
        <v>49.549851077211713</v>
      </c>
    </row>
    <row r="1088" spans="1:12" x14ac:dyDescent="0.25">
      <c r="A1088" t="s">
        <v>1666</v>
      </c>
      <c r="B1088" t="s">
        <v>64</v>
      </c>
      <c r="C1088" t="s">
        <v>229</v>
      </c>
      <c r="D1088" t="s">
        <v>3251</v>
      </c>
      <c r="E1088" t="s">
        <v>3212</v>
      </c>
      <c r="F1088" t="s">
        <v>1720</v>
      </c>
      <c r="G1088" s="1" t="s">
        <v>3950</v>
      </c>
      <c r="H1088" t="s">
        <v>1719</v>
      </c>
      <c r="I1088" t="s">
        <v>2586</v>
      </c>
      <c r="J1088" s="2">
        <v>8426.1333333333332</v>
      </c>
      <c r="K1088" s="2">
        <v>124.44217341620167</v>
      </c>
      <c r="L1088" s="2">
        <v>67.711235684961906</v>
      </c>
    </row>
    <row r="1089" spans="1:12" x14ac:dyDescent="0.25">
      <c r="A1089" t="s">
        <v>1666</v>
      </c>
      <c r="B1089" t="s">
        <v>64</v>
      </c>
      <c r="C1089" t="s">
        <v>91</v>
      </c>
      <c r="D1089" t="s">
        <v>3251</v>
      </c>
      <c r="E1089" t="s">
        <v>3212</v>
      </c>
      <c r="F1089" t="s">
        <v>1718</v>
      </c>
      <c r="G1089" s="1" t="s">
        <v>3483</v>
      </c>
      <c r="H1089" t="s">
        <v>1717</v>
      </c>
      <c r="I1089" t="s">
        <v>2586</v>
      </c>
      <c r="J1089" s="2">
        <v>9365.0666666666657</v>
      </c>
      <c r="K1089" s="2">
        <v>216.28711176761297</v>
      </c>
      <c r="L1089" s="2">
        <v>43.299235863525915</v>
      </c>
    </row>
    <row r="1090" spans="1:12" x14ac:dyDescent="0.25">
      <c r="A1090" t="s">
        <v>1666</v>
      </c>
      <c r="B1090" t="s">
        <v>64</v>
      </c>
      <c r="C1090" t="s">
        <v>956</v>
      </c>
      <c r="D1090" t="s">
        <v>3251</v>
      </c>
      <c r="E1090" t="s">
        <v>3212</v>
      </c>
      <c r="F1090" t="s">
        <v>184</v>
      </c>
      <c r="G1090" s="1" t="s">
        <v>3323</v>
      </c>
      <c r="H1090" t="s">
        <v>1716</v>
      </c>
      <c r="I1090" t="s">
        <v>2586</v>
      </c>
      <c r="J1090" s="2">
        <v>9301.6</v>
      </c>
      <c r="K1090" s="2">
        <v>140.72178792207481</v>
      </c>
      <c r="L1090" s="2">
        <v>66.099217024948501</v>
      </c>
    </row>
    <row r="1091" spans="1:12" x14ac:dyDescent="0.25">
      <c r="A1091" t="s">
        <v>1666</v>
      </c>
      <c r="B1091" t="s">
        <v>64</v>
      </c>
      <c r="C1091" t="s">
        <v>518</v>
      </c>
      <c r="D1091" t="s">
        <v>3251</v>
      </c>
      <c r="E1091" t="s">
        <v>3212</v>
      </c>
      <c r="F1091" t="s">
        <v>2703</v>
      </c>
      <c r="G1091" s="1" t="s">
        <v>3951</v>
      </c>
      <c r="H1091" t="s">
        <v>2702</v>
      </c>
      <c r="I1091" t="s">
        <v>2586</v>
      </c>
      <c r="J1091" s="2">
        <v>7813.8666666666668</v>
      </c>
      <c r="K1091" s="2">
        <v>149.61028113222824</v>
      </c>
      <c r="L1091" s="2">
        <v>52.22813972096364</v>
      </c>
    </row>
    <row r="1092" spans="1:12" x14ac:dyDescent="0.25">
      <c r="A1092" t="s">
        <v>1666</v>
      </c>
      <c r="B1092" t="s">
        <v>64</v>
      </c>
      <c r="C1092" t="s">
        <v>922</v>
      </c>
      <c r="D1092" t="s">
        <v>3251</v>
      </c>
      <c r="E1092" t="s">
        <v>3212</v>
      </c>
      <c r="F1092" t="s">
        <v>1715</v>
      </c>
      <c r="G1092" s="1" t="s">
        <v>3952</v>
      </c>
      <c r="H1092" t="s">
        <v>1714</v>
      </c>
      <c r="I1092" t="s">
        <v>2586</v>
      </c>
      <c r="J1092" s="2">
        <v>8211.4666666666672</v>
      </c>
      <c r="K1092" s="2">
        <v>136.97665925990592</v>
      </c>
      <c r="L1092" s="2">
        <v>59.947926245491551</v>
      </c>
    </row>
    <row r="1093" spans="1:12" x14ac:dyDescent="0.25">
      <c r="A1093" t="s">
        <v>1666</v>
      </c>
      <c r="B1093" t="s">
        <v>64</v>
      </c>
      <c r="C1093" t="s">
        <v>515</v>
      </c>
      <c r="D1093" t="s">
        <v>3251</v>
      </c>
      <c r="E1093" t="s">
        <v>3212</v>
      </c>
      <c r="F1093" t="s">
        <v>1713</v>
      </c>
      <c r="G1093" s="1" t="s">
        <v>3728</v>
      </c>
      <c r="H1093" t="s">
        <v>1712</v>
      </c>
      <c r="I1093" t="s">
        <v>2586</v>
      </c>
      <c r="J1093" s="2">
        <v>8777.0666666666675</v>
      </c>
      <c r="K1093" s="2">
        <v>137.95645781888138</v>
      </c>
      <c r="L1093" s="2">
        <v>63.622006576812794</v>
      </c>
    </row>
    <row r="1094" spans="1:12" x14ac:dyDescent="0.25">
      <c r="A1094" t="s">
        <v>1666</v>
      </c>
      <c r="B1094" t="s">
        <v>64</v>
      </c>
      <c r="C1094" t="s">
        <v>1109</v>
      </c>
      <c r="D1094" t="s">
        <v>3251</v>
      </c>
      <c r="E1094" t="s">
        <v>3212</v>
      </c>
      <c r="F1094" t="s">
        <v>6</v>
      </c>
      <c r="G1094" s="1" t="s">
        <v>3262</v>
      </c>
      <c r="H1094" t="s">
        <v>2701</v>
      </c>
      <c r="I1094" t="s">
        <v>2586</v>
      </c>
      <c r="J1094" s="2">
        <v>8015.4666666666681</v>
      </c>
      <c r="K1094" s="2">
        <v>58.255521339726819</v>
      </c>
      <c r="L1094" s="2">
        <v>137.59153608673645</v>
      </c>
    </row>
    <row r="1095" spans="1:12" x14ac:dyDescent="0.25">
      <c r="A1095" t="s">
        <v>1666</v>
      </c>
      <c r="B1095" t="s">
        <v>64</v>
      </c>
      <c r="C1095" t="s">
        <v>1711</v>
      </c>
      <c r="D1095" t="s">
        <v>3251</v>
      </c>
      <c r="E1095" t="s">
        <v>3212</v>
      </c>
      <c r="F1095" t="s">
        <v>215</v>
      </c>
      <c r="G1095" s="1" t="s">
        <v>3443</v>
      </c>
      <c r="H1095" t="s">
        <v>1710</v>
      </c>
      <c r="I1095" t="s">
        <v>2586</v>
      </c>
      <c r="J1095" s="2">
        <v>10501.866666666665</v>
      </c>
      <c r="K1095" s="2">
        <v>179.08430708658412</v>
      </c>
      <c r="L1095" s="2">
        <v>58.64202641490634</v>
      </c>
    </row>
    <row r="1096" spans="1:12" x14ac:dyDescent="0.25">
      <c r="A1096" t="s">
        <v>1666</v>
      </c>
      <c r="B1096" t="s">
        <v>42</v>
      </c>
      <c r="C1096" t="s">
        <v>82</v>
      </c>
      <c r="D1096" t="s">
        <v>3251</v>
      </c>
      <c r="E1096" t="s">
        <v>3212</v>
      </c>
      <c r="F1096" t="s">
        <v>1709</v>
      </c>
      <c r="G1096" s="1" t="s">
        <v>3953</v>
      </c>
      <c r="H1096" t="s">
        <v>1708</v>
      </c>
      <c r="I1096" t="s">
        <v>2586</v>
      </c>
      <c r="J1096" s="2">
        <v>8592.2666666666664</v>
      </c>
      <c r="K1096" s="2">
        <v>209.51896589415261</v>
      </c>
      <c r="L1096" s="2">
        <v>41.00949348426726</v>
      </c>
    </row>
    <row r="1097" spans="1:12" x14ac:dyDescent="0.25">
      <c r="A1097" t="s">
        <v>1666</v>
      </c>
      <c r="B1097" t="s">
        <v>42</v>
      </c>
      <c r="C1097" t="s">
        <v>130</v>
      </c>
      <c r="D1097" t="s">
        <v>3251</v>
      </c>
      <c r="E1097" t="s">
        <v>3212</v>
      </c>
      <c r="F1097" t="s">
        <v>1707</v>
      </c>
      <c r="G1097" s="1" t="s">
        <v>3954</v>
      </c>
      <c r="H1097" t="s">
        <v>1706</v>
      </c>
      <c r="I1097" t="s">
        <v>2586</v>
      </c>
      <c r="J1097" s="2">
        <v>7328.5333333333338</v>
      </c>
      <c r="K1097" s="2">
        <v>129.72002175687379</v>
      </c>
      <c r="L1097" s="2">
        <v>56.495005428450746</v>
      </c>
    </row>
    <row r="1098" spans="1:12" x14ac:dyDescent="0.25">
      <c r="A1098" t="s">
        <v>1666</v>
      </c>
      <c r="B1098" t="s">
        <v>42</v>
      </c>
      <c r="C1098" t="s">
        <v>70</v>
      </c>
      <c r="D1098" t="s">
        <v>3251</v>
      </c>
      <c r="E1098" t="s">
        <v>3212</v>
      </c>
      <c r="F1098" t="s">
        <v>1705</v>
      </c>
      <c r="G1098" s="1" t="s">
        <v>3955</v>
      </c>
      <c r="H1098" t="s">
        <v>1704</v>
      </c>
      <c r="I1098" t="s">
        <v>2586</v>
      </c>
      <c r="J1098" s="2">
        <v>5702.6666666666661</v>
      </c>
      <c r="K1098" s="2">
        <v>101.47134828969975</v>
      </c>
      <c r="L1098" s="2">
        <v>56.199772278432789</v>
      </c>
    </row>
    <row r="1099" spans="1:12" x14ac:dyDescent="0.25">
      <c r="A1099" t="s">
        <v>1666</v>
      </c>
      <c r="B1099" t="s">
        <v>42</v>
      </c>
      <c r="C1099" t="s">
        <v>13</v>
      </c>
      <c r="D1099" t="s">
        <v>3251</v>
      </c>
      <c r="E1099" t="s">
        <v>3212</v>
      </c>
      <c r="F1099" t="s">
        <v>1703</v>
      </c>
      <c r="G1099" s="1" t="s">
        <v>3956</v>
      </c>
      <c r="H1099" t="s">
        <v>1702</v>
      </c>
      <c r="I1099" t="s">
        <v>2586</v>
      </c>
      <c r="J1099" s="2">
        <v>8054.666666666667</v>
      </c>
      <c r="K1099" s="2">
        <v>67.14811066660377</v>
      </c>
      <c r="L1099" s="2">
        <v>119.95373491085684</v>
      </c>
    </row>
    <row r="1100" spans="1:12" x14ac:dyDescent="0.25">
      <c r="A1100" t="s">
        <v>1666</v>
      </c>
      <c r="B1100" t="s">
        <v>42</v>
      </c>
      <c r="C1100" t="s">
        <v>45</v>
      </c>
      <c r="D1100" t="s">
        <v>3251</v>
      </c>
      <c r="E1100" t="s">
        <v>3212</v>
      </c>
      <c r="F1100" t="s">
        <v>168</v>
      </c>
      <c r="G1100" s="1" t="s">
        <v>3300</v>
      </c>
      <c r="H1100" t="s">
        <v>1701</v>
      </c>
      <c r="I1100" t="s">
        <v>2586</v>
      </c>
      <c r="J1100" s="2">
        <v>9344.5333333333328</v>
      </c>
      <c r="K1100" s="2">
        <v>98.886952839719527</v>
      </c>
      <c r="L1100" s="2">
        <v>94.497130966097998</v>
      </c>
    </row>
    <row r="1101" spans="1:12" x14ac:dyDescent="0.25">
      <c r="A1101" t="s">
        <v>1666</v>
      </c>
      <c r="B1101" t="s">
        <v>42</v>
      </c>
      <c r="C1101" t="s">
        <v>98</v>
      </c>
      <c r="D1101" t="s">
        <v>3251</v>
      </c>
      <c r="E1101" t="s">
        <v>3212</v>
      </c>
      <c r="F1101" t="s">
        <v>1700</v>
      </c>
      <c r="G1101" s="1" t="s">
        <v>3957</v>
      </c>
      <c r="H1101" t="s">
        <v>1699</v>
      </c>
      <c r="I1101" t="s">
        <v>2586</v>
      </c>
      <c r="J1101" s="2">
        <v>6706.9333333333334</v>
      </c>
      <c r="K1101" s="2">
        <v>167.44945566542279</v>
      </c>
      <c r="L1101" s="2">
        <v>40.053479461493829</v>
      </c>
    </row>
    <row r="1102" spans="1:12" x14ac:dyDescent="0.25">
      <c r="A1102" t="s">
        <v>1666</v>
      </c>
      <c r="B1102" t="s">
        <v>42</v>
      </c>
      <c r="C1102" t="s">
        <v>521</v>
      </c>
      <c r="D1102" t="s">
        <v>3251</v>
      </c>
      <c r="E1102" t="s">
        <v>3212</v>
      </c>
      <c r="F1102" t="s">
        <v>1698</v>
      </c>
      <c r="G1102" s="1" t="s">
        <v>3958</v>
      </c>
      <c r="H1102" t="s">
        <v>1697</v>
      </c>
      <c r="I1102" t="s">
        <v>2586</v>
      </c>
      <c r="J1102" s="2">
        <v>6858.1333333333323</v>
      </c>
      <c r="K1102" s="2">
        <v>197.14171849279478</v>
      </c>
      <c r="L1102" s="2">
        <v>34.787833776461611</v>
      </c>
    </row>
    <row r="1103" spans="1:12" x14ac:dyDescent="0.25">
      <c r="A1103" t="s">
        <v>1666</v>
      </c>
      <c r="B1103" t="s">
        <v>23</v>
      </c>
      <c r="C1103" t="s">
        <v>113</v>
      </c>
      <c r="D1103" t="s">
        <v>3251</v>
      </c>
      <c r="E1103" t="s">
        <v>3212</v>
      </c>
      <c r="F1103" t="s">
        <v>112</v>
      </c>
      <c r="G1103" s="1" t="s">
        <v>3405</v>
      </c>
      <c r="H1103" t="s">
        <v>1696</v>
      </c>
      <c r="I1103" t="s">
        <v>2586</v>
      </c>
      <c r="J1103" s="2">
        <v>10582.133333333335</v>
      </c>
      <c r="K1103" s="2">
        <v>195.12227515861505</v>
      </c>
      <c r="L1103" s="2">
        <v>54.233343295792906</v>
      </c>
    </row>
    <row r="1104" spans="1:12" x14ac:dyDescent="0.25">
      <c r="A1104" t="s">
        <v>1666</v>
      </c>
      <c r="B1104" t="s">
        <v>23</v>
      </c>
      <c r="C1104" t="s">
        <v>76</v>
      </c>
      <c r="D1104" t="s">
        <v>3251</v>
      </c>
      <c r="E1104" t="s">
        <v>3212</v>
      </c>
      <c r="F1104" t="s">
        <v>219</v>
      </c>
      <c r="G1104" s="1" t="s">
        <v>3310</v>
      </c>
      <c r="H1104" t="s">
        <v>1695</v>
      </c>
      <c r="I1104" t="s">
        <v>2586</v>
      </c>
      <c r="J1104" s="2">
        <v>9882.1333333333332</v>
      </c>
      <c r="K1104" s="2">
        <v>148.61689419874901</v>
      </c>
      <c r="L1104" s="2">
        <v>66.494010567316224</v>
      </c>
    </row>
    <row r="1105" spans="1:12" x14ac:dyDescent="0.25">
      <c r="A1105" t="s">
        <v>1666</v>
      </c>
      <c r="B1105" t="s">
        <v>23</v>
      </c>
      <c r="C1105" t="s">
        <v>51</v>
      </c>
      <c r="D1105" t="s">
        <v>3251</v>
      </c>
      <c r="E1105" t="s">
        <v>3212</v>
      </c>
      <c r="F1105" t="s">
        <v>1694</v>
      </c>
      <c r="G1105" s="1" t="s">
        <v>3959</v>
      </c>
      <c r="H1105" t="s">
        <v>1693</v>
      </c>
      <c r="I1105" t="s">
        <v>2586</v>
      </c>
      <c r="J1105" s="2">
        <v>6436.2666666666664</v>
      </c>
      <c r="K1105" s="2">
        <v>217.72922243861214</v>
      </c>
      <c r="L1105" s="2">
        <v>29.560876553818336</v>
      </c>
    </row>
    <row r="1106" spans="1:12" x14ac:dyDescent="0.25">
      <c r="A1106" t="s">
        <v>1666</v>
      </c>
      <c r="B1106" t="s">
        <v>23</v>
      </c>
      <c r="C1106" t="s">
        <v>166</v>
      </c>
      <c r="D1106" t="s">
        <v>3251</v>
      </c>
      <c r="E1106" t="s">
        <v>3212</v>
      </c>
      <c r="F1106" t="s">
        <v>1692</v>
      </c>
      <c r="G1106" s="1" t="s">
        <v>3960</v>
      </c>
      <c r="H1106" t="s">
        <v>1691</v>
      </c>
      <c r="I1106" t="s">
        <v>2586</v>
      </c>
      <c r="J1106" s="2">
        <v>9421.0666666666675</v>
      </c>
      <c r="K1106" s="2">
        <v>138.70675748463125</v>
      </c>
      <c r="L1106" s="2">
        <v>67.920747608208814</v>
      </c>
    </row>
    <row r="1107" spans="1:12" x14ac:dyDescent="0.25">
      <c r="A1107" t="s">
        <v>1666</v>
      </c>
      <c r="B1107" t="s">
        <v>23</v>
      </c>
      <c r="C1107" t="s">
        <v>149</v>
      </c>
      <c r="D1107" t="s">
        <v>3251</v>
      </c>
      <c r="E1107" t="s">
        <v>3212</v>
      </c>
      <c r="F1107" t="s">
        <v>1690</v>
      </c>
      <c r="G1107" s="1" t="s">
        <v>3961</v>
      </c>
      <c r="H1107" t="s">
        <v>1689</v>
      </c>
      <c r="I1107" t="s">
        <v>2586</v>
      </c>
      <c r="J1107" s="2">
        <v>9027.2000000000007</v>
      </c>
      <c r="K1107" s="2">
        <v>111.3536984540213</v>
      </c>
      <c r="L1107" s="2">
        <v>81.067805787585883</v>
      </c>
    </row>
    <row r="1108" spans="1:12" x14ac:dyDescent="0.25">
      <c r="A1108" t="s">
        <v>1666</v>
      </c>
      <c r="B1108" t="s">
        <v>23</v>
      </c>
      <c r="C1108" t="s">
        <v>163</v>
      </c>
      <c r="D1108" t="s">
        <v>3251</v>
      </c>
      <c r="E1108" t="s">
        <v>3212</v>
      </c>
      <c r="F1108" t="s">
        <v>1688</v>
      </c>
      <c r="G1108" s="1" t="s">
        <v>3962</v>
      </c>
      <c r="H1108" t="s">
        <v>1687</v>
      </c>
      <c r="I1108" t="s">
        <v>2586</v>
      </c>
      <c r="J1108" s="2">
        <v>10761.333333333332</v>
      </c>
      <c r="K1108" s="2">
        <v>260.59365443583761</v>
      </c>
      <c r="L1108" s="2">
        <v>41.29545424515679</v>
      </c>
    </row>
    <row r="1109" spans="1:12" x14ac:dyDescent="0.25">
      <c r="A1109" t="s">
        <v>1666</v>
      </c>
      <c r="B1109" t="s">
        <v>23</v>
      </c>
      <c r="C1109" t="s">
        <v>95</v>
      </c>
      <c r="D1109" t="s">
        <v>3251</v>
      </c>
      <c r="E1109" t="s">
        <v>3212</v>
      </c>
      <c r="F1109" t="s">
        <v>1686</v>
      </c>
      <c r="G1109" s="1" t="s">
        <v>3963</v>
      </c>
      <c r="H1109" t="s">
        <v>1685</v>
      </c>
      <c r="I1109" t="s">
        <v>2586</v>
      </c>
      <c r="J1109" s="2">
        <v>11054.4</v>
      </c>
      <c r="K1109" s="2">
        <v>158.74153909340603</v>
      </c>
      <c r="L1109" s="2">
        <v>69.637727233420705</v>
      </c>
    </row>
    <row r="1110" spans="1:12" x14ac:dyDescent="0.25">
      <c r="A1110" t="s">
        <v>1666</v>
      </c>
      <c r="B1110" t="s">
        <v>23</v>
      </c>
      <c r="C1110" t="s">
        <v>1283</v>
      </c>
      <c r="D1110" t="s">
        <v>3251</v>
      </c>
      <c r="E1110" t="s">
        <v>3212</v>
      </c>
      <c r="F1110" t="s">
        <v>1001</v>
      </c>
      <c r="G1110" s="1" t="s">
        <v>3530</v>
      </c>
      <c r="H1110" t="s">
        <v>1684</v>
      </c>
      <c r="I1110" t="s">
        <v>2586</v>
      </c>
      <c r="J1110" s="2">
        <v>8271.1999999999989</v>
      </c>
      <c r="K1110" s="2">
        <v>145.57515885173197</v>
      </c>
      <c r="L1110" s="2">
        <v>56.817386051587285</v>
      </c>
    </row>
    <row r="1111" spans="1:12" x14ac:dyDescent="0.25">
      <c r="A1111" t="s">
        <v>1666</v>
      </c>
      <c r="B1111" t="s">
        <v>3</v>
      </c>
      <c r="C1111" t="s">
        <v>136</v>
      </c>
      <c r="D1111" t="s">
        <v>3251</v>
      </c>
      <c r="E1111" t="s">
        <v>3212</v>
      </c>
      <c r="F1111" t="s">
        <v>560</v>
      </c>
      <c r="G1111" s="1" t="s">
        <v>3318</v>
      </c>
      <c r="H1111" t="s">
        <v>1683</v>
      </c>
      <c r="I1111" t="s">
        <v>2586</v>
      </c>
      <c r="J1111" s="2">
        <v>9861.6</v>
      </c>
      <c r="K1111" s="2">
        <v>213.34652822253474</v>
      </c>
      <c r="L1111" s="2">
        <v>46.223391035047406</v>
      </c>
    </row>
    <row r="1112" spans="1:12" x14ac:dyDescent="0.25">
      <c r="A1112" t="s">
        <v>1666</v>
      </c>
      <c r="B1112" t="s">
        <v>3</v>
      </c>
      <c r="C1112" t="s">
        <v>19</v>
      </c>
      <c r="D1112" t="s">
        <v>3251</v>
      </c>
      <c r="E1112" t="s">
        <v>3212</v>
      </c>
      <c r="F1112" t="s">
        <v>470</v>
      </c>
      <c r="G1112" s="1" t="s">
        <v>3337</v>
      </c>
      <c r="H1112" t="s">
        <v>1682</v>
      </c>
      <c r="I1112" t="s">
        <v>2586</v>
      </c>
      <c r="J1112" s="2">
        <v>10038.933333333332</v>
      </c>
      <c r="K1112" s="2">
        <v>166.33345226725044</v>
      </c>
      <c r="L1112" s="2">
        <v>60.354265461908582</v>
      </c>
    </row>
    <row r="1113" spans="1:12" x14ac:dyDescent="0.25">
      <c r="A1113" t="s">
        <v>1666</v>
      </c>
      <c r="B1113" t="s">
        <v>3</v>
      </c>
      <c r="C1113" t="s">
        <v>155</v>
      </c>
      <c r="D1113" t="s">
        <v>3251</v>
      </c>
      <c r="E1113" t="s">
        <v>3212</v>
      </c>
      <c r="F1113" t="s">
        <v>1681</v>
      </c>
      <c r="G1113" s="1" t="s">
        <v>3964</v>
      </c>
      <c r="H1113" t="s">
        <v>1680</v>
      </c>
      <c r="I1113" t="s">
        <v>2586</v>
      </c>
      <c r="J1113" s="2">
        <v>6736.8</v>
      </c>
      <c r="K1113" s="2">
        <v>134.52450022476981</v>
      </c>
      <c r="L1113" s="2">
        <v>50.078610132309286</v>
      </c>
    </row>
    <row r="1114" spans="1:12" x14ac:dyDescent="0.25">
      <c r="A1114" t="s">
        <v>1666</v>
      </c>
      <c r="B1114" t="s">
        <v>3</v>
      </c>
      <c r="C1114" t="s">
        <v>185</v>
      </c>
      <c r="D1114" t="s">
        <v>3251</v>
      </c>
      <c r="E1114" t="s">
        <v>3212</v>
      </c>
      <c r="F1114" t="s">
        <v>25</v>
      </c>
      <c r="G1114" s="1" t="s">
        <v>3312</v>
      </c>
      <c r="H1114" t="s">
        <v>1679</v>
      </c>
      <c r="I1114" t="s">
        <v>2586</v>
      </c>
      <c r="J1114" s="2">
        <v>7924</v>
      </c>
      <c r="K1114" s="2">
        <v>183.81350344811753</v>
      </c>
      <c r="L1114" s="2">
        <v>43.108911213569229</v>
      </c>
    </row>
    <row r="1115" spans="1:12" x14ac:dyDescent="0.25">
      <c r="A1115" t="s">
        <v>1666</v>
      </c>
      <c r="B1115" t="s">
        <v>3</v>
      </c>
      <c r="C1115" t="s">
        <v>101</v>
      </c>
      <c r="D1115" t="s">
        <v>3251</v>
      </c>
      <c r="E1115" t="s">
        <v>3212</v>
      </c>
      <c r="F1115" t="s">
        <v>739</v>
      </c>
      <c r="G1115" s="1" t="s">
        <v>3508</v>
      </c>
      <c r="H1115" t="s">
        <v>1678</v>
      </c>
      <c r="I1115" t="s">
        <v>2586</v>
      </c>
      <c r="J1115" s="2">
        <v>6378.4</v>
      </c>
      <c r="K1115" s="2">
        <v>129.20472178780076</v>
      </c>
      <c r="L1115" s="2">
        <v>49.366616883209254</v>
      </c>
    </row>
    <row r="1116" spans="1:12" x14ac:dyDescent="0.25">
      <c r="A1116" t="s">
        <v>1666</v>
      </c>
      <c r="B1116" t="s">
        <v>3</v>
      </c>
      <c r="C1116" t="s">
        <v>10</v>
      </c>
      <c r="D1116" t="s">
        <v>3251</v>
      </c>
      <c r="E1116" t="s">
        <v>3212</v>
      </c>
      <c r="F1116" t="s">
        <v>1677</v>
      </c>
      <c r="G1116" s="1" t="s">
        <v>3753</v>
      </c>
      <c r="H1116" t="s">
        <v>1676</v>
      </c>
      <c r="I1116" t="s">
        <v>2586</v>
      </c>
      <c r="J1116" s="2">
        <v>7505.8666666666668</v>
      </c>
      <c r="K1116" s="2">
        <v>99.546592780336695</v>
      </c>
      <c r="L1116" s="2">
        <v>75.400538150305138</v>
      </c>
    </row>
    <row r="1117" spans="1:12" x14ac:dyDescent="0.25">
      <c r="A1117" t="s">
        <v>1666</v>
      </c>
      <c r="B1117" t="s">
        <v>3</v>
      </c>
      <c r="C1117" t="s">
        <v>175</v>
      </c>
      <c r="D1117" t="s">
        <v>3251</v>
      </c>
      <c r="E1117" t="s">
        <v>3212</v>
      </c>
      <c r="F1117" t="s">
        <v>1675</v>
      </c>
      <c r="G1117" s="1" t="s">
        <v>3965</v>
      </c>
      <c r="H1117" t="s">
        <v>1674</v>
      </c>
      <c r="I1117" t="s">
        <v>2586</v>
      </c>
      <c r="J1117" s="2">
        <v>8250.6666666666679</v>
      </c>
      <c r="K1117" s="2">
        <v>134.42548049140865</v>
      </c>
      <c r="L1117" s="2">
        <v>61.377252560343138</v>
      </c>
    </row>
    <row r="1118" spans="1:12" x14ac:dyDescent="0.25">
      <c r="A1118" t="s">
        <v>1666</v>
      </c>
      <c r="B1118" t="s">
        <v>3</v>
      </c>
      <c r="C1118" t="s">
        <v>7</v>
      </c>
      <c r="D1118" t="s">
        <v>3251</v>
      </c>
      <c r="E1118" t="s">
        <v>3212</v>
      </c>
      <c r="F1118" t="s">
        <v>1673</v>
      </c>
      <c r="G1118" s="1" t="s">
        <v>3966</v>
      </c>
      <c r="H1118" t="s">
        <v>1672</v>
      </c>
      <c r="I1118" t="s">
        <v>2586</v>
      </c>
      <c r="J1118" s="2">
        <v>6555.7333333333336</v>
      </c>
      <c r="K1118" s="2">
        <v>104.05301011782956</v>
      </c>
      <c r="L1118" s="2">
        <v>63.003783609043367</v>
      </c>
    </row>
    <row r="1119" spans="1:12" x14ac:dyDescent="0.25">
      <c r="A1119" t="s">
        <v>1666</v>
      </c>
      <c r="B1119" t="s">
        <v>3</v>
      </c>
      <c r="C1119" t="s">
        <v>2</v>
      </c>
      <c r="D1119" t="s">
        <v>3251</v>
      </c>
      <c r="E1119" t="s">
        <v>3212</v>
      </c>
      <c r="F1119" t="s">
        <v>1470</v>
      </c>
      <c r="G1119" s="1" t="s">
        <v>3746</v>
      </c>
      <c r="H1119" t="s">
        <v>1671</v>
      </c>
      <c r="I1119" t="s">
        <v>2586</v>
      </c>
      <c r="J1119" s="2">
        <v>5594.4000000000015</v>
      </c>
      <c r="K1119" s="2">
        <v>82.151492329461277</v>
      </c>
      <c r="L1119" s="2">
        <v>68.098580334537999</v>
      </c>
    </row>
    <row r="1120" spans="1:12" x14ac:dyDescent="0.25">
      <c r="A1120" t="s">
        <v>1666</v>
      </c>
      <c r="B1120" t="s">
        <v>3</v>
      </c>
      <c r="C1120" t="s">
        <v>477</v>
      </c>
      <c r="D1120" t="s">
        <v>3251</v>
      </c>
      <c r="E1120" t="s">
        <v>3212</v>
      </c>
      <c r="F1120" t="s">
        <v>1670</v>
      </c>
      <c r="G1120" s="1" t="s">
        <v>3967</v>
      </c>
      <c r="H1120" t="s">
        <v>1669</v>
      </c>
      <c r="I1120" t="s">
        <v>2586</v>
      </c>
      <c r="J1120" s="2">
        <v>7457.333333333333</v>
      </c>
      <c r="K1120" s="2">
        <v>149.66042665211728</v>
      </c>
      <c r="L1120" s="2">
        <v>49.828358104763112</v>
      </c>
    </row>
    <row r="1121" spans="1:12" x14ac:dyDescent="0.25">
      <c r="A1121" t="s">
        <v>1666</v>
      </c>
      <c r="B1121" t="s">
        <v>3</v>
      </c>
      <c r="C1121" t="s">
        <v>539</v>
      </c>
      <c r="D1121" t="s">
        <v>3251</v>
      </c>
      <c r="E1121" t="s">
        <v>3212</v>
      </c>
      <c r="F1121" t="s">
        <v>1668</v>
      </c>
      <c r="G1121" s="1" t="s">
        <v>3625</v>
      </c>
      <c r="H1121" t="s">
        <v>1667</v>
      </c>
      <c r="I1121" t="s">
        <v>2586</v>
      </c>
      <c r="J1121" s="2">
        <v>7970.666666666667</v>
      </c>
      <c r="K1121" s="2">
        <v>154.07534703959382</v>
      </c>
      <c r="L1121" s="2">
        <v>51.732264893866436</v>
      </c>
    </row>
    <row r="1122" spans="1:12" x14ac:dyDescent="0.25">
      <c r="A1122" t="s">
        <v>1666</v>
      </c>
      <c r="B1122" t="s">
        <v>3</v>
      </c>
      <c r="C1122" t="s">
        <v>458</v>
      </c>
      <c r="D1122" t="s">
        <v>3251</v>
      </c>
      <c r="E1122" t="s">
        <v>3212</v>
      </c>
      <c r="F1122" t="s">
        <v>1665</v>
      </c>
      <c r="G1122" s="1" t="s">
        <v>3968</v>
      </c>
      <c r="H1122" t="s">
        <v>1664</v>
      </c>
      <c r="I1122" t="s">
        <v>2586</v>
      </c>
      <c r="J1122" s="2">
        <v>9394.9333333333343</v>
      </c>
      <c r="K1122" s="2">
        <v>212.79906586851175</v>
      </c>
      <c r="L1122" s="2">
        <v>44.149316609963179</v>
      </c>
    </row>
    <row r="1123" spans="1:12" x14ac:dyDescent="0.25">
      <c r="A1123" t="s">
        <v>378</v>
      </c>
      <c r="B1123" t="s">
        <v>160</v>
      </c>
      <c r="C1123" t="s">
        <v>29</v>
      </c>
      <c r="D1123" t="s">
        <v>3252</v>
      </c>
      <c r="E1123" t="s">
        <v>3227</v>
      </c>
      <c r="F1123" t="s">
        <v>25</v>
      </c>
      <c r="G1123" s="1" t="s">
        <v>3312</v>
      </c>
      <c r="H1123" t="s">
        <v>455</v>
      </c>
      <c r="I1123" t="s">
        <v>2586</v>
      </c>
      <c r="J1123" s="2">
        <v>7782.1333333333332</v>
      </c>
      <c r="K1123" s="2">
        <v>55.175418573482041</v>
      </c>
      <c r="L1123" s="2">
        <v>141.04348520653576</v>
      </c>
    </row>
    <row r="1124" spans="1:12" x14ac:dyDescent="0.25">
      <c r="A1124" t="s">
        <v>378</v>
      </c>
      <c r="B1124" t="s">
        <v>160</v>
      </c>
      <c r="C1124" t="s">
        <v>54</v>
      </c>
      <c r="D1124" t="s">
        <v>3252</v>
      </c>
      <c r="E1124" t="s">
        <v>3227</v>
      </c>
      <c r="F1124" t="s">
        <v>454</v>
      </c>
      <c r="G1124" s="1" t="s">
        <v>3290</v>
      </c>
      <c r="H1124" t="s">
        <v>453</v>
      </c>
      <c r="I1124" t="s">
        <v>2586</v>
      </c>
      <c r="J1124" s="2">
        <v>7408.7999999999993</v>
      </c>
      <c r="K1124" s="2">
        <v>27.290735431896497</v>
      </c>
      <c r="L1124" s="2">
        <v>271.47674413130113</v>
      </c>
    </row>
    <row r="1125" spans="1:12" x14ac:dyDescent="0.25">
      <c r="A1125" t="s">
        <v>378</v>
      </c>
      <c r="B1125" t="s">
        <v>146</v>
      </c>
      <c r="C1125" t="s">
        <v>172</v>
      </c>
      <c r="D1125" t="s">
        <v>3252</v>
      </c>
      <c r="E1125" t="s">
        <v>3227</v>
      </c>
      <c r="F1125" t="s">
        <v>308</v>
      </c>
      <c r="G1125" s="1" t="s">
        <v>3616</v>
      </c>
      <c r="H1125" t="s">
        <v>452</v>
      </c>
      <c r="I1125" t="s">
        <v>2586</v>
      </c>
      <c r="J1125" s="2">
        <v>9370.6666666666679</v>
      </c>
      <c r="K1125" s="2">
        <v>50.553147823332154</v>
      </c>
      <c r="L1125" s="2">
        <v>185.36267413879531</v>
      </c>
    </row>
    <row r="1126" spans="1:12" x14ac:dyDescent="0.25">
      <c r="A1126" t="s">
        <v>378</v>
      </c>
      <c r="B1126" t="s">
        <v>117</v>
      </c>
      <c r="C1126" t="s">
        <v>82</v>
      </c>
      <c r="D1126" t="s">
        <v>3252</v>
      </c>
      <c r="E1126" t="s">
        <v>3227</v>
      </c>
      <c r="F1126" t="s">
        <v>316</v>
      </c>
      <c r="G1126" s="1" t="s">
        <v>3969</v>
      </c>
      <c r="H1126" t="s">
        <v>450</v>
      </c>
      <c r="I1126" t="s">
        <v>2586</v>
      </c>
      <c r="J1126" s="2">
        <v>7016.8</v>
      </c>
      <c r="K1126" s="2">
        <v>62.103069821829457</v>
      </c>
      <c r="L1126" s="2">
        <v>112.9863631561345</v>
      </c>
    </row>
    <row r="1127" spans="1:12" x14ac:dyDescent="0.25">
      <c r="A1127" t="s">
        <v>378</v>
      </c>
      <c r="B1127" t="s">
        <v>117</v>
      </c>
      <c r="C1127" t="s">
        <v>156</v>
      </c>
      <c r="D1127" t="s">
        <v>3252</v>
      </c>
      <c r="E1127" t="s">
        <v>3227</v>
      </c>
      <c r="F1127" t="s">
        <v>449</v>
      </c>
      <c r="G1127" s="1" t="s">
        <v>3858</v>
      </c>
      <c r="H1127" t="s">
        <v>448</v>
      </c>
      <c r="I1127" t="s">
        <v>2586</v>
      </c>
      <c r="J1127" s="2">
        <v>7836.2666666666655</v>
      </c>
      <c r="K1127" s="2">
        <v>208.88998129691754</v>
      </c>
      <c r="L1127" s="2">
        <v>37.513846370296463</v>
      </c>
    </row>
    <row r="1128" spans="1:12" x14ac:dyDescent="0.25">
      <c r="A1128" t="s">
        <v>378</v>
      </c>
      <c r="B1128" t="s">
        <v>117</v>
      </c>
      <c r="C1128" t="s">
        <v>236</v>
      </c>
      <c r="D1128" t="s">
        <v>3252</v>
      </c>
      <c r="E1128" t="s">
        <v>3227</v>
      </c>
      <c r="F1128" t="s">
        <v>447</v>
      </c>
      <c r="G1128" s="1" t="s">
        <v>3594</v>
      </c>
      <c r="H1128" t="s">
        <v>446</v>
      </c>
      <c r="I1128" t="s">
        <v>2586</v>
      </c>
      <c r="J1128" s="2">
        <v>8566.1333333333332</v>
      </c>
      <c r="K1128" s="2">
        <v>50.798165486961317</v>
      </c>
      <c r="L1128" s="2">
        <v>168.63076158787774</v>
      </c>
    </row>
    <row r="1129" spans="1:12" x14ac:dyDescent="0.25">
      <c r="A1129" t="s">
        <v>378</v>
      </c>
      <c r="B1129" t="s">
        <v>117</v>
      </c>
      <c r="C1129" t="s">
        <v>26</v>
      </c>
      <c r="D1129" t="s">
        <v>3252</v>
      </c>
      <c r="E1129" t="s">
        <v>3227</v>
      </c>
      <c r="F1129" t="s">
        <v>126</v>
      </c>
      <c r="G1129" s="1" t="s">
        <v>3618</v>
      </c>
      <c r="H1129" t="s">
        <v>445</v>
      </c>
      <c r="I1129" t="s">
        <v>2586</v>
      </c>
      <c r="J1129" s="2">
        <v>7748.5333333333338</v>
      </c>
      <c r="K1129" s="2">
        <v>73.893304890139348</v>
      </c>
      <c r="L1129" s="2">
        <v>104.86110135219209</v>
      </c>
    </row>
    <row r="1130" spans="1:12" x14ac:dyDescent="0.25">
      <c r="A1130" t="s">
        <v>378</v>
      </c>
      <c r="B1130" t="s">
        <v>117</v>
      </c>
      <c r="C1130" t="s">
        <v>130</v>
      </c>
      <c r="D1130" t="s">
        <v>3252</v>
      </c>
      <c r="E1130" t="s">
        <v>3227</v>
      </c>
      <c r="F1130" t="s">
        <v>444</v>
      </c>
      <c r="G1130" s="1" t="s">
        <v>3970</v>
      </c>
      <c r="H1130" t="s">
        <v>443</v>
      </c>
      <c r="I1130" t="s">
        <v>2586</v>
      </c>
      <c r="J1130" s="2">
        <v>7455.4666666666662</v>
      </c>
      <c r="K1130" s="2">
        <v>49.107835833151277</v>
      </c>
      <c r="L1130" s="2">
        <v>151.81826973596131</v>
      </c>
    </row>
    <row r="1131" spans="1:12" x14ac:dyDescent="0.25">
      <c r="A1131" t="s">
        <v>378</v>
      </c>
      <c r="B1131" t="s">
        <v>117</v>
      </c>
      <c r="C1131" t="s">
        <v>169</v>
      </c>
      <c r="D1131" t="s">
        <v>3252</v>
      </c>
      <c r="E1131" t="s">
        <v>3227</v>
      </c>
      <c r="F1131" t="s">
        <v>442</v>
      </c>
      <c r="G1131" s="1" t="s">
        <v>3971</v>
      </c>
      <c r="H1131" t="s">
        <v>441</v>
      </c>
      <c r="I1131" t="s">
        <v>2586</v>
      </c>
      <c r="J1131" s="2">
        <v>8159.1999999999989</v>
      </c>
      <c r="K1131" s="2">
        <v>54.02560034940192</v>
      </c>
      <c r="L1131" s="2">
        <v>151.024698425037</v>
      </c>
    </row>
    <row r="1132" spans="1:12" x14ac:dyDescent="0.25">
      <c r="A1132" t="s">
        <v>378</v>
      </c>
      <c r="B1132" t="s">
        <v>117</v>
      </c>
      <c r="C1132" t="s">
        <v>166</v>
      </c>
      <c r="D1132" t="s">
        <v>3252</v>
      </c>
      <c r="E1132" t="s">
        <v>3227</v>
      </c>
      <c r="F1132" t="s">
        <v>440</v>
      </c>
      <c r="G1132" s="1" t="s">
        <v>3972</v>
      </c>
      <c r="H1132" t="s">
        <v>439</v>
      </c>
      <c r="I1132" t="s">
        <v>2586</v>
      </c>
      <c r="J1132" s="2">
        <v>8105.0666666666675</v>
      </c>
      <c r="K1132" s="2">
        <v>61.009165667253825</v>
      </c>
      <c r="L1132" s="2">
        <v>132.84998373641088</v>
      </c>
    </row>
    <row r="1133" spans="1:12" x14ac:dyDescent="0.25">
      <c r="A1133" t="s">
        <v>378</v>
      </c>
      <c r="B1133" t="s">
        <v>117</v>
      </c>
      <c r="C1133" t="s">
        <v>163</v>
      </c>
      <c r="D1133" t="s">
        <v>3252</v>
      </c>
      <c r="E1133" t="s">
        <v>3227</v>
      </c>
      <c r="F1133" t="s">
        <v>438</v>
      </c>
      <c r="G1133" s="1" t="s">
        <v>3973</v>
      </c>
      <c r="H1133" t="s">
        <v>437</v>
      </c>
      <c r="I1133" t="s">
        <v>2586</v>
      </c>
      <c r="J1133" s="2">
        <v>8316.0000000000018</v>
      </c>
      <c r="K1133" s="2">
        <v>82.173205688063362</v>
      </c>
      <c r="L1133" s="2">
        <v>101.2008711400193</v>
      </c>
    </row>
    <row r="1134" spans="1:12" x14ac:dyDescent="0.25">
      <c r="A1134" t="s">
        <v>378</v>
      </c>
      <c r="B1134" t="s">
        <v>117</v>
      </c>
      <c r="C1134" t="s">
        <v>67</v>
      </c>
      <c r="D1134" t="s">
        <v>3252</v>
      </c>
      <c r="E1134" t="s">
        <v>3227</v>
      </c>
      <c r="F1134" t="s">
        <v>290</v>
      </c>
      <c r="G1134" s="1" t="s">
        <v>3559</v>
      </c>
      <c r="H1134" t="s">
        <v>436</v>
      </c>
      <c r="I1134" t="s">
        <v>2586</v>
      </c>
      <c r="J1134" s="2">
        <v>7679.4666666666662</v>
      </c>
      <c r="K1134" s="2">
        <v>47.756323599772024</v>
      </c>
      <c r="L1134" s="2">
        <v>160.80523138726963</v>
      </c>
    </row>
    <row r="1135" spans="1:12" x14ac:dyDescent="0.25">
      <c r="A1135" t="s">
        <v>378</v>
      </c>
      <c r="B1135" t="s">
        <v>117</v>
      </c>
      <c r="C1135" t="s">
        <v>116</v>
      </c>
      <c r="D1135" t="s">
        <v>3252</v>
      </c>
      <c r="E1135" t="s">
        <v>3227</v>
      </c>
      <c r="F1135" t="s">
        <v>288</v>
      </c>
      <c r="G1135" s="1" t="s">
        <v>3263</v>
      </c>
      <c r="H1135" t="s">
        <v>435</v>
      </c>
      <c r="I1135" t="s">
        <v>2586</v>
      </c>
      <c r="J1135" s="2">
        <v>8015.4666666666662</v>
      </c>
      <c r="K1135" s="2">
        <v>79.713165268274679</v>
      </c>
      <c r="L1135" s="2">
        <v>100.55386258581767</v>
      </c>
    </row>
    <row r="1136" spans="1:12" x14ac:dyDescent="0.25">
      <c r="A1136" t="s">
        <v>378</v>
      </c>
      <c r="B1136" t="s">
        <v>117</v>
      </c>
      <c r="C1136" t="s">
        <v>41</v>
      </c>
      <c r="D1136" t="s">
        <v>3252</v>
      </c>
      <c r="E1136" t="s">
        <v>3227</v>
      </c>
      <c r="F1136" t="s">
        <v>434</v>
      </c>
      <c r="G1136" s="1" t="s">
        <v>3974</v>
      </c>
      <c r="H1136" t="s">
        <v>433</v>
      </c>
      <c r="I1136" t="s">
        <v>2586</v>
      </c>
      <c r="J1136" s="2">
        <v>8344</v>
      </c>
      <c r="K1136" s="2">
        <v>31.537808331196516</v>
      </c>
      <c r="L1136" s="2">
        <v>264.57133331444265</v>
      </c>
    </row>
    <row r="1137" spans="1:12" x14ac:dyDescent="0.25">
      <c r="A1137" t="s">
        <v>378</v>
      </c>
      <c r="B1137" t="s">
        <v>92</v>
      </c>
      <c r="C1137" t="s">
        <v>142</v>
      </c>
      <c r="D1137" t="s">
        <v>3252</v>
      </c>
      <c r="E1137" t="s">
        <v>3227</v>
      </c>
      <c r="F1137" t="s">
        <v>432</v>
      </c>
      <c r="G1137" s="1" t="s">
        <v>3975</v>
      </c>
      <c r="H1137" t="s">
        <v>431</v>
      </c>
      <c r="I1137" t="s">
        <v>2586</v>
      </c>
      <c r="J1137" s="2">
        <v>8136.7999999999993</v>
      </c>
      <c r="K1137" s="2">
        <v>49.612837108401948</v>
      </c>
      <c r="L1137" s="2">
        <v>164.0059402815734</v>
      </c>
    </row>
    <row r="1138" spans="1:12" x14ac:dyDescent="0.25">
      <c r="A1138" t="s">
        <v>378</v>
      </c>
      <c r="B1138" t="s">
        <v>92</v>
      </c>
      <c r="C1138" t="s">
        <v>191</v>
      </c>
      <c r="D1138" t="s">
        <v>3252</v>
      </c>
      <c r="E1138" t="s">
        <v>3227</v>
      </c>
      <c r="F1138" t="s">
        <v>430</v>
      </c>
      <c r="G1138" s="1" t="s">
        <v>3976</v>
      </c>
      <c r="H1138" t="s">
        <v>429</v>
      </c>
      <c r="I1138" t="s">
        <v>2586</v>
      </c>
      <c r="J1138" s="2">
        <v>6888</v>
      </c>
      <c r="K1138" s="2">
        <v>42.954588265339403</v>
      </c>
      <c r="L1138" s="2">
        <v>160.35539573680452</v>
      </c>
    </row>
    <row r="1139" spans="1:12" x14ac:dyDescent="0.25">
      <c r="A1139" t="s">
        <v>378</v>
      </c>
      <c r="B1139" t="s">
        <v>92</v>
      </c>
      <c r="C1139" t="s">
        <v>60</v>
      </c>
      <c r="D1139" t="s">
        <v>3252</v>
      </c>
      <c r="E1139" t="s">
        <v>3227</v>
      </c>
      <c r="F1139" t="s">
        <v>428</v>
      </c>
      <c r="G1139" s="1" t="s">
        <v>3977</v>
      </c>
      <c r="H1139" t="s">
        <v>427</v>
      </c>
      <c r="I1139" t="s">
        <v>2586</v>
      </c>
      <c r="J1139" s="2">
        <v>7953.8666666666668</v>
      </c>
      <c r="K1139" s="2">
        <v>32.269963918791824</v>
      </c>
      <c r="L1139" s="2">
        <v>246.47894514796397</v>
      </c>
    </row>
    <row r="1140" spans="1:12" x14ac:dyDescent="0.25">
      <c r="A1140" t="s">
        <v>378</v>
      </c>
      <c r="B1140" t="s">
        <v>92</v>
      </c>
      <c r="C1140" t="s">
        <v>57</v>
      </c>
      <c r="D1140" t="s">
        <v>3252</v>
      </c>
      <c r="E1140" t="s">
        <v>3227</v>
      </c>
      <c r="F1140" t="s">
        <v>426</v>
      </c>
      <c r="G1140" s="1" t="s">
        <v>3978</v>
      </c>
      <c r="H1140" t="s">
        <v>425</v>
      </c>
      <c r="I1140" t="s">
        <v>2586</v>
      </c>
      <c r="J1140" s="2">
        <v>7466.666666666667</v>
      </c>
      <c r="K1140" s="2">
        <v>49.017634738813854</v>
      </c>
      <c r="L1140" s="2">
        <v>152.32613132910518</v>
      </c>
    </row>
    <row r="1141" spans="1:12" x14ac:dyDescent="0.25">
      <c r="A1141" t="s">
        <v>378</v>
      </c>
      <c r="B1141" t="s">
        <v>92</v>
      </c>
      <c r="C1141" t="s">
        <v>133</v>
      </c>
      <c r="D1141" t="s">
        <v>3252</v>
      </c>
      <c r="E1141" t="s">
        <v>3227</v>
      </c>
      <c r="F1141" t="s">
        <v>424</v>
      </c>
      <c r="G1141" s="1" t="s">
        <v>3314</v>
      </c>
      <c r="H1141" t="s">
        <v>423</v>
      </c>
      <c r="I1141" t="s">
        <v>2586</v>
      </c>
      <c r="J1141" s="2">
        <v>7574.9333333333343</v>
      </c>
      <c r="K1141" s="2">
        <v>56.202272449537013</v>
      </c>
      <c r="L1141" s="2">
        <v>134.77984079975997</v>
      </c>
    </row>
    <row r="1142" spans="1:12" x14ac:dyDescent="0.25">
      <c r="A1142" t="s">
        <v>378</v>
      </c>
      <c r="B1142" t="s">
        <v>92</v>
      </c>
      <c r="C1142" t="s">
        <v>51</v>
      </c>
      <c r="D1142" t="s">
        <v>3252</v>
      </c>
      <c r="E1142" t="s">
        <v>3227</v>
      </c>
      <c r="F1142" t="s">
        <v>422</v>
      </c>
      <c r="G1142" s="1" t="s">
        <v>3315</v>
      </c>
      <c r="H1142" t="s">
        <v>421</v>
      </c>
      <c r="I1142" t="s">
        <v>2586</v>
      </c>
      <c r="J1142" s="2">
        <v>7647.7333333333336</v>
      </c>
      <c r="K1142" s="2">
        <v>41.529910808044441</v>
      </c>
      <c r="L1142" s="2">
        <v>184.15000621315926</v>
      </c>
    </row>
    <row r="1143" spans="1:12" x14ac:dyDescent="0.25">
      <c r="A1143" t="s">
        <v>378</v>
      </c>
      <c r="B1143" t="s">
        <v>92</v>
      </c>
      <c r="C1143" t="s">
        <v>155</v>
      </c>
      <c r="D1143" t="s">
        <v>3252</v>
      </c>
      <c r="E1143" t="s">
        <v>3227</v>
      </c>
      <c r="F1143" t="s">
        <v>420</v>
      </c>
      <c r="G1143" s="1" t="s">
        <v>3979</v>
      </c>
      <c r="H1143" t="s">
        <v>419</v>
      </c>
      <c r="I1143" t="s">
        <v>2586</v>
      </c>
      <c r="J1143" s="2">
        <v>7763.4666666666662</v>
      </c>
      <c r="K1143" s="2">
        <v>47.439128185066011</v>
      </c>
      <c r="L1143" s="2">
        <v>163.651124371013</v>
      </c>
    </row>
    <row r="1144" spans="1:12" x14ac:dyDescent="0.25">
      <c r="A1144" t="s">
        <v>378</v>
      </c>
      <c r="B1144" t="s">
        <v>92</v>
      </c>
      <c r="C1144" t="s">
        <v>152</v>
      </c>
      <c r="D1144" t="s">
        <v>3252</v>
      </c>
      <c r="E1144" t="s">
        <v>3227</v>
      </c>
      <c r="F1144" t="s">
        <v>418</v>
      </c>
      <c r="G1144" s="1" t="s">
        <v>3980</v>
      </c>
      <c r="H1144" t="s">
        <v>417</v>
      </c>
      <c r="I1144" t="s">
        <v>2586</v>
      </c>
      <c r="J1144" s="2">
        <v>6184.2666666666664</v>
      </c>
      <c r="K1144" s="2">
        <v>60.906806766622879</v>
      </c>
      <c r="L1144" s="2">
        <v>101.53654402475856</v>
      </c>
    </row>
    <row r="1145" spans="1:12" x14ac:dyDescent="0.25">
      <c r="A1145" t="s">
        <v>378</v>
      </c>
      <c r="B1145" t="s">
        <v>92</v>
      </c>
      <c r="C1145" t="s">
        <v>104</v>
      </c>
      <c r="D1145" t="s">
        <v>3252</v>
      </c>
      <c r="E1145" t="s">
        <v>3227</v>
      </c>
      <c r="F1145" t="s">
        <v>416</v>
      </c>
      <c r="G1145" s="1" t="s">
        <v>3830</v>
      </c>
      <c r="H1145" t="s">
        <v>415</v>
      </c>
      <c r="I1145" t="s">
        <v>2586</v>
      </c>
      <c r="J1145" s="2">
        <v>7848.4000000000005</v>
      </c>
      <c r="K1145" s="2">
        <v>41.378175991505245</v>
      </c>
      <c r="L1145" s="2">
        <v>189.67486632594057</v>
      </c>
    </row>
    <row r="1146" spans="1:12" x14ac:dyDescent="0.25">
      <c r="A1146" t="s">
        <v>378</v>
      </c>
      <c r="B1146" t="s">
        <v>64</v>
      </c>
      <c r="C1146" t="s">
        <v>113</v>
      </c>
      <c r="D1146" t="s">
        <v>3252</v>
      </c>
      <c r="E1146" t="s">
        <v>3227</v>
      </c>
      <c r="F1146" t="s">
        <v>414</v>
      </c>
      <c r="G1146" s="1" t="s">
        <v>3981</v>
      </c>
      <c r="H1146" t="s">
        <v>413</v>
      </c>
      <c r="I1146" t="s">
        <v>2586</v>
      </c>
      <c r="J1146" s="2">
        <v>6645.3333333333339</v>
      </c>
      <c r="K1146" s="2">
        <v>75.645174233823795</v>
      </c>
      <c r="L1146" s="2">
        <v>87.84874118727268</v>
      </c>
    </row>
    <row r="1147" spans="1:12" x14ac:dyDescent="0.25">
      <c r="A1147" t="s">
        <v>378</v>
      </c>
      <c r="B1147" t="s">
        <v>64</v>
      </c>
      <c r="C1147" t="s">
        <v>136</v>
      </c>
      <c r="D1147" t="s">
        <v>3252</v>
      </c>
      <c r="E1147" t="s">
        <v>3227</v>
      </c>
      <c r="F1147" t="s">
        <v>217</v>
      </c>
      <c r="G1147" s="1" t="s">
        <v>3442</v>
      </c>
      <c r="H1147" t="s">
        <v>412</v>
      </c>
      <c r="I1147" t="s">
        <v>2586</v>
      </c>
      <c r="J1147" s="2">
        <v>6104</v>
      </c>
      <c r="K1147" s="2">
        <v>75.37178748137957</v>
      </c>
      <c r="L1147" s="2">
        <v>80.985209505718302</v>
      </c>
    </row>
    <row r="1148" spans="1:12" x14ac:dyDescent="0.25">
      <c r="A1148" t="s">
        <v>378</v>
      </c>
      <c r="B1148" t="s">
        <v>64</v>
      </c>
      <c r="C1148" t="s">
        <v>107</v>
      </c>
      <c r="D1148" t="s">
        <v>3252</v>
      </c>
      <c r="E1148" t="s">
        <v>3227</v>
      </c>
      <c r="F1148" t="s">
        <v>202</v>
      </c>
      <c r="G1148" s="1" t="s">
        <v>3602</v>
      </c>
      <c r="H1148" t="s">
        <v>411</v>
      </c>
      <c r="I1148" t="s">
        <v>2586</v>
      </c>
      <c r="J1148" s="2">
        <v>7337.8666666666668</v>
      </c>
      <c r="K1148" s="2">
        <v>75.169296785846868</v>
      </c>
      <c r="L1148" s="2">
        <v>97.617870333040884</v>
      </c>
    </row>
    <row r="1149" spans="1:12" x14ac:dyDescent="0.25">
      <c r="A1149" t="s">
        <v>378</v>
      </c>
      <c r="B1149" t="s">
        <v>64</v>
      </c>
      <c r="C1149" t="s">
        <v>149</v>
      </c>
      <c r="D1149" t="s">
        <v>3252</v>
      </c>
      <c r="E1149" t="s">
        <v>3227</v>
      </c>
      <c r="F1149" t="s">
        <v>410</v>
      </c>
      <c r="G1149" s="1" t="s">
        <v>3982</v>
      </c>
      <c r="H1149" t="s">
        <v>409</v>
      </c>
      <c r="I1149" t="s">
        <v>2586</v>
      </c>
      <c r="J1149" s="2">
        <v>6701.3333333333339</v>
      </c>
      <c r="K1149" s="2">
        <v>78.16587845209979</v>
      </c>
      <c r="L1149" s="2">
        <v>85.732207787313811</v>
      </c>
    </row>
    <row r="1150" spans="1:12" x14ac:dyDescent="0.25">
      <c r="A1150" t="s">
        <v>378</v>
      </c>
      <c r="B1150" t="s">
        <v>64</v>
      </c>
      <c r="C1150" t="s">
        <v>124</v>
      </c>
      <c r="D1150" t="s">
        <v>3252</v>
      </c>
      <c r="E1150" t="s">
        <v>3227</v>
      </c>
      <c r="F1150" t="s">
        <v>408</v>
      </c>
      <c r="G1150" s="1" t="s">
        <v>3983</v>
      </c>
      <c r="H1150" t="s">
        <v>407</v>
      </c>
      <c r="I1150" t="s">
        <v>2586</v>
      </c>
      <c r="J1150" s="2">
        <v>7229.5999999999995</v>
      </c>
      <c r="K1150" s="2">
        <v>44.942620429011534</v>
      </c>
      <c r="L1150" s="2">
        <v>160.86289430807466</v>
      </c>
    </row>
    <row r="1151" spans="1:12" x14ac:dyDescent="0.25">
      <c r="A1151" t="s">
        <v>378</v>
      </c>
      <c r="B1151" t="s">
        <v>64</v>
      </c>
      <c r="C1151" t="s">
        <v>121</v>
      </c>
      <c r="D1151" t="s">
        <v>3252</v>
      </c>
      <c r="E1151" t="s">
        <v>3227</v>
      </c>
      <c r="F1151" t="s">
        <v>406</v>
      </c>
      <c r="G1151" s="1" t="s">
        <v>3984</v>
      </c>
      <c r="H1151" t="s">
        <v>405</v>
      </c>
      <c r="I1151" t="s">
        <v>2586</v>
      </c>
      <c r="J1151" s="2">
        <v>8134.9333333333343</v>
      </c>
      <c r="K1151" s="2">
        <v>94.515663349827562</v>
      </c>
      <c r="L1151" s="2">
        <v>86.069684589989976</v>
      </c>
    </row>
    <row r="1152" spans="1:12" x14ac:dyDescent="0.25">
      <c r="A1152" t="s">
        <v>378</v>
      </c>
      <c r="B1152" t="s">
        <v>64</v>
      </c>
      <c r="C1152" t="s">
        <v>185</v>
      </c>
      <c r="D1152" t="s">
        <v>3252</v>
      </c>
      <c r="E1152" t="s">
        <v>3227</v>
      </c>
      <c r="F1152" t="s">
        <v>404</v>
      </c>
      <c r="G1152" s="1" t="s">
        <v>3985</v>
      </c>
      <c r="H1152" t="s">
        <v>403</v>
      </c>
      <c r="I1152" t="s">
        <v>2586</v>
      </c>
      <c r="J1152" s="2">
        <v>7841.8666666666668</v>
      </c>
      <c r="K1152" s="2">
        <v>51.925246455622563</v>
      </c>
      <c r="L1152" s="2">
        <v>151.02223295884878</v>
      </c>
    </row>
    <row r="1153" spans="1:12" x14ac:dyDescent="0.25">
      <c r="A1153" t="s">
        <v>378</v>
      </c>
      <c r="B1153" t="s">
        <v>64</v>
      </c>
      <c r="C1153" t="s">
        <v>145</v>
      </c>
      <c r="D1153" t="s">
        <v>3252</v>
      </c>
      <c r="E1153" t="s">
        <v>3227</v>
      </c>
      <c r="F1153" t="s">
        <v>6</v>
      </c>
      <c r="G1153" s="1" t="s">
        <v>3262</v>
      </c>
      <c r="H1153" t="s">
        <v>402</v>
      </c>
      <c r="I1153" t="s">
        <v>2586</v>
      </c>
      <c r="J1153" s="2">
        <v>7184.7999999999993</v>
      </c>
      <c r="K1153" s="2">
        <v>64.087285338561841</v>
      </c>
      <c r="L1153" s="2">
        <v>112.10960117976548</v>
      </c>
    </row>
    <row r="1154" spans="1:12" x14ac:dyDescent="0.25">
      <c r="A1154" t="s">
        <v>378</v>
      </c>
      <c r="B1154" t="s">
        <v>42</v>
      </c>
      <c r="C1154" t="s">
        <v>239</v>
      </c>
      <c r="D1154" t="s">
        <v>3252</v>
      </c>
      <c r="E1154" t="s">
        <v>3227</v>
      </c>
      <c r="F1154" t="s">
        <v>401</v>
      </c>
      <c r="G1154" s="1" t="s">
        <v>3986</v>
      </c>
      <c r="H1154" t="s">
        <v>400</v>
      </c>
      <c r="I1154" t="s">
        <v>2586</v>
      </c>
      <c r="J1154" s="2">
        <v>8125.5999999999995</v>
      </c>
      <c r="K1154" s="2">
        <v>29.678950632603716</v>
      </c>
      <c r="L1154" s="2">
        <v>273.78326479891268</v>
      </c>
    </row>
    <row r="1155" spans="1:12" x14ac:dyDescent="0.25">
      <c r="A1155" t="s">
        <v>378</v>
      </c>
      <c r="B1155" t="s">
        <v>42</v>
      </c>
      <c r="C1155" t="s">
        <v>88</v>
      </c>
      <c r="D1155" t="s">
        <v>3252</v>
      </c>
      <c r="E1155" t="s">
        <v>3227</v>
      </c>
      <c r="F1155" t="s">
        <v>399</v>
      </c>
      <c r="G1155" s="1" t="s">
        <v>3987</v>
      </c>
      <c r="H1155" t="s">
        <v>398</v>
      </c>
      <c r="I1155" t="s">
        <v>2586</v>
      </c>
      <c r="J1155" s="2">
        <v>8134</v>
      </c>
      <c r="K1155" s="2">
        <v>30.078974989360528</v>
      </c>
      <c r="L1155" s="2">
        <v>270.42144896483813</v>
      </c>
    </row>
    <row r="1156" spans="1:12" x14ac:dyDescent="0.25">
      <c r="A1156" t="s">
        <v>378</v>
      </c>
      <c r="B1156" t="s">
        <v>42</v>
      </c>
      <c r="C1156" t="s">
        <v>194</v>
      </c>
      <c r="D1156" t="s">
        <v>3252</v>
      </c>
      <c r="E1156" t="s">
        <v>3227</v>
      </c>
      <c r="F1156" t="s">
        <v>397</v>
      </c>
      <c r="G1156" s="1" t="s">
        <v>3764</v>
      </c>
      <c r="H1156" t="s">
        <v>396</v>
      </c>
      <c r="I1156" t="s">
        <v>2586</v>
      </c>
      <c r="J1156" s="2">
        <v>8140.5333333333319</v>
      </c>
      <c r="K1156" s="2">
        <v>47.658618337506653</v>
      </c>
      <c r="L1156" s="2">
        <v>170.80926005206592</v>
      </c>
    </row>
    <row r="1157" spans="1:12" x14ac:dyDescent="0.25">
      <c r="A1157" t="s">
        <v>378</v>
      </c>
      <c r="B1157" t="s">
        <v>42</v>
      </c>
      <c r="C1157" t="s">
        <v>13</v>
      </c>
      <c r="D1157" t="s">
        <v>3252</v>
      </c>
      <c r="E1157" t="s">
        <v>3227</v>
      </c>
      <c r="F1157" t="s">
        <v>395</v>
      </c>
      <c r="G1157" s="1" t="s">
        <v>3637</v>
      </c>
      <c r="H1157" t="s">
        <v>394</v>
      </c>
      <c r="I1157" t="s">
        <v>2586</v>
      </c>
      <c r="J1157" s="2">
        <v>7449.8666666666668</v>
      </c>
      <c r="K1157" s="2">
        <v>30.414547133524085</v>
      </c>
      <c r="L1157" s="2">
        <v>244.94419180271592</v>
      </c>
    </row>
    <row r="1158" spans="1:12" x14ac:dyDescent="0.25">
      <c r="A1158" t="s">
        <v>378</v>
      </c>
      <c r="B1158" t="s">
        <v>23</v>
      </c>
      <c r="C1158" t="s">
        <v>197</v>
      </c>
      <c r="D1158" t="s">
        <v>3252</v>
      </c>
      <c r="E1158" t="s">
        <v>3227</v>
      </c>
      <c r="F1158" t="s">
        <v>393</v>
      </c>
      <c r="G1158" s="1" t="s">
        <v>3988</v>
      </c>
      <c r="H1158" t="s">
        <v>392</v>
      </c>
      <c r="I1158" t="s">
        <v>2586</v>
      </c>
      <c r="J1158" s="2">
        <v>7333.1999999999989</v>
      </c>
      <c r="K1158" s="2">
        <v>45.608741099096015</v>
      </c>
      <c r="L1158" s="2">
        <v>160.78496847932831</v>
      </c>
    </row>
    <row r="1159" spans="1:12" x14ac:dyDescent="0.25">
      <c r="A1159" t="s">
        <v>378</v>
      </c>
      <c r="B1159" t="s">
        <v>23</v>
      </c>
      <c r="C1159" t="s">
        <v>85</v>
      </c>
      <c r="D1159" t="s">
        <v>3252</v>
      </c>
      <c r="E1159" t="s">
        <v>3227</v>
      </c>
      <c r="F1159" t="s">
        <v>391</v>
      </c>
      <c r="G1159" s="1" t="s">
        <v>3989</v>
      </c>
      <c r="H1159" t="s">
        <v>390</v>
      </c>
      <c r="I1159" t="s">
        <v>2586</v>
      </c>
      <c r="J1159" s="2">
        <v>7358.4000000000005</v>
      </c>
      <c r="K1159" s="2">
        <v>43.187956239757028</v>
      </c>
      <c r="L1159" s="2">
        <v>170.38083393319189</v>
      </c>
    </row>
    <row r="1160" spans="1:12" x14ac:dyDescent="0.25">
      <c r="A1160" t="s">
        <v>378</v>
      </c>
      <c r="B1160" t="s">
        <v>23</v>
      </c>
      <c r="C1160" t="s">
        <v>101</v>
      </c>
      <c r="D1160" t="s">
        <v>3252</v>
      </c>
      <c r="E1160" t="s">
        <v>3227</v>
      </c>
      <c r="F1160" t="s">
        <v>389</v>
      </c>
      <c r="G1160" s="1" t="s">
        <v>3582</v>
      </c>
      <c r="H1160" t="s">
        <v>388</v>
      </c>
      <c r="I1160" t="s">
        <v>2586</v>
      </c>
      <c r="J1160" s="2">
        <v>7526.3999999999987</v>
      </c>
      <c r="K1160" s="2">
        <v>13.964762912626197</v>
      </c>
      <c r="L1160" s="2">
        <v>538.95651842359803</v>
      </c>
    </row>
    <row r="1161" spans="1:12" x14ac:dyDescent="0.25">
      <c r="A1161" t="s">
        <v>378</v>
      </c>
      <c r="B1161" t="s">
        <v>23</v>
      </c>
      <c r="C1161" t="s">
        <v>182</v>
      </c>
      <c r="D1161" t="s">
        <v>3252</v>
      </c>
      <c r="E1161" t="s">
        <v>3227</v>
      </c>
      <c r="F1161" t="s">
        <v>296</v>
      </c>
      <c r="G1161" s="1" t="s">
        <v>3990</v>
      </c>
      <c r="H1161" t="s">
        <v>387</v>
      </c>
      <c r="I1161" t="s">
        <v>2586</v>
      </c>
      <c r="J1161" s="2">
        <v>7890.3999999999987</v>
      </c>
      <c r="K1161" s="2">
        <v>48.63898418975284</v>
      </c>
      <c r="L1161" s="2">
        <v>162.22378265996625</v>
      </c>
    </row>
    <row r="1162" spans="1:12" x14ac:dyDescent="0.25">
      <c r="A1162" t="s">
        <v>378</v>
      </c>
      <c r="B1162" t="s">
        <v>23</v>
      </c>
      <c r="C1162" t="s">
        <v>118</v>
      </c>
      <c r="D1162" t="s">
        <v>3252</v>
      </c>
      <c r="E1162" t="s">
        <v>3227</v>
      </c>
      <c r="F1162" t="s">
        <v>386</v>
      </c>
      <c r="G1162" s="1" t="s">
        <v>3991</v>
      </c>
      <c r="H1162" t="s">
        <v>385</v>
      </c>
      <c r="I1162" t="s">
        <v>2586</v>
      </c>
      <c r="J1162" s="2">
        <v>7349.0666666666675</v>
      </c>
      <c r="K1162" s="2">
        <v>34.770677518606426</v>
      </c>
      <c r="L1162" s="2">
        <v>211.3581670283545</v>
      </c>
    </row>
    <row r="1163" spans="1:12" x14ac:dyDescent="0.25">
      <c r="A1163" t="s">
        <v>378</v>
      </c>
      <c r="B1163" t="s">
        <v>3</v>
      </c>
      <c r="C1163" t="s">
        <v>38</v>
      </c>
      <c r="D1163" t="s">
        <v>3252</v>
      </c>
      <c r="E1163" t="s">
        <v>3227</v>
      </c>
      <c r="F1163" t="s">
        <v>37</v>
      </c>
      <c r="G1163" s="1" t="s">
        <v>3477</v>
      </c>
      <c r="H1163" t="s">
        <v>384</v>
      </c>
      <c r="I1163" t="s">
        <v>2586</v>
      </c>
      <c r="J1163" s="2">
        <v>6720</v>
      </c>
      <c r="K1163" s="2">
        <v>65.778964177488533</v>
      </c>
      <c r="L1163" s="2">
        <v>102.16031954938839</v>
      </c>
    </row>
    <row r="1164" spans="1:12" x14ac:dyDescent="0.25">
      <c r="A1164" t="s">
        <v>378</v>
      </c>
      <c r="B1164" t="s">
        <v>3</v>
      </c>
      <c r="C1164" t="s">
        <v>35</v>
      </c>
      <c r="D1164" t="s">
        <v>3252</v>
      </c>
      <c r="E1164" t="s">
        <v>3227</v>
      </c>
      <c r="F1164" t="s">
        <v>383</v>
      </c>
      <c r="G1164" s="1" t="s">
        <v>3650</v>
      </c>
      <c r="H1164" t="s">
        <v>382</v>
      </c>
      <c r="I1164" t="s">
        <v>2586</v>
      </c>
      <c r="J1164" s="2">
        <v>6966.4000000000015</v>
      </c>
      <c r="K1164" s="2">
        <v>71.238268758355147</v>
      </c>
      <c r="L1164" s="2">
        <v>97.790136136385968</v>
      </c>
    </row>
    <row r="1165" spans="1:12" x14ac:dyDescent="0.25">
      <c r="A1165" t="s">
        <v>378</v>
      </c>
      <c r="B1165" t="s">
        <v>3</v>
      </c>
      <c r="C1165" t="s">
        <v>32</v>
      </c>
      <c r="D1165" t="s">
        <v>3252</v>
      </c>
      <c r="E1165" t="s">
        <v>3227</v>
      </c>
      <c r="F1165" t="s">
        <v>381</v>
      </c>
      <c r="G1165" s="1" t="s">
        <v>3992</v>
      </c>
      <c r="H1165" t="s">
        <v>380</v>
      </c>
      <c r="I1165" t="s">
        <v>2586</v>
      </c>
      <c r="J1165" s="2">
        <v>7991.1999999999989</v>
      </c>
      <c r="K1165" s="2">
        <v>72.921439513067014</v>
      </c>
      <c r="L1165" s="2">
        <v>109.58642689120299</v>
      </c>
    </row>
    <row r="1166" spans="1:12" x14ac:dyDescent="0.25">
      <c r="A1166" t="s">
        <v>378</v>
      </c>
      <c r="B1166" t="s">
        <v>3</v>
      </c>
      <c r="C1166" t="s">
        <v>22</v>
      </c>
      <c r="D1166" t="s">
        <v>3252</v>
      </c>
      <c r="E1166" t="s">
        <v>3227</v>
      </c>
      <c r="F1166" t="s">
        <v>298</v>
      </c>
      <c r="G1166" s="1" t="s">
        <v>3658</v>
      </c>
      <c r="H1166" t="s">
        <v>379</v>
      </c>
      <c r="I1166" t="s">
        <v>2586</v>
      </c>
      <c r="J1166" s="2">
        <v>5908</v>
      </c>
      <c r="K1166" s="2">
        <v>112.45036435140759</v>
      </c>
      <c r="L1166" s="2">
        <v>52.538735948755928</v>
      </c>
    </row>
    <row r="1167" spans="1:12" x14ac:dyDescent="0.25">
      <c r="A1167" t="s">
        <v>378</v>
      </c>
      <c r="B1167" t="s">
        <v>3</v>
      </c>
      <c r="C1167" t="s">
        <v>45</v>
      </c>
      <c r="D1167" t="s">
        <v>3252</v>
      </c>
      <c r="E1167" t="s">
        <v>3227</v>
      </c>
      <c r="F1167" t="s">
        <v>377</v>
      </c>
      <c r="G1167" s="1" t="s">
        <v>3993</v>
      </c>
      <c r="H1167" t="s">
        <v>376</v>
      </c>
      <c r="I1167" t="s">
        <v>2586</v>
      </c>
      <c r="J1167" s="2">
        <v>9055.1999999999989</v>
      </c>
      <c r="K1167" s="2">
        <v>55.463817589502149</v>
      </c>
      <c r="L1167" s="2">
        <v>163.26319379995061</v>
      </c>
    </row>
    <row r="1168" spans="1:12" x14ac:dyDescent="0.25">
      <c r="A1168" t="s">
        <v>378</v>
      </c>
      <c r="B1168" t="s">
        <v>2700</v>
      </c>
      <c r="C1168" t="s">
        <v>48</v>
      </c>
      <c r="D1168" t="s">
        <v>3252</v>
      </c>
      <c r="E1168" t="s">
        <v>3227</v>
      </c>
      <c r="F1168" t="s">
        <v>2699</v>
      </c>
      <c r="G1168" s="1" t="s">
        <v>3994</v>
      </c>
      <c r="H1168" t="s">
        <v>2698</v>
      </c>
      <c r="I1168" t="s">
        <v>2586</v>
      </c>
      <c r="J1168" s="2">
        <v>7791.4666666666681</v>
      </c>
      <c r="K1168" s="2">
        <v>139.14231037365553</v>
      </c>
      <c r="L1168" s="2">
        <v>55.996387049656633</v>
      </c>
    </row>
    <row r="1169" spans="1:12" x14ac:dyDescent="0.25">
      <c r="A1169" t="s">
        <v>919</v>
      </c>
      <c r="B1169" t="s">
        <v>176</v>
      </c>
      <c r="C1169" t="s">
        <v>32</v>
      </c>
      <c r="D1169" t="s">
        <v>3253</v>
      </c>
      <c r="E1169" t="s">
        <v>3231</v>
      </c>
      <c r="F1169" t="s">
        <v>683</v>
      </c>
      <c r="G1169" s="1" t="s">
        <v>3779</v>
      </c>
      <c r="H1169" t="s">
        <v>2697</v>
      </c>
      <c r="I1169" t="s">
        <v>2586</v>
      </c>
      <c r="J1169" s="2">
        <v>7016.8</v>
      </c>
      <c r="K1169" s="2">
        <v>124.01486815387246</v>
      </c>
      <c r="L1169" s="2">
        <v>56.580312541991731</v>
      </c>
    </row>
    <row r="1170" spans="1:12" x14ac:dyDescent="0.25">
      <c r="A1170" t="s">
        <v>919</v>
      </c>
      <c r="B1170" t="s">
        <v>176</v>
      </c>
      <c r="C1170" t="s">
        <v>1263</v>
      </c>
      <c r="D1170" t="s">
        <v>3253</v>
      </c>
      <c r="E1170" t="s">
        <v>3231</v>
      </c>
      <c r="F1170" t="s">
        <v>2696</v>
      </c>
      <c r="G1170" s="1" t="s">
        <v>3995</v>
      </c>
      <c r="H1170" t="s">
        <v>2695</v>
      </c>
      <c r="I1170" t="s">
        <v>2586</v>
      </c>
      <c r="J1170" s="2">
        <v>7050.4000000000015</v>
      </c>
      <c r="K1170" s="2">
        <v>116.11793678730449</v>
      </c>
      <c r="L1170" s="2">
        <v>60.717578998276196</v>
      </c>
    </row>
    <row r="1171" spans="1:12" x14ac:dyDescent="0.25">
      <c r="A1171" t="s">
        <v>919</v>
      </c>
      <c r="B1171" t="s">
        <v>176</v>
      </c>
      <c r="C1171" t="s">
        <v>582</v>
      </c>
      <c r="D1171" t="s">
        <v>3253</v>
      </c>
      <c r="E1171" t="s">
        <v>3231</v>
      </c>
      <c r="F1171" t="s">
        <v>2694</v>
      </c>
      <c r="G1171" s="1" t="s">
        <v>3996</v>
      </c>
      <c r="H1171" t="s">
        <v>2693</v>
      </c>
      <c r="I1171" t="s">
        <v>2586</v>
      </c>
      <c r="J1171" s="2">
        <v>6896.4000000000005</v>
      </c>
      <c r="K1171" s="2">
        <v>104.2394179593033</v>
      </c>
      <c r="L1171" s="2">
        <v>66.159233570283973</v>
      </c>
    </row>
    <row r="1172" spans="1:12" x14ac:dyDescent="0.25">
      <c r="A1172" t="s">
        <v>919</v>
      </c>
      <c r="B1172" t="s">
        <v>176</v>
      </c>
      <c r="C1172" t="s">
        <v>809</v>
      </c>
      <c r="D1172" t="s">
        <v>3253</v>
      </c>
      <c r="E1172" t="s">
        <v>3231</v>
      </c>
      <c r="F1172" t="s">
        <v>2692</v>
      </c>
      <c r="G1172" s="1" t="s">
        <v>3997</v>
      </c>
      <c r="H1172" t="s">
        <v>2691</v>
      </c>
      <c r="I1172" t="s">
        <v>2586</v>
      </c>
      <c r="J1172" s="2">
        <v>6245.8666666666677</v>
      </c>
      <c r="K1172" s="2">
        <v>158.3962735966139</v>
      </c>
      <c r="L1172" s="2">
        <v>39.43190407732034</v>
      </c>
    </row>
    <row r="1173" spans="1:12" x14ac:dyDescent="0.25">
      <c r="A1173" t="s">
        <v>919</v>
      </c>
      <c r="B1173" t="s">
        <v>160</v>
      </c>
      <c r="C1173" t="s">
        <v>38</v>
      </c>
      <c r="D1173" t="s">
        <v>3253</v>
      </c>
      <c r="E1173" t="s">
        <v>3231</v>
      </c>
      <c r="F1173" t="s">
        <v>2690</v>
      </c>
      <c r="G1173" s="1" t="s">
        <v>3998</v>
      </c>
      <c r="H1173" t="s">
        <v>2689</v>
      </c>
      <c r="I1173" t="s">
        <v>2586</v>
      </c>
      <c r="J1173" s="2">
        <v>8279.6</v>
      </c>
      <c r="K1173" s="2">
        <v>157.0911715338348</v>
      </c>
      <c r="L1173" s="2">
        <v>52.70569898459707</v>
      </c>
    </row>
    <row r="1174" spans="1:12" x14ac:dyDescent="0.25">
      <c r="A1174" t="s">
        <v>919</v>
      </c>
      <c r="B1174" t="s">
        <v>160</v>
      </c>
      <c r="C1174" t="s">
        <v>60</v>
      </c>
      <c r="D1174" t="s">
        <v>3253</v>
      </c>
      <c r="E1174" t="s">
        <v>3231</v>
      </c>
      <c r="F1174" t="s">
        <v>1131</v>
      </c>
      <c r="G1174" s="1" t="s">
        <v>3376</v>
      </c>
      <c r="H1174" t="s">
        <v>2688</v>
      </c>
      <c r="I1174" t="s">
        <v>2586</v>
      </c>
      <c r="J1174" s="2">
        <v>5990.1333333333323</v>
      </c>
      <c r="K1174" s="2">
        <v>119.92419015210908</v>
      </c>
      <c r="L1174" s="2">
        <v>49.949333205715924</v>
      </c>
    </row>
    <row r="1175" spans="1:12" x14ac:dyDescent="0.25">
      <c r="A1175" t="s">
        <v>919</v>
      </c>
      <c r="B1175" t="s">
        <v>160</v>
      </c>
      <c r="C1175" t="s">
        <v>79</v>
      </c>
      <c r="D1175" t="s">
        <v>3253</v>
      </c>
      <c r="E1175" t="s">
        <v>3231</v>
      </c>
      <c r="F1175" t="s">
        <v>1961</v>
      </c>
      <c r="G1175" s="1" t="s">
        <v>3667</v>
      </c>
      <c r="H1175" t="s">
        <v>2687</v>
      </c>
      <c r="I1175" t="s">
        <v>2586</v>
      </c>
      <c r="J1175" s="2">
        <v>9372.5333333333328</v>
      </c>
      <c r="K1175" s="2">
        <v>110.94748178761984</v>
      </c>
      <c r="L1175" s="2">
        <v>84.477206533399425</v>
      </c>
    </row>
    <row r="1176" spans="1:12" x14ac:dyDescent="0.25">
      <c r="A1176" t="s">
        <v>919</v>
      </c>
      <c r="B1176" t="s">
        <v>160</v>
      </c>
      <c r="C1176" t="s">
        <v>70</v>
      </c>
      <c r="D1176" t="s">
        <v>3253</v>
      </c>
      <c r="E1176" t="s">
        <v>3231</v>
      </c>
      <c r="F1176" t="s">
        <v>896</v>
      </c>
      <c r="G1176" s="1" t="s">
        <v>3999</v>
      </c>
      <c r="H1176" t="s">
        <v>2686</v>
      </c>
      <c r="I1176" t="s">
        <v>2586</v>
      </c>
      <c r="J1176" s="2">
        <v>5527.2</v>
      </c>
      <c r="K1176" s="2">
        <v>196.59247808529722</v>
      </c>
      <c r="L1176" s="2">
        <v>28.115012607968996</v>
      </c>
    </row>
    <row r="1177" spans="1:12" x14ac:dyDescent="0.25">
      <c r="A1177" t="s">
        <v>919</v>
      </c>
      <c r="B1177" t="s">
        <v>160</v>
      </c>
      <c r="C1177" t="s">
        <v>16</v>
      </c>
      <c r="D1177" t="s">
        <v>3253</v>
      </c>
      <c r="E1177" t="s">
        <v>3231</v>
      </c>
      <c r="F1177" t="s">
        <v>2177</v>
      </c>
      <c r="G1177" s="1" t="s">
        <v>3579</v>
      </c>
      <c r="H1177" t="s">
        <v>2685</v>
      </c>
      <c r="I1177" t="s">
        <v>2586</v>
      </c>
      <c r="J1177" s="2">
        <v>8823.7333333333336</v>
      </c>
      <c r="K1177" s="2">
        <v>223.89707885299342</v>
      </c>
      <c r="L1177" s="2">
        <v>39.409774252243949</v>
      </c>
    </row>
    <row r="1178" spans="1:12" x14ac:dyDescent="0.25">
      <c r="A1178" t="s">
        <v>919</v>
      </c>
      <c r="B1178" t="s">
        <v>160</v>
      </c>
      <c r="C1178" t="s">
        <v>45</v>
      </c>
      <c r="D1178" t="s">
        <v>3253</v>
      </c>
      <c r="E1178" t="s">
        <v>3231</v>
      </c>
      <c r="F1178" t="s">
        <v>2684</v>
      </c>
      <c r="G1178" s="1" t="s">
        <v>4000</v>
      </c>
      <c r="H1178" t="s">
        <v>2683</v>
      </c>
      <c r="I1178" t="s">
        <v>2586</v>
      </c>
      <c r="J1178" s="2">
        <v>6988.8</v>
      </c>
      <c r="K1178" s="2">
        <v>122.72727409469474</v>
      </c>
      <c r="L1178" s="2">
        <v>56.945777143290371</v>
      </c>
    </row>
    <row r="1179" spans="1:12" x14ac:dyDescent="0.25">
      <c r="A1179" t="s">
        <v>919</v>
      </c>
      <c r="B1179" t="s">
        <v>160</v>
      </c>
      <c r="C1179" t="s">
        <v>1018</v>
      </c>
      <c r="D1179" t="s">
        <v>3253</v>
      </c>
      <c r="E1179" t="s">
        <v>3231</v>
      </c>
      <c r="F1179" t="s">
        <v>2682</v>
      </c>
      <c r="G1179" s="1" t="s">
        <v>4001</v>
      </c>
      <c r="H1179" t="s">
        <v>2681</v>
      </c>
      <c r="I1179" t="s">
        <v>2586</v>
      </c>
      <c r="J1179" s="2">
        <v>4782.4000000000005</v>
      </c>
      <c r="K1179" s="2">
        <v>226.53061970577119</v>
      </c>
      <c r="L1179" s="2">
        <v>21.11149480018026</v>
      </c>
    </row>
    <row r="1180" spans="1:12" x14ac:dyDescent="0.25">
      <c r="A1180" t="s">
        <v>919</v>
      </c>
      <c r="B1180" t="s">
        <v>160</v>
      </c>
      <c r="C1180" t="s">
        <v>567</v>
      </c>
      <c r="D1180" t="s">
        <v>3253</v>
      </c>
      <c r="E1180" t="s">
        <v>3231</v>
      </c>
      <c r="F1180" t="s">
        <v>2680</v>
      </c>
      <c r="G1180" s="1" t="s">
        <v>4002</v>
      </c>
      <c r="H1180" t="s">
        <v>2679</v>
      </c>
      <c r="I1180" t="s">
        <v>2586</v>
      </c>
      <c r="J1180" s="2">
        <v>6580</v>
      </c>
      <c r="K1180" s="2">
        <v>47.803457354573169</v>
      </c>
      <c r="L1180" s="2">
        <v>137.64694781789706</v>
      </c>
    </row>
    <row r="1181" spans="1:12" x14ac:dyDescent="0.25">
      <c r="A1181" t="s">
        <v>919</v>
      </c>
      <c r="B1181" t="s">
        <v>117</v>
      </c>
      <c r="C1181" t="s">
        <v>113</v>
      </c>
      <c r="D1181" t="s">
        <v>3253</v>
      </c>
      <c r="E1181" t="s">
        <v>3231</v>
      </c>
      <c r="F1181" t="s">
        <v>2678</v>
      </c>
      <c r="G1181" s="1" t="s">
        <v>4003</v>
      </c>
      <c r="H1181" t="s">
        <v>2677</v>
      </c>
      <c r="I1181" t="s">
        <v>2586</v>
      </c>
      <c r="J1181" s="2">
        <v>3886.3999999999996</v>
      </c>
      <c r="K1181" s="2">
        <v>166.18627497331116</v>
      </c>
      <c r="L1181" s="2">
        <v>23.385806081905017</v>
      </c>
    </row>
    <row r="1182" spans="1:12" x14ac:dyDescent="0.25">
      <c r="A1182" t="s">
        <v>919</v>
      </c>
      <c r="B1182" t="s">
        <v>117</v>
      </c>
      <c r="C1182" t="s">
        <v>139</v>
      </c>
      <c r="D1182" t="s">
        <v>3253</v>
      </c>
      <c r="E1182" t="s">
        <v>3231</v>
      </c>
      <c r="F1182" t="s">
        <v>2676</v>
      </c>
      <c r="G1182" s="1" t="s">
        <v>4004</v>
      </c>
      <c r="H1182" t="s">
        <v>2675</v>
      </c>
      <c r="I1182" t="s">
        <v>2586</v>
      </c>
      <c r="J1182" s="2">
        <v>2604</v>
      </c>
      <c r="K1182" s="2">
        <v>65.996416574133832</v>
      </c>
      <c r="L1182" s="2">
        <v>39.456687729021233</v>
      </c>
    </row>
    <row r="1183" spans="1:12" x14ac:dyDescent="0.25">
      <c r="A1183" t="s">
        <v>919</v>
      </c>
      <c r="B1183" t="s">
        <v>117</v>
      </c>
      <c r="C1183" t="s">
        <v>130</v>
      </c>
      <c r="D1183" t="s">
        <v>3253</v>
      </c>
      <c r="E1183" t="s">
        <v>3231</v>
      </c>
      <c r="F1183" t="s">
        <v>2674</v>
      </c>
      <c r="G1183" s="1" t="s">
        <v>4005</v>
      </c>
      <c r="H1183" t="s">
        <v>2673</v>
      </c>
      <c r="I1183" t="s">
        <v>2586</v>
      </c>
      <c r="J1183" s="2">
        <v>2615.2000000000003</v>
      </c>
      <c r="K1183" s="2">
        <v>157.82648689881043</v>
      </c>
      <c r="L1183" s="2">
        <v>16.570095751270959</v>
      </c>
    </row>
    <row r="1184" spans="1:12" x14ac:dyDescent="0.25">
      <c r="A1184" t="s">
        <v>919</v>
      </c>
      <c r="B1184" t="s">
        <v>117</v>
      </c>
      <c r="C1184" t="s">
        <v>169</v>
      </c>
      <c r="D1184" t="s">
        <v>3253</v>
      </c>
      <c r="E1184" t="s">
        <v>3231</v>
      </c>
      <c r="F1184" t="s">
        <v>219</v>
      </c>
      <c r="G1184" s="1" t="s">
        <v>3310</v>
      </c>
      <c r="H1184" t="s">
        <v>2672</v>
      </c>
      <c r="I1184" t="s">
        <v>2586</v>
      </c>
      <c r="J1184" s="2">
        <v>4530.3999999999996</v>
      </c>
      <c r="K1184" s="2">
        <v>141.8442661573082</v>
      </c>
      <c r="L1184" s="2">
        <v>31.939253681045471</v>
      </c>
    </row>
    <row r="1185" spans="1:12" x14ac:dyDescent="0.25">
      <c r="A1185" t="s">
        <v>919</v>
      </c>
      <c r="B1185" t="s">
        <v>117</v>
      </c>
      <c r="C1185" t="s">
        <v>104</v>
      </c>
      <c r="D1185" t="s">
        <v>3253</v>
      </c>
      <c r="E1185" t="s">
        <v>3231</v>
      </c>
      <c r="F1185" t="s">
        <v>2671</v>
      </c>
      <c r="G1185" s="1" t="s">
        <v>4006</v>
      </c>
      <c r="H1185" t="s">
        <v>2670</v>
      </c>
      <c r="I1185" t="s">
        <v>2586</v>
      </c>
      <c r="J1185" s="2">
        <v>3014.666666666667</v>
      </c>
      <c r="K1185" s="2">
        <v>132.80913222708404</v>
      </c>
      <c r="L1185" s="2">
        <v>22.699242259275</v>
      </c>
    </row>
    <row r="1186" spans="1:12" x14ac:dyDescent="0.25">
      <c r="A1186" t="s">
        <v>919</v>
      </c>
      <c r="B1186" t="s">
        <v>117</v>
      </c>
      <c r="C1186" t="s">
        <v>127</v>
      </c>
      <c r="D1186" t="s">
        <v>3253</v>
      </c>
      <c r="E1186" t="s">
        <v>3231</v>
      </c>
      <c r="F1186" t="s">
        <v>2669</v>
      </c>
      <c r="G1186" s="1" t="s">
        <v>4007</v>
      </c>
      <c r="H1186" t="s">
        <v>2668</v>
      </c>
      <c r="I1186" t="s">
        <v>2586</v>
      </c>
      <c r="J1186" s="2">
        <v>4354.9333333333334</v>
      </c>
      <c r="K1186" s="2">
        <v>169.0905328660011</v>
      </c>
      <c r="L1186" s="2">
        <v>25.75503938345549</v>
      </c>
    </row>
    <row r="1187" spans="1:12" x14ac:dyDescent="0.25">
      <c r="A1187" t="s">
        <v>919</v>
      </c>
      <c r="B1187" t="s">
        <v>117</v>
      </c>
      <c r="C1187" t="s">
        <v>98</v>
      </c>
      <c r="D1187" t="s">
        <v>3253</v>
      </c>
      <c r="E1187" t="s">
        <v>3231</v>
      </c>
      <c r="F1187" t="s">
        <v>2667</v>
      </c>
      <c r="G1187" s="1" t="s">
        <v>3460</v>
      </c>
      <c r="H1187" t="s">
        <v>2666</v>
      </c>
      <c r="I1187" t="s">
        <v>2586</v>
      </c>
      <c r="J1187" s="2">
        <v>4745.0666666666666</v>
      </c>
      <c r="K1187" s="2">
        <v>153.75328954057821</v>
      </c>
      <c r="L1187" s="2">
        <v>30.861561927196099</v>
      </c>
    </row>
    <row r="1188" spans="1:12" x14ac:dyDescent="0.25">
      <c r="A1188" t="s">
        <v>919</v>
      </c>
      <c r="B1188" t="s">
        <v>117</v>
      </c>
      <c r="C1188" t="s">
        <v>521</v>
      </c>
      <c r="D1188" t="s">
        <v>3253</v>
      </c>
      <c r="E1188" t="s">
        <v>3231</v>
      </c>
      <c r="F1188" t="s">
        <v>2665</v>
      </c>
      <c r="G1188" s="1" t="s">
        <v>4008</v>
      </c>
      <c r="H1188" t="s">
        <v>2664</v>
      </c>
      <c r="I1188" t="s">
        <v>2586</v>
      </c>
      <c r="J1188" s="2">
        <v>3016.5333333333333</v>
      </c>
      <c r="K1188" s="2">
        <v>58.744640820386429</v>
      </c>
      <c r="L1188" s="2">
        <v>51.349932371813765</v>
      </c>
    </row>
    <row r="1189" spans="1:12" x14ac:dyDescent="0.25">
      <c r="A1189" t="s">
        <v>919</v>
      </c>
      <c r="B1189" t="s">
        <v>117</v>
      </c>
      <c r="C1189" t="s">
        <v>462</v>
      </c>
      <c r="D1189" t="s">
        <v>3253</v>
      </c>
      <c r="E1189" t="s">
        <v>3231</v>
      </c>
      <c r="F1189" t="s">
        <v>2663</v>
      </c>
      <c r="G1189" s="1" t="s">
        <v>3452</v>
      </c>
      <c r="H1189" t="s">
        <v>2662</v>
      </c>
      <c r="I1189" t="s">
        <v>2586</v>
      </c>
      <c r="J1189" s="2">
        <v>4427.7333333333336</v>
      </c>
      <c r="K1189" s="2">
        <v>119.00448012483191</v>
      </c>
      <c r="L1189" s="2">
        <v>37.206442385099976</v>
      </c>
    </row>
    <row r="1190" spans="1:12" x14ac:dyDescent="0.25">
      <c r="A1190" t="s">
        <v>919</v>
      </c>
      <c r="B1190" t="s">
        <v>117</v>
      </c>
      <c r="C1190" t="s">
        <v>458</v>
      </c>
      <c r="D1190" t="s">
        <v>3253</v>
      </c>
      <c r="E1190" t="s">
        <v>3231</v>
      </c>
      <c r="F1190" t="s">
        <v>2661</v>
      </c>
      <c r="G1190" s="1" t="s">
        <v>4009</v>
      </c>
      <c r="H1190" t="s">
        <v>2660</v>
      </c>
      <c r="I1190" t="s">
        <v>2586</v>
      </c>
      <c r="J1190" s="2">
        <v>4454.8</v>
      </c>
      <c r="K1190" s="2">
        <v>126.07107455332961</v>
      </c>
      <c r="L1190" s="2">
        <v>35.335623304420757</v>
      </c>
    </row>
    <row r="1191" spans="1:12" x14ac:dyDescent="0.25">
      <c r="A1191" t="s">
        <v>919</v>
      </c>
      <c r="B1191" t="s">
        <v>117</v>
      </c>
      <c r="C1191" t="s">
        <v>1711</v>
      </c>
      <c r="D1191" t="s">
        <v>3253</v>
      </c>
      <c r="E1191" t="s">
        <v>3231</v>
      </c>
      <c r="F1191" t="s">
        <v>312</v>
      </c>
      <c r="G1191" s="1" t="s">
        <v>3583</v>
      </c>
      <c r="H1191" t="s">
        <v>2659</v>
      </c>
      <c r="I1191" t="s">
        <v>2586</v>
      </c>
      <c r="J1191" s="2">
        <v>1727.6000000000001</v>
      </c>
      <c r="K1191" s="2">
        <v>103.88963769601469</v>
      </c>
      <c r="L1191" s="2">
        <v>16.629184953508339</v>
      </c>
    </row>
    <row r="1192" spans="1:12" x14ac:dyDescent="0.25">
      <c r="A1192" t="s">
        <v>919</v>
      </c>
      <c r="B1192" t="s">
        <v>92</v>
      </c>
      <c r="C1192" t="s">
        <v>239</v>
      </c>
      <c r="D1192" t="s">
        <v>3253</v>
      </c>
      <c r="E1192" t="s">
        <v>3231</v>
      </c>
      <c r="F1192" t="s">
        <v>2117</v>
      </c>
      <c r="G1192" s="1" t="s">
        <v>3615</v>
      </c>
      <c r="H1192" t="s">
        <v>2658</v>
      </c>
      <c r="I1192" t="s">
        <v>2586</v>
      </c>
      <c r="J1192" s="2">
        <v>5283.5999999999995</v>
      </c>
      <c r="K1192" s="2">
        <v>102.78086483758587</v>
      </c>
      <c r="L1192" s="2">
        <v>51.406455942447401</v>
      </c>
    </row>
    <row r="1193" spans="1:12" x14ac:dyDescent="0.25">
      <c r="A1193" t="s">
        <v>919</v>
      </c>
      <c r="B1193" t="s">
        <v>92</v>
      </c>
      <c r="C1193" t="s">
        <v>136</v>
      </c>
      <c r="D1193" t="s">
        <v>3253</v>
      </c>
      <c r="E1193" t="s">
        <v>3231</v>
      </c>
      <c r="F1193" t="s">
        <v>2657</v>
      </c>
      <c r="G1193" s="1" t="s">
        <v>4010</v>
      </c>
      <c r="H1193" t="s">
        <v>2656</v>
      </c>
      <c r="I1193" t="s">
        <v>2586</v>
      </c>
      <c r="J1193" s="2">
        <v>5855.7333333333336</v>
      </c>
      <c r="K1193" s="2">
        <v>154.67877039364427</v>
      </c>
      <c r="L1193" s="2">
        <v>37.857382227897155</v>
      </c>
    </row>
    <row r="1194" spans="1:12" x14ac:dyDescent="0.25">
      <c r="A1194" t="s">
        <v>919</v>
      </c>
      <c r="B1194" t="s">
        <v>92</v>
      </c>
      <c r="C1194" t="s">
        <v>156</v>
      </c>
      <c r="D1194" t="s">
        <v>3253</v>
      </c>
      <c r="E1194" t="s">
        <v>3231</v>
      </c>
      <c r="F1194" t="s">
        <v>2655</v>
      </c>
      <c r="G1194" s="1" t="s">
        <v>4011</v>
      </c>
      <c r="H1194" t="s">
        <v>2654</v>
      </c>
      <c r="I1194" t="s">
        <v>2586</v>
      </c>
      <c r="J1194" s="2">
        <v>4073.0666666666666</v>
      </c>
      <c r="K1194" s="2">
        <v>175.87732108931263</v>
      </c>
      <c r="L1194" s="2">
        <v>23.158566672722483</v>
      </c>
    </row>
    <row r="1195" spans="1:12" x14ac:dyDescent="0.25">
      <c r="A1195" t="s">
        <v>919</v>
      </c>
      <c r="B1195" t="s">
        <v>92</v>
      </c>
      <c r="C1195" t="s">
        <v>107</v>
      </c>
      <c r="D1195" t="s">
        <v>3253</v>
      </c>
      <c r="E1195" t="s">
        <v>3231</v>
      </c>
      <c r="F1195" t="s">
        <v>2653</v>
      </c>
      <c r="G1195" s="1" t="s">
        <v>4012</v>
      </c>
      <c r="H1195" t="s">
        <v>2652</v>
      </c>
      <c r="I1195" t="s">
        <v>2586</v>
      </c>
      <c r="J1195" s="2">
        <v>5355.4666666666662</v>
      </c>
      <c r="K1195" s="2">
        <v>122.36301489375353</v>
      </c>
      <c r="L1195" s="2">
        <v>43.767037542485852</v>
      </c>
    </row>
    <row r="1196" spans="1:12" x14ac:dyDescent="0.25">
      <c r="A1196" t="s">
        <v>919</v>
      </c>
      <c r="B1196" t="s">
        <v>92</v>
      </c>
      <c r="C1196" t="s">
        <v>19</v>
      </c>
      <c r="D1196" t="s">
        <v>3253</v>
      </c>
      <c r="E1196" t="s">
        <v>3231</v>
      </c>
      <c r="F1196" t="s">
        <v>2651</v>
      </c>
      <c r="G1196" s="1" t="s">
        <v>4013</v>
      </c>
      <c r="H1196" t="s">
        <v>2650</v>
      </c>
      <c r="I1196" t="s">
        <v>2586</v>
      </c>
      <c r="J1196" s="2">
        <v>5633.5999999999985</v>
      </c>
      <c r="K1196" s="2">
        <v>112.09742538057243</v>
      </c>
      <c r="L1196" s="2">
        <v>50.256283593256867</v>
      </c>
    </row>
    <row r="1197" spans="1:12" x14ac:dyDescent="0.25">
      <c r="A1197" t="s">
        <v>919</v>
      </c>
      <c r="B1197" t="s">
        <v>92</v>
      </c>
      <c r="C1197" t="s">
        <v>101</v>
      </c>
      <c r="D1197" t="s">
        <v>3253</v>
      </c>
      <c r="E1197" t="s">
        <v>3231</v>
      </c>
      <c r="F1197" t="s">
        <v>2649</v>
      </c>
      <c r="G1197" s="1" t="s">
        <v>4014</v>
      </c>
      <c r="H1197" t="s">
        <v>2648</v>
      </c>
      <c r="I1197" t="s">
        <v>2586</v>
      </c>
      <c r="J1197" s="2">
        <v>6115.2</v>
      </c>
      <c r="K1197" s="2">
        <v>168.74620031658461</v>
      </c>
      <c r="L1197" s="2">
        <v>36.239038203688608</v>
      </c>
    </row>
    <row r="1198" spans="1:12" x14ac:dyDescent="0.25">
      <c r="A1198" t="s">
        <v>919</v>
      </c>
      <c r="B1198" t="s">
        <v>92</v>
      </c>
      <c r="C1198" t="s">
        <v>22</v>
      </c>
      <c r="D1198" t="s">
        <v>3253</v>
      </c>
      <c r="E1198" t="s">
        <v>3231</v>
      </c>
      <c r="F1198" t="s">
        <v>981</v>
      </c>
      <c r="G1198" s="1" t="s">
        <v>3522</v>
      </c>
      <c r="H1198" t="s">
        <v>980</v>
      </c>
      <c r="I1198" t="s">
        <v>2586</v>
      </c>
      <c r="J1198" s="2">
        <v>3742.6666666666665</v>
      </c>
      <c r="K1198" s="2">
        <v>130.10615871372906</v>
      </c>
      <c r="L1198" s="2">
        <v>28.766252909684383</v>
      </c>
    </row>
    <row r="1199" spans="1:12" x14ac:dyDescent="0.25">
      <c r="A1199" t="s">
        <v>919</v>
      </c>
      <c r="B1199" t="s">
        <v>92</v>
      </c>
      <c r="C1199" t="s">
        <v>539</v>
      </c>
      <c r="D1199" t="s">
        <v>3253</v>
      </c>
      <c r="E1199" t="s">
        <v>3231</v>
      </c>
      <c r="F1199" t="s">
        <v>1101</v>
      </c>
      <c r="G1199" s="1" t="s">
        <v>3525</v>
      </c>
      <c r="H1199" t="s">
        <v>2647</v>
      </c>
      <c r="I1199" t="s">
        <v>2586</v>
      </c>
      <c r="J1199" s="2">
        <v>4489.3333333333339</v>
      </c>
      <c r="K1199" s="2">
        <v>118.35947038194782</v>
      </c>
      <c r="L1199" s="2">
        <v>37.929650401832546</v>
      </c>
    </row>
    <row r="1200" spans="1:12" x14ac:dyDescent="0.25">
      <c r="A1200" t="s">
        <v>919</v>
      </c>
      <c r="B1200" t="s">
        <v>92</v>
      </c>
      <c r="C1200" t="s">
        <v>515</v>
      </c>
      <c r="D1200" t="s">
        <v>3253</v>
      </c>
      <c r="E1200" t="s">
        <v>3231</v>
      </c>
      <c r="F1200" t="s">
        <v>2646</v>
      </c>
      <c r="G1200" s="1" t="s">
        <v>3811</v>
      </c>
      <c r="H1200" t="s">
        <v>2645</v>
      </c>
      <c r="I1200" t="s">
        <v>2586</v>
      </c>
      <c r="J1200" s="2">
        <v>6010.6666666666661</v>
      </c>
      <c r="K1200" s="2">
        <v>126.79490761743807</v>
      </c>
      <c r="L1200" s="2">
        <v>47.404637769853309</v>
      </c>
    </row>
    <row r="1201" spans="1:12" x14ac:dyDescent="0.25">
      <c r="A1201" t="s">
        <v>919</v>
      </c>
      <c r="B1201" t="s">
        <v>92</v>
      </c>
      <c r="C1201" t="s">
        <v>891</v>
      </c>
      <c r="D1201" t="s">
        <v>3253</v>
      </c>
      <c r="E1201" t="s">
        <v>3231</v>
      </c>
      <c r="F1201" t="s">
        <v>2644</v>
      </c>
      <c r="G1201" s="1" t="s">
        <v>4015</v>
      </c>
      <c r="H1201" t="s">
        <v>2643</v>
      </c>
      <c r="I1201" t="s">
        <v>2586</v>
      </c>
      <c r="J1201" s="2">
        <v>2212</v>
      </c>
      <c r="K1201" s="2">
        <v>148.44202292298402</v>
      </c>
      <c r="L1201" s="2">
        <v>14.901440686695903</v>
      </c>
    </row>
    <row r="1202" spans="1:12" x14ac:dyDescent="0.25">
      <c r="A1202" t="s">
        <v>919</v>
      </c>
      <c r="B1202" t="s">
        <v>64</v>
      </c>
      <c r="C1202" t="s">
        <v>197</v>
      </c>
      <c r="D1202" t="s">
        <v>3253</v>
      </c>
      <c r="E1202" t="s">
        <v>3231</v>
      </c>
      <c r="F1202" t="s">
        <v>979</v>
      </c>
      <c r="G1202" s="1" t="s">
        <v>4016</v>
      </c>
      <c r="H1202" t="s">
        <v>978</v>
      </c>
      <c r="I1202" t="s">
        <v>2586</v>
      </c>
      <c r="J1202" s="2">
        <v>5547.7333333333336</v>
      </c>
      <c r="K1202" s="2">
        <v>74.2422501331381</v>
      </c>
      <c r="L1202" s="2">
        <v>74.724746668973836</v>
      </c>
    </row>
    <row r="1203" spans="1:12" x14ac:dyDescent="0.25">
      <c r="A1203" t="s">
        <v>919</v>
      </c>
      <c r="B1203" t="s">
        <v>64</v>
      </c>
      <c r="C1203" t="s">
        <v>35</v>
      </c>
      <c r="D1203" t="s">
        <v>3253</v>
      </c>
      <c r="E1203" t="s">
        <v>3231</v>
      </c>
      <c r="F1203" t="s">
        <v>2642</v>
      </c>
      <c r="G1203" s="1" t="s">
        <v>4017</v>
      </c>
      <c r="H1203" t="s">
        <v>2641</v>
      </c>
      <c r="I1203" t="s">
        <v>2586</v>
      </c>
      <c r="J1203" s="2">
        <v>5866.9333333333334</v>
      </c>
      <c r="K1203" s="2">
        <v>250.35193874542665</v>
      </c>
      <c r="L1203" s="2">
        <v>23.434742957190334</v>
      </c>
    </row>
    <row r="1204" spans="1:12" x14ac:dyDescent="0.25">
      <c r="A1204" t="s">
        <v>919</v>
      </c>
      <c r="B1204" t="s">
        <v>64</v>
      </c>
      <c r="C1204" t="s">
        <v>29</v>
      </c>
      <c r="D1204" t="s">
        <v>3253</v>
      </c>
      <c r="E1204" t="s">
        <v>3231</v>
      </c>
      <c r="F1204" t="s">
        <v>977</v>
      </c>
      <c r="G1204" s="1" t="s">
        <v>4018</v>
      </c>
      <c r="H1204" t="s">
        <v>976</v>
      </c>
      <c r="I1204" t="s">
        <v>2586</v>
      </c>
      <c r="J1204" s="2">
        <v>4377.3333333333339</v>
      </c>
      <c r="K1204" s="2">
        <v>143.67368866109737</v>
      </c>
      <c r="L1204" s="2">
        <v>30.467188349696681</v>
      </c>
    </row>
    <row r="1205" spans="1:12" x14ac:dyDescent="0.25">
      <c r="A1205" t="s">
        <v>919</v>
      </c>
      <c r="B1205" t="s">
        <v>64</v>
      </c>
      <c r="C1205" t="s">
        <v>118</v>
      </c>
      <c r="D1205" t="s">
        <v>3253</v>
      </c>
      <c r="E1205" t="s">
        <v>3231</v>
      </c>
      <c r="F1205" t="s">
        <v>168</v>
      </c>
      <c r="G1205" s="1" t="s">
        <v>3300</v>
      </c>
      <c r="H1205" t="s">
        <v>2640</v>
      </c>
      <c r="I1205" t="s">
        <v>2586</v>
      </c>
      <c r="J1205" s="2">
        <v>4203.7333333333336</v>
      </c>
      <c r="K1205" s="2">
        <v>132.07875200460282</v>
      </c>
      <c r="L1205" s="2">
        <v>31.827476180171942</v>
      </c>
    </row>
    <row r="1206" spans="1:12" x14ac:dyDescent="0.25">
      <c r="A1206" t="s">
        <v>919</v>
      </c>
      <c r="B1206" t="s">
        <v>64</v>
      </c>
      <c r="C1206" t="s">
        <v>41</v>
      </c>
      <c r="D1206" t="s">
        <v>3253</v>
      </c>
      <c r="E1206" t="s">
        <v>3231</v>
      </c>
      <c r="F1206" t="s">
        <v>202</v>
      </c>
      <c r="G1206" s="1" t="s">
        <v>3602</v>
      </c>
      <c r="H1206" t="s">
        <v>2639</v>
      </c>
      <c r="I1206" t="s">
        <v>2586</v>
      </c>
      <c r="J1206" s="2">
        <v>5843.5999999999995</v>
      </c>
      <c r="K1206" s="2">
        <v>113.66679880975273</v>
      </c>
      <c r="L1206" s="2">
        <v>51.409910907938865</v>
      </c>
    </row>
    <row r="1207" spans="1:12" x14ac:dyDescent="0.25">
      <c r="A1207" t="s">
        <v>919</v>
      </c>
      <c r="B1207" t="s">
        <v>64</v>
      </c>
      <c r="C1207" t="s">
        <v>229</v>
      </c>
      <c r="D1207" t="s">
        <v>3253</v>
      </c>
      <c r="E1207" t="s">
        <v>3231</v>
      </c>
      <c r="F1207" t="s">
        <v>866</v>
      </c>
      <c r="G1207" s="1" t="s">
        <v>4019</v>
      </c>
      <c r="H1207" t="s">
        <v>2638</v>
      </c>
      <c r="I1207" t="s">
        <v>2586</v>
      </c>
      <c r="J1207" s="2">
        <v>3589.5999999999995</v>
      </c>
      <c r="K1207" s="2">
        <v>164.29211896760089</v>
      </c>
      <c r="L1207" s="2">
        <v>21.848887351120499</v>
      </c>
    </row>
    <row r="1208" spans="1:12" x14ac:dyDescent="0.25">
      <c r="A1208" t="s">
        <v>919</v>
      </c>
      <c r="B1208" t="s">
        <v>64</v>
      </c>
      <c r="C1208" t="s">
        <v>599</v>
      </c>
      <c r="D1208" t="s">
        <v>3253</v>
      </c>
      <c r="E1208" t="s">
        <v>3231</v>
      </c>
      <c r="F1208" t="s">
        <v>975</v>
      </c>
      <c r="G1208" s="1" t="s">
        <v>4020</v>
      </c>
      <c r="H1208" t="s">
        <v>974</v>
      </c>
      <c r="I1208" t="s">
        <v>2586</v>
      </c>
      <c r="J1208" s="2">
        <v>6133.8666666666677</v>
      </c>
      <c r="K1208" s="2">
        <v>129.76761619651163</v>
      </c>
      <c r="L1208" s="2">
        <v>47.268084645848312</v>
      </c>
    </row>
    <row r="1209" spans="1:12" x14ac:dyDescent="0.25">
      <c r="A1209" t="s">
        <v>919</v>
      </c>
      <c r="B1209" t="s">
        <v>64</v>
      </c>
      <c r="C1209" t="s">
        <v>875</v>
      </c>
      <c r="D1209" t="s">
        <v>3253</v>
      </c>
      <c r="E1209" t="s">
        <v>3231</v>
      </c>
      <c r="F1209" t="s">
        <v>250</v>
      </c>
      <c r="G1209" s="1" t="s">
        <v>3423</v>
      </c>
      <c r="H1209" t="s">
        <v>973</v>
      </c>
      <c r="I1209" t="s">
        <v>2586</v>
      </c>
      <c r="J1209" s="2">
        <v>6092.8</v>
      </c>
      <c r="K1209" s="2">
        <v>157.72410807786875</v>
      </c>
      <c r="L1209" s="2">
        <v>38.629478234183267</v>
      </c>
    </row>
    <row r="1210" spans="1:12" x14ac:dyDescent="0.25">
      <c r="A1210" t="s">
        <v>919</v>
      </c>
      <c r="B1210" t="s">
        <v>42</v>
      </c>
      <c r="C1210" t="s">
        <v>85</v>
      </c>
      <c r="D1210" t="s">
        <v>3253</v>
      </c>
      <c r="E1210" t="s">
        <v>3231</v>
      </c>
      <c r="F1210" t="s">
        <v>972</v>
      </c>
      <c r="G1210" s="1" t="s">
        <v>4021</v>
      </c>
      <c r="H1210" t="s">
        <v>971</v>
      </c>
      <c r="I1210" t="s">
        <v>2586</v>
      </c>
      <c r="J1210" s="2">
        <v>3802.3999999999996</v>
      </c>
      <c r="K1210" s="2">
        <v>83.436917332586646</v>
      </c>
      <c r="L1210" s="2">
        <v>45.572153449093882</v>
      </c>
    </row>
    <row r="1211" spans="1:12" x14ac:dyDescent="0.25">
      <c r="A1211" t="s">
        <v>919</v>
      </c>
      <c r="B1211" t="s">
        <v>42</v>
      </c>
      <c r="C1211" t="s">
        <v>82</v>
      </c>
      <c r="D1211" t="s">
        <v>3253</v>
      </c>
      <c r="E1211" t="s">
        <v>3231</v>
      </c>
      <c r="F1211" t="s">
        <v>2637</v>
      </c>
      <c r="G1211" s="1" t="s">
        <v>4022</v>
      </c>
      <c r="H1211" t="s">
        <v>2636</v>
      </c>
      <c r="I1211" t="s">
        <v>2586</v>
      </c>
      <c r="J1211" s="2">
        <v>8218.9333333333325</v>
      </c>
      <c r="K1211" s="2">
        <v>129.70279451712693</v>
      </c>
      <c r="L1211" s="2">
        <v>63.367434479201158</v>
      </c>
    </row>
    <row r="1212" spans="1:12" x14ac:dyDescent="0.25">
      <c r="A1212" t="s">
        <v>919</v>
      </c>
      <c r="B1212" t="s">
        <v>42</v>
      </c>
      <c r="C1212" t="s">
        <v>222</v>
      </c>
      <c r="D1212" t="s">
        <v>3253</v>
      </c>
      <c r="E1212" t="s">
        <v>3231</v>
      </c>
      <c r="F1212" t="s">
        <v>970</v>
      </c>
      <c r="G1212" s="1" t="s">
        <v>4023</v>
      </c>
      <c r="H1212" t="s">
        <v>969</v>
      </c>
      <c r="I1212" t="s">
        <v>2586</v>
      </c>
      <c r="J1212" s="2">
        <v>6784.4</v>
      </c>
      <c r="K1212" s="2">
        <v>166.31897440478986</v>
      </c>
      <c r="L1212" s="2">
        <v>40.791497327827521</v>
      </c>
    </row>
    <row r="1213" spans="1:12" x14ac:dyDescent="0.25">
      <c r="A1213" t="s">
        <v>919</v>
      </c>
      <c r="B1213" t="s">
        <v>42</v>
      </c>
      <c r="C1213" t="s">
        <v>133</v>
      </c>
      <c r="D1213" t="s">
        <v>3253</v>
      </c>
      <c r="E1213" t="s">
        <v>3231</v>
      </c>
      <c r="F1213" t="s">
        <v>2635</v>
      </c>
      <c r="G1213" s="1" t="s">
        <v>4024</v>
      </c>
      <c r="H1213" t="s">
        <v>2634</v>
      </c>
      <c r="I1213" t="s">
        <v>2586</v>
      </c>
      <c r="J1213" s="2">
        <v>7845.5999999999995</v>
      </c>
      <c r="K1213" s="2">
        <v>130.82716767191616</v>
      </c>
      <c r="L1213" s="2">
        <v>59.969195539529856</v>
      </c>
    </row>
    <row r="1214" spans="1:12" x14ac:dyDescent="0.25">
      <c r="A1214" t="s">
        <v>919</v>
      </c>
      <c r="B1214" t="s">
        <v>42</v>
      </c>
      <c r="C1214" t="s">
        <v>51</v>
      </c>
      <c r="D1214" t="s">
        <v>3253</v>
      </c>
      <c r="E1214" t="s">
        <v>3231</v>
      </c>
      <c r="F1214" t="s">
        <v>968</v>
      </c>
      <c r="G1214" s="1" t="s">
        <v>4025</v>
      </c>
      <c r="H1214" t="s">
        <v>967</v>
      </c>
      <c r="I1214" t="s">
        <v>2586</v>
      </c>
      <c r="J1214" s="2">
        <v>4289.6000000000004</v>
      </c>
      <c r="K1214" s="2">
        <v>101.67383816100518</v>
      </c>
      <c r="L1214" s="2">
        <v>42.189810846003695</v>
      </c>
    </row>
    <row r="1215" spans="1:12" x14ac:dyDescent="0.25">
      <c r="A1215" t="s">
        <v>919</v>
      </c>
      <c r="B1215" t="s">
        <v>42</v>
      </c>
      <c r="C1215" t="s">
        <v>166</v>
      </c>
      <c r="D1215" t="s">
        <v>3253</v>
      </c>
      <c r="E1215" t="s">
        <v>3231</v>
      </c>
      <c r="F1215" t="s">
        <v>966</v>
      </c>
      <c r="G1215" s="1" t="s">
        <v>4026</v>
      </c>
      <c r="H1215" t="s">
        <v>965</v>
      </c>
      <c r="I1215" t="s">
        <v>2586</v>
      </c>
      <c r="J1215" s="2">
        <v>4674.1333333333332</v>
      </c>
      <c r="K1215" s="2">
        <v>78.916316732528898</v>
      </c>
      <c r="L1215" s="2">
        <v>59.228984915443725</v>
      </c>
    </row>
    <row r="1216" spans="1:12" x14ac:dyDescent="0.25">
      <c r="A1216" t="s">
        <v>919</v>
      </c>
      <c r="B1216" t="s">
        <v>42</v>
      </c>
      <c r="C1216" t="s">
        <v>149</v>
      </c>
      <c r="D1216" t="s">
        <v>3253</v>
      </c>
      <c r="E1216" t="s">
        <v>3231</v>
      </c>
      <c r="F1216" t="s">
        <v>964</v>
      </c>
      <c r="G1216" s="1" t="s">
        <v>4027</v>
      </c>
      <c r="H1216" t="s">
        <v>963</v>
      </c>
      <c r="I1216" t="s">
        <v>2586</v>
      </c>
      <c r="J1216" s="2">
        <v>3535.4666666666667</v>
      </c>
      <c r="K1216" s="2">
        <v>71.136705512261457</v>
      </c>
      <c r="L1216" s="2">
        <v>49.699612052701497</v>
      </c>
    </row>
    <row r="1217" spans="1:12" x14ac:dyDescent="0.25">
      <c r="A1217" t="s">
        <v>919</v>
      </c>
      <c r="B1217" t="s">
        <v>42</v>
      </c>
      <c r="C1217" t="s">
        <v>124</v>
      </c>
      <c r="D1217" t="s">
        <v>3253</v>
      </c>
      <c r="E1217" t="s">
        <v>3231</v>
      </c>
      <c r="F1217" t="s">
        <v>962</v>
      </c>
      <c r="G1217" s="1" t="s">
        <v>4028</v>
      </c>
      <c r="H1217" t="s">
        <v>961</v>
      </c>
      <c r="I1217" t="s">
        <v>2586</v>
      </c>
      <c r="J1217" s="2">
        <v>4571.4666666666672</v>
      </c>
      <c r="K1217" s="2">
        <v>64.945331962885319</v>
      </c>
      <c r="L1217" s="2">
        <v>70.389457232725348</v>
      </c>
    </row>
    <row r="1218" spans="1:12" x14ac:dyDescent="0.25">
      <c r="A1218" t="s">
        <v>919</v>
      </c>
      <c r="B1218" t="s">
        <v>42</v>
      </c>
      <c r="C1218" t="s">
        <v>67</v>
      </c>
      <c r="D1218" t="s">
        <v>3253</v>
      </c>
      <c r="E1218" t="s">
        <v>3231</v>
      </c>
      <c r="F1218" t="s">
        <v>830</v>
      </c>
      <c r="G1218" s="1" t="s">
        <v>3655</v>
      </c>
      <c r="H1218" t="s">
        <v>960</v>
      </c>
      <c r="I1218" t="s">
        <v>2586</v>
      </c>
      <c r="J1218" s="2">
        <v>3908.7999999999997</v>
      </c>
      <c r="K1218" s="2">
        <v>103.55465301151317</v>
      </c>
      <c r="L1218" s="2">
        <v>37.746251726278494</v>
      </c>
    </row>
    <row r="1219" spans="1:12" x14ac:dyDescent="0.25">
      <c r="A1219" t="s">
        <v>919</v>
      </c>
      <c r="B1219" t="s">
        <v>42</v>
      </c>
      <c r="C1219" t="s">
        <v>10</v>
      </c>
      <c r="D1219" t="s">
        <v>3253</v>
      </c>
      <c r="E1219" t="s">
        <v>3231</v>
      </c>
      <c r="F1219" t="s">
        <v>959</v>
      </c>
      <c r="G1219" s="1" t="s">
        <v>4029</v>
      </c>
      <c r="H1219" t="s">
        <v>958</v>
      </c>
      <c r="I1219" t="s">
        <v>2586</v>
      </c>
      <c r="J1219" s="2">
        <v>2402.4</v>
      </c>
      <c r="K1219" s="2">
        <v>103.46181806424067</v>
      </c>
      <c r="L1219" s="2">
        <v>23.220160296316475</v>
      </c>
    </row>
    <row r="1220" spans="1:12" x14ac:dyDescent="0.25">
      <c r="A1220" t="s">
        <v>919</v>
      </c>
      <c r="B1220" t="s">
        <v>42</v>
      </c>
      <c r="C1220" t="s">
        <v>7</v>
      </c>
      <c r="D1220" t="s">
        <v>3253</v>
      </c>
      <c r="E1220" t="s">
        <v>3231</v>
      </c>
      <c r="F1220" t="s">
        <v>243</v>
      </c>
      <c r="G1220" s="1" t="s">
        <v>3467</v>
      </c>
      <c r="H1220" t="s">
        <v>957</v>
      </c>
      <c r="I1220" t="s">
        <v>2586</v>
      </c>
      <c r="J1220" s="2">
        <v>4474.3999999999996</v>
      </c>
      <c r="K1220" s="2">
        <v>45.812986210378291</v>
      </c>
      <c r="L1220" s="2">
        <v>97.666630580531489</v>
      </c>
    </row>
    <row r="1221" spans="1:12" x14ac:dyDescent="0.25">
      <c r="A1221" t="s">
        <v>919</v>
      </c>
      <c r="B1221" t="s">
        <v>42</v>
      </c>
      <c r="C1221" t="s">
        <v>63</v>
      </c>
      <c r="D1221" t="s">
        <v>3253</v>
      </c>
      <c r="E1221" t="s">
        <v>3231</v>
      </c>
      <c r="F1221" t="s">
        <v>2633</v>
      </c>
      <c r="G1221" s="1" t="s">
        <v>4030</v>
      </c>
      <c r="H1221" t="s">
        <v>2632</v>
      </c>
      <c r="I1221" t="s">
        <v>2586</v>
      </c>
      <c r="J1221" s="2">
        <v>7093.3333333333339</v>
      </c>
      <c r="K1221" s="2">
        <v>109.30163051200594</v>
      </c>
      <c r="L1221" s="2">
        <v>64.896866589324901</v>
      </c>
    </row>
    <row r="1222" spans="1:12" x14ac:dyDescent="0.25">
      <c r="A1222" t="s">
        <v>919</v>
      </c>
      <c r="B1222" t="s">
        <v>42</v>
      </c>
      <c r="C1222" t="s">
        <v>956</v>
      </c>
      <c r="D1222" t="s">
        <v>3253</v>
      </c>
      <c r="E1222" t="s">
        <v>3231</v>
      </c>
      <c r="F1222" t="s">
        <v>955</v>
      </c>
      <c r="G1222" s="1" t="s">
        <v>4031</v>
      </c>
      <c r="H1222" t="s">
        <v>954</v>
      </c>
      <c r="I1222" t="s">
        <v>2586</v>
      </c>
      <c r="J1222" s="2">
        <v>6512.8</v>
      </c>
      <c r="K1222" s="2">
        <v>114.59450606659733</v>
      </c>
      <c r="L1222" s="2">
        <v>56.8334401320692</v>
      </c>
    </row>
    <row r="1223" spans="1:12" x14ac:dyDescent="0.25">
      <c r="A1223" t="s">
        <v>919</v>
      </c>
      <c r="B1223" t="s">
        <v>42</v>
      </c>
      <c r="C1223" t="s">
        <v>1109</v>
      </c>
      <c r="D1223" t="s">
        <v>3253</v>
      </c>
      <c r="E1223" t="s">
        <v>3231</v>
      </c>
      <c r="F1223" t="s">
        <v>2631</v>
      </c>
      <c r="G1223" s="1" t="s">
        <v>4032</v>
      </c>
      <c r="H1223" t="s">
        <v>2630</v>
      </c>
      <c r="I1223" t="s">
        <v>2586</v>
      </c>
      <c r="J1223" s="2">
        <v>7496.5333333333338</v>
      </c>
      <c r="K1223" s="2">
        <v>117.89517498208097</v>
      </c>
      <c r="L1223" s="2">
        <v>63.586430356227389</v>
      </c>
    </row>
    <row r="1224" spans="1:12" x14ac:dyDescent="0.25">
      <c r="A1224" t="s">
        <v>919</v>
      </c>
      <c r="B1224" t="s">
        <v>42</v>
      </c>
      <c r="C1224" t="s">
        <v>677</v>
      </c>
      <c r="D1224" t="s">
        <v>3253</v>
      </c>
      <c r="E1224" t="s">
        <v>3231</v>
      </c>
      <c r="F1224" t="s">
        <v>6</v>
      </c>
      <c r="G1224" s="1" t="s">
        <v>3262</v>
      </c>
      <c r="H1224" t="s">
        <v>953</v>
      </c>
      <c r="I1224" t="s">
        <v>2586</v>
      </c>
      <c r="J1224" s="2">
        <v>6292.5333333333338</v>
      </c>
      <c r="K1224" s="2">
        <v>95.407330210170969</v>
      </c>
      <c r="L1224" s="2">
        <v>65.954401191938118</v>
      </c>
    </row>
    <row r="1225" spans="1:12" x14ac:dyDescent="0.25">
      <c r="A1225" t="s">
        <v>919</v>
      </c>
      <c r="B1225" t="s">
        <v>23</v>
      </c>
      <c r="C1225" t="s">
        <v>194</v>
      </c>
      <c r="D1225" t="s">
        <v>3253</v>
      </c>
      <c r="E1225" t="s">
        <v>3231</v>
      </c>
      <c r="F1225" t="s">
        <v>952</v>
      </c>
      <c r="G1225" s="1" t="s">
        <v>4033</v>
      </c>
      <c r="H1225" t="s">
        <v>951</v>
      </c>
      <c r="I1225" t="s">
        <v>2586</v>
      </c>
      <c r="J1225" s="2">
        <v>5254.6666666666661</v>
      </c>
      <c r="K1225" s="2">
        <v>130.91722255723028</v>
      </c>
      <c r="L1225" s="2">
        <v>40.137321614576692</v>
      </c>
    </row>
    <row r="1226" spans="1:12" x14ac:dyDescent="0.25">
      <c r="A1226" t="s">
        <v>919</v>
      </c>
      <c r="B1226" t="s">
        <v>23</v>
      </c>
      <c r="C1226" t="s">
        <v>188</v>
      </c>
      <c r="D1226" t="s">
        <v>3253</v>
      </c>
      <c r="E1226" t="s">
        <v>3231</v>
      </c>
      <c r="F1226" t="s">
        <v>2629</v>
      </c>
      <c r="G1226" s="1" t="s">
        <v>4034</v>
      </c>
      <c r="H1226" t="s">
        <v>2628</v>
      </c>
      <c r="I1226" t="s">
        <v>2586</v>
      </c>
      <c r="J1226" s="2">
        <v>6381.2</v>
      </c>
      <c r="K1226" s="2">
        <v>112.8341049952602</v>
      </c>
      <c r="L1226" s="2">
        <v>56.553822979923076</v>
      </c>
    </row>
    <row r="1227" spans="1:12" x14ac:dyDescent="0.25">
      <c r="A1227" t="s">
        <v>919</v>
      </c>
      <c r="B1227" t="s">
        <v>23</v>
      </c>
      <c r="C1227" t="s">
        <v>54</v>
      </c>
      <c r="D1227" t="s">
        <v>3253</v>
      </c>
      <c r="E1227" t="s">
        <v>3231</v>
      </c>
      <c r="F1227" t="s">
        <v>950</v>
      </c>
      <c r="G1227" s="1" t="s">
        <v>4035</v>
      </c>
      <c r="H1227" t="s">
        <v>949</v>
      </c>
      <c r="I1227" t="s">
        <v>2586</v>
      </c>
      <c r="J1227" s="2">
        <v>4929.8666666666677</v>
      </c>
      <c r="K1227" s="2">
        <v>169.82271671021508</v>
      </c>
      <c r="L1227" s="2">
        <v>29.029488882096828</v>
      </c>
    </row>
    <row r="1228" spans="1:12" x14ac:dyDescent="0.25">
      <c r="A1228" t="s">
        <v>919</v>
      </c>
      <c r="B1228" t="s">
        <v>23</v>
      </c>
      <c r="C1228" t="s">
        <v>246</v>
      </c>
      <c r="D1228" t="s">
        <v>3253</v>
      </c>
      <c r="E1228" t="s">
        <v>3231</v>
      </c>
      <c r="F1228" t="s">
        <v>233</v>
      </c>
      <c r="G1228" s="1" t="s">
        <v>3599</v>
      </c>
      <c r="H1228" t="s">
        <v>948</v>
      </c>
      <c r="I1228" t="s">
        <v>2586</v>
      </c>
      <c r="J1228" s="2">
        <v>3931.2000000000003</v>
      </c>
      <c r="K1228" s="2">
        <v>86.554898185216359</v>
      </c>
      <c r="L1228" s="2">
        <v>45.418573442114592</v>
      </c>
    </row>
    <row r="1229" spans="1:12" x14ac:dyDescent="0.25">
      <c r="A1229" t="s">
        <v>919</v>
      </c>
      <c r="B1229" t="s">
        <v>23</v>
      </c>
      <c r="C1229" t="s">
        <v>13</v>
      </c>
      <c r="D1229" t="s">
        <v>3253</v>
      </c>
      <c r="E1229" t="s">
        <v>3231</v>
      </c>
      <c r="F1229" t="s">
        <v>947</v>
      </c>
      <c r="G1229" s="1" t="s">
        <v>4036</v>
      </c>
      <c r="H1229" t="s">
        <v>946</v>
      </c>
      <c r="I1229" t="s">
        <v>2586</v>
      </c>
      <c r="J1229" s="2">
        <v>4170.1333333333323</v>
      </c>
      <c r="K1229" s="2">
        <v>109.62597007996924</v>
      </c>
      <c r="L1229" s="2">
        <v>38.039648180913069</v>
      </c>
    </row>
    <row r="1230" spans="1:12" x14ac:dyDescent="0.25">
      <c r="A1230" t="s">
        <v>919</v>
      </c>
      <c r="B1230" t="s">
        <v>23</v>
      </c>
      <c r="C1230" t="s">
        <v>48</v>
      </c>
      <c r="D1230" t="s">
        <v>3253</v>
      </c>
      <c r="E1230" t="s">
        <v>3231</v>
      </c>
      <c r="F1230" t="s">
        <v>783</v>
      </c>
      <c r="G1230" s="1" t="s">
        <v>3699</v>
      </c>
      <c r="H1230" t="s">
        <v>945</v>
      </c>
      <c r="I1230" t="s">
        <v>2586</v>
      </c>
      <c r="J1230" s="2">
        <v>3645.5999999999995</v>
      </c>
      <c r="K1230" s="2">
        <v>98.120576779879926</v>
      </c>
      <c r="L1230" s="2">
        <v>37.154286283685465</v>
      </c>
    </row>
    <row r="1231" spans="1:12" x14ac:dyDescent="0.25">
      <c r="A1231" t="s">
        <v>919</v>
      </c>
      <c r="B1231" t="s">
        <v>23</v>
      </c>
      <c r="C1231" t="s">
        <v>182</v>
      </c>
      <c r="D1231" t="s">
        <v>3253</v>
      </c>
      <c r="E1231" t="s">
        <v>3231</v>
      </c>
      <c r="F1231" t="s">
        <v>944</v>
      </c>
      <c r="G1231" s="1" t="s">
        <v>4037</v>
      </c>
      <c r="H1231" t="s">
        <v>943</v>
      </c>
      <c r="I1231" t="s">
        <v>2586</v>
      </c>
      <c r="J1231" s="2">
        <v>4259.7333333333336</v>
      </c>
      <c r="K1231" s="2">
        <v>138.50475027687784</v>
      </c>
      <c r="L1231" s="2">
        <v>30.755142511848266</v>
      </c>
    </row>
    <row r="1232" spans="1:12" x14ac:dyDescent="0.25">
      <c r="A1232" t="s">
        <v>919</v>
      </c>
      <c r="B1232" t="s">
        <v>23</v>
      </c>
      <c r="C1232" t="s">
        <v>95</v>
      </c>
      <c r="D1232" t="s">
        <v>3253</v>
      </c>
      <c r="E1232" t="s">
        <v>3231</v>
      </c>
      <c r="F1232" t="s">
        <v>2627</v>
      </c>
      <c r="G1232" s="1" t="s">
        <v>4038</v>
      </c>
      <c r="H1232" t="s">
        <v>2626</v>
      </c>
      <c r="I1232" t="s">
        <v>2586</v>
      </c>
      <c r="J1232" s="2">
        <v>6611.7333333333336</v>
      </c>
      <c r="K1232" s="2">
        <v>118.47690716113686</v>
      </c>
      <c r="L1232" s="2">
        <v>55.806093286524728</v>
      </c>
    </row>
    <row r="1233" spans="1:12" x14ac:dyDescent="0.25">
      <c r="A1233" t="s">
        <v>919</v>
      </c>
      <c r="B1233" t="s">
        <v>23</v>
      </c>
      <c r="C1233" t="s">
        <v>477</v>
      </c>
      <c r="D1233" t="s">
        <v>3253</v>
      </c>
      <c r="E1233" t="s">
        <v>3231</v>
      </c>
      <c r="F1233" t="s">
        <v>942</v>
      </c>
      <c r="G1233" s="1" t="s">
        <v>4039</v>
      </c>
      <c r="H1233" t="s">
        <v>941</v>
      </c>
      <c r="I1233" t="s">
        <v>2586</v>
      </c>
      <c r="J1233" s="2">
        <v>3707.2000000000003</v>
      </c>
      <c r="K1233" s="2">
        <v>114.0042872710751</v>
      </c>
      <c r="L1233" s="2">
        <v>32.518075317511169</v>
      </c>
    </row>
    <row r="1234" spans="1:12" x14ac:dyDescent="0.25">
      <c r="A1234" t="s">
        <v>919</v>
      </c>
      <c r="B1234" t="s">
        <v>23</v>
      </c>
      <c r="C1234" t="s">
        <v>812</v>
      </c>
      <c r="D1234" t="s">
        <v>3253</v>
      </c>
      <c r="E1234" t="s">
        <v>3231</v>
      </c>
      <c r="F1234" t="s">
        <v>290</v>
      </c>
      <c r="G1234" s="1" t="s">
        <v>3559</v>
      </c>
      <c r="H1234" t="s">
        <v>940</v>
      </c>
      <c r="I1234" t="s">
        <v>2586</v>
      </c>
      <c r="J1234" s="2">
        <v>4349.3333333333339</v>
      </c>
      <c r="K1234" s="2">
        <v>115.20089092854592</v>
      </c>
      <c r="L1234" s="2">
        <v>37.754337646841947</v>
      </c>
    </row>
    <row r="1235" spans="1:12" x14ac:dyDescent="0.25">
      <c r="A1235" t="s">
        <v>919</v>
      </c>
      <c r="B1235" t="s">
        <v>23</v>
      </c>
      <c r="C1235" t="s">
        <v>939</v>
      </c>
      <c r="D1235" t="s">
        <v>3253</v>
      </c>
      <c r="E1235" t="s">
        <v>3231</v>
      </c>
      <c r="F1235" t="s">
        <v>661</v>
      </c>
      <c r="G1235" s="1" t="s">
        <v>3770</v>
      </c>
      <c r="H1235" t="s">
        <v>938</v>
      </c>
      <c r="I1235" t="s">
        <v>2586</v>
      </c>
      <c r="J1235" s="2">
        <v>4956</v>
      </c>
      <c r="K1235" s="2">
        <v>99.11329202645662</v>
      </c>
      <c r="L1235" s="2">
        <v>50.00338399290662</v>
      </c>
    </row>
    <row r="1236" spans="1:12" x14ac:dyDescent="0.25">
      <c r="A1236" t="s">
        <v>919</v>
      </c>
      <c r="B1236" t="s">
        <v>3</v>
      </c>
      <c r="C1236" t="s">
        <v>191</v>
      </c>
      <c r="D1236" t="s">
        <v>3253</v>
      </c>
      <c r="E1236" t="s">
        <v>3231</v>
      </c>
      <c r="F1236" t="s">
        <v>937</v>
      </c>
      <c r="G1236" s="1" t="s">
        <v>4040</v>
      </c>
      <c r="H1236" t="s">
        <v>936</v>
      </c>
      <c r="I1236" t="s">
        <v>2586</v>
      </c>
      <c r="J1236" s="2">
        <v>4543.4666666666662</v>
      </c>
      <c r="K1236" s="2">
        <v>143.98207376839898</v>
      </c>
      <c r="L1236" s="2">
        <v>31.555780158959351</v>
      </c>
    </row>
    <row r="1237" spans="1:12" x14ac:dyDescent="0.25">
      <c r="A1237" t="s">
        <v>919</v>
      </c>
      <c r="B1237" t="s">
        <v>3</v>
      </c>
      <c r="C1237" t="s">
        <v>172</v>
      </c>
      <c r="D1237" t="s">
        <v>3253</v>
      </c>
      <c r="E1237" t="s">
        <v>3231</v>
      </c>
      <c r="F1237" t="s">
        <v>935</v>
      </c>
      <c r="G1237" s="1" t="s">
        <v>4041</v>
      </c>
      <c r="H1237" t="s">
        <v>934</v>
      </c>
      <c r="I1237" t="s">
        <v>2586</v>
      </c>
      <c r="J1237" s="2">
        <v>5038.1333333333323</v>
      </c>
      <c r="K1237" s="2">
        <v>764.01490504034098</v>
      </c>
      <c r="L1237" s="2">
        <v>6.5942867084082772</v>
      </c>
    </row>
    <row r="1238" spans="1:12" x14ac:dyDescent="0.25">
      <c r="A1238" t="s">
        <v>919</v>
      </c>
      <c r="B1238" t="s">
        <v>3</v>
      </c>
      <c r="C1238" t="s">
        <v>110</v>
      </c>
      <c r="D1238" t="s">
        <v>3253</v>
      </c>
      <c r="E1238" t="s">
        <v>3231</v>
      </c>
      <c r="F1238" t="s">
        <v>933</v>
      </c>
      <c r="G1238" s="1" t="s">
        <v>4042</v>
      </c>
      <c r="H1238" t="s">
        <v>932</v>
      </c>
      <c r="I1238" t="s">
        <v>2586</v>
      </c>
      <c r="J1238" s="2">
        <v>4504.2666666666664</v>
      </c>
      <c r="K1238" s="2">
        <v>271.69235451011781</v>
      </c>
      <c r="L1238" s="2">
        <v>16.578555089590964</v>
      </c>
    </row>
    <row r="1239" spans="1:12" x14ac:dyDescent="0.25">
      <c r="A1239" t="s">
        <v>919</v>
      </c>
      <c r="B1239" t="s">
        <v>3</v>
      </c>
      <c r="C1239" t="s">
        <v>236</v>
      </c>
      <c r="D1239" t="s">
        <v>3253</v>
      </c>
      <c r="E1239" t="s">
        <v>3231</v>
      </c>
      <c r="F1239" t="s">
        <v>221</v>
      </c>
      <c r="G1239" s="1" t="s">
        <v>3441</v>
      </c>
      <c r="H1239" t="s">
        <v>931</v>
      </c>
      <c r="I1239" t="s">
        <v>2586</v>
      </c>
      <c r="J1239" s="2">
        <v>4638.6666666666661</v>
      </c>
      <c r="K1239" s="2">
        <v>82.255774534202388</v>
      </c>
      <c r="L1239" s="2">
        <v>56.393203917104735</v>
      </c>
    </row>
    <row r="1240" spans="1:12" x14ac:dyDescent="0.25">
      <c r="A1240" t="s">
        <v>919</v>
      </c>
      <c r="B1240" t="s">
        <v>3</v>
      </c>
      <c r="C1240" t="s">
        <v>76</v>
      </c>
      <c r="D1240" t="s">
        <v>3253</v>
      </c>
      <c r="E1240" t="s">
        <v>3231</v>
      </c>
      <c r="F1240" t="s">
        <v>930</v>
      </c>
      <c r="G1240" s="1" t="s">
        <v>4043</v>
      </c>
      <c r="H1240" t="s">
        <v>929</v>
      </c>
      <c r="I1240" t="s">
        <v>2586</v>
      </c>
      <c r="J1240" s="2">
        <v>4577.0666666666666</v>
      </c>
      <c r="K1240" s="2">
        <v>102.50388824708683</v>
      </c>
      <c r="L1240" s="2">
        <v>44.652615085523323</v>
      </c>
    </row>
    <row r="1241" spans="1:12" x14ac:dyDescent="0.25">
      <c r="A1241" t="s">
        <v>919</v>
      </c>
      <c r="B1241" t="s">
        <v>3</v>
      </c>
      <c r="C1241" t="s">
        <v>121</v>
      </c>
      <c r="D1241" t="s">
        <v>3253</v>
      </c>
      <c r="E1241" t="s">
        <v>3231</v>
      </c>
      <c r="F1241" t="s">
        <v>926</v>
      </c>
      <c r="G1241" s="1" t="s">
        <v>4044</v>
      </c>
      <c r="H1241" t="s">
        <v>925</v>
      </c>
      <c r="I1241" t="s">
        <v>2586</v>
      </c>
      <c r="J1241" s="2">
        <v>5803.4666666666662</v>
      </c>
      <c r="K1241" s="2">
        <v>112.17642562182571</v>
      </c>
      <c r="L1241" s="2">
        <v>51.735171935604171</v>
      </c>
    </row>
    <row r="1242" spans="1:12" x14ac:dyDescent="0.25">
      <c r="A1242" t="s">
        <v>919</v>
      </c>
      <c r="B1242" t="s">
        <v>3</v>
      </c>
      <c r="C1242" t="s">
        <v>2</v>
      </c>
      <c r="D1242" t="s">
        <v>3253</v>
      </c>
      <c r="E1242" t="s">
        <v>3231</v>
      </c>
      <c r="F1242" t="s">
        <v>924</v>
      </c>
      <c r="G1242" s="1" t="s">
        <v>4045</v>
      </c>
      <c r="H1242" t="s">
        <v>923</v>
      </c>
      <c r="I1242" t="s">
        <v>2586</v>
      </c>
      <c r="J1242" s="2">
        <v>4347.4666666666662</v>
      </c>
      <c r="K1242" s="2">
        <v>111.84119716944072</v>
      </c>
      <c r="L1242" s="2">
        <v>38.871782283233287</v>
      </c>
    </row>
    <row r="1243" spans="1:12" x14ac:dyDescent="0.25">
      <c r="A1243" t="s">
        <v>919</v>
      </c>
      <c r="B1243" t="s">
        <v>3</v>
      </c>
      <c r="C1243" t="s">
        <v>91</v>
      </c>
      <c r="D1243" t="s">
        <v>3253</v>
      </c>
      <c r="E1243" t="s">
        <v>3231</v>
      </c>
      <c r="F1243" t="s">
        <v>2625</v>
      </c>
      <c r="G1243" s="1" t="s">
        <v>4046</v>
      </c>
      <c r="H1243" t="s">
        <v>2624</v>
      </c>
      <c r="I1243" t="s">
        <v>2586</v>
      </c>
      <c r="J1243" s="2">
        <v>7184.8000000000011</v>
      </c>
      <c r="K1243" s="2">
        <v>370.12120338300252</v>
      </c>
      <c r="L1243" s="2">
        <v>19.412019452895674</v>
      </c>
    </row>
    <row r="1244" spans="1:12" x14ac:dyDescent="0.25">
      <c r="A1244" t="s">
        <v>919</v>
      </c>
      <c r="B1244" t="s">
        <v>3</v>
      </c>
      <c r="C1244" t="s">
        <v>922</v>
      </c>
      <c r="D1244" t="s">
        <v>3253</v>
      </c>
      <c r="E1244" t="s">
        <v>3231</v>
      </c>
      <c r="F1244" t="s">
        <v>921</v>
      </c>
      <c r="G1244" s="1" t="s">
        <v>4047</v>
      </c>
      <c r="H1244" t="s">
        <v>920</v>
      </c>
      <c r="I1244" t="s">
        <v>2586</v>
      </c>
      <c r="J1244" s="2">
        <v>5911.7333333333336</v>
      </c>
      <c r="K1244" s="2">
        <v>135.66664755884332</v>
      </c>
      <c r="L1244" s="2">
        <v>43.575436112764635</v>
      </c>
    </row>
    <row r="1245" spans="1:12" x14ac:dyDescent="0.25">
      <c r="A1245" t="s">
        <v>919</v>
      </c>
      <c r="B1245" t="s">
        <v>3</v>
      </c>
      <c r="C1245" t="s">
        <v>494</v>
      </c>
      <c r="D1245" t="s">
        <v>3253</v>
      </c>
      <c r="E1245" t="s">
        <v>3231</v>
      </c>
      <c r="F1245" t="s">
        <v>918</v>
      </c>
      <c r="G1245" s="1" t="s">
        <v>4048</v>
      </c>
      <c r="H1245" t="s">
        <v>917</v>
      </c>
      <c r="I1245" t="s">
        <v>2586</v>
      </c>
      <c r="J1245" s="2">
        <v>4575.2</v>
      </c>
      <c r="K1245" s="2">
        <v>85.280149675110962</v>
      </c>
      <c r="L1245" s="2">
        <v>53.649061562743405</v>
      </c>
    </row>
    <row r="1246" spans="1:12" x14ac:dyDescent="0.25">
      <c r="A1246" t="s">
        <v>919</v>
      </c>
      <c r="B1246" t="s">
        <v>3</v>
      </c>
      <c r="C1246" t="s">
        <v>474</v>
      </c>
      <c r="D1246" t="s">
        <v>3253</v>
      </c>
      <c r="E1246" t="s">
        <v>3231</v>
      </c>
      <c r="F1246" t="s">
        <v>1905</v>
      </c>
      <c r="G1246" s="1" t="s">
        <v>3909</v>
      </c>
      <c r="H1246" t="s">
        <v>2623</v>
      </c>
      <c r="I1246" t="s">
        <v>2586</v>
      </c>
      <c r="J1246" s="2">
        <v>5411.4666666666662</v>
      </c>
      <c r="K1246" s="2">
        <v>163.97145024433939</v>
      </c>
      <c r="L1246" s="2">
        <v>33.002493169407586</v>
      </c>
    </row>
    <row r="1247" spans="1:12" x14ac:dyDescent="0.25">
      <c r="A1247" t="s">
        <v>319</v>
      </c>
      <c r="B1247" t="s">
        <v>176</v>
      </c>
      <c r="C1247" t="s">
        <v>76</v>
      </c>
      <c r="D1247" t="s">
        <v>3240</v>
      </c>
      <c r="E1247" t="s">
        <v>3211</v>
      </c>
      <c r="F1247" t="s">
        <v>2312</v>
      </c>
      <c r="G1247" s="1" t="s">
        <v>3377</v>
      </c>
      <c r="H1247" t="s">
        <v>2311</v>
      </c>
      <c r="I1247" t="s">
        <v>2586</v>
      </c>
      <c r="J1247" s="2">
        <v>4715.2</v>
      </c>
      <c r="K1247" s="2">
        <v>218.21793660479614</v>
      </c>
      <c r="L1247" s="2">
        <v>21.607756325454901</v>
      </c>
    </row>
    <row r="1248" spans="1:12" x14ac:dyDescent="0.25">
      <c r="A1248" t="s">
        <v>319</v>
      </c>
      <c r="B1248" t="s">
        <v>176</v>
      </c>
      <c r="C1248" t="s">
        <v>152</v>
      </c>
      <c r="D1248" t="s">
        <v>3240</v>
      </c>
      <c r="E1248" t="s">
        <v>3211</v>
      </c>
      <c r="F1248" t="s">
        <v>375</v>
      </c>
      <c r="G1248" s="1" t="s">
        <v>3378</v>
      </c>
      <c r="H1248" t="s">
        <v>374</v>
      </c>
      <c r="I1248" t="s">
        <v>2586</v>
      </c>
      <c r="J1248" s="2">
        <v>5292</v>
      </c>
      <c r="K1248" s="2">
        <v>200.19461124118251</v>
      </c>
      <c r="L1248" s="2">
        <v>26.43427796178047</v>
      </c>
    </row>
    <row r="1249" spans="1:12" x14ac:dyDescent="0.25">
      <c r="A1249" t="s">
        <v>319</v>
      </c>
      <c r="B1249" t="s">
        <v>176</v>
      </c>
      <c r="C1249" t="s">
        <v>13</v>
      </c>
      <c r="D1249" t="s">
        <v>3240</v>
      </c>
      <c r="E1249" t="s">
        <v>3211</v>
      </c>
      <c r="F1249" t="s">
        <v>373</v>
      </c>
      <c r="G1249" s="1" t="s">
        <v>3379</v>
      </c>
      <c r="H1249" t="s">
        <v>372</v>
      </c>
      <c r="I1249" t="s">
        <v>2586</v>
      </c>
      <c r="J1249" s="2">
        <v>4751.5999999999995</v>
      </c>
      <c r="K1249" s="2">
        <v>249.83197322223953</v>
      </c>
      <c r="L1249" s="2">
        <v>19.019182928092174</v>
      </c>
    </row>
    <row r="1250" spans="1:12" x14ac:dyDescent="0.25">
      <c r="A1250" t="s">
        <v>319</v>
      </c>
      <c r="B1250" t="s">
        <v>176</v>
      </c>
      <c r="C1250" t="s">
        <v>22</v>
      </c>
      <c r="D1250" t="s">
        <v>3240</v>
      </c>
      <c r="E1250" t="s">
        <v>3211</v>
      </c>
      <c r="F1250" t="s">
        <v>371</v>
      </c>
      <c r="G1250" s="1" t="s">
        <v>3380</v>
      </c>
      <c r="H1250" t="s">
        <v>370</v>
      </c>
      <c r="I1250" t="s">
        <v>2586</v>
      </c>
      <c r="J1250" s="2">
        <v>6417.5999999999995</v>
      </c>
      <c r="K1250" s="2">
        <v>232.13144221252287</v>
      </c>
      <c r="L1250" s="2">
        <v>27.646405583111424</v>
      </c>
    </row>
    <row r="1251" spans="1:12" x14ac:dyDescent="0.25">
      <c r="A1251" t="s">
        <v>319</v>
      </c>
      <c r="B1251" t="s">
        <v>160</v>
      </c>
      <c r="C1251" t="s">
        <v>200</v>
      </c>
      <c r="D1251" t="s">
        <v>3240</v>
      </c>
      <c r="E1251" t="s">
        <v>3211</v>
      </c>
      <c r="F1251" t="s">
        <v>369</v>
      </c>
      <c r="G1251" s="1" t="s">
        <v>3381</v>
      </c>
      <c r="H1251" t="s">
        <v>368</v>
      </c>
      <c r="I1251" t="s">
        <v>2586</v>
      </c>
      <c r="J1251" s="2">
        <v>6184.2666666666664</v>
      </c>
      <c r="K1251" s="2">
        <v>170.3564178429566</v>
      </c>
      <c r="L1251" s="2">
        <v>36.301929478040826</v>
      </c>
    </row>
    <row r="1252" spans="1:12" x14ac:dyDescent="0.25">
      <c r="A1252" t="s">
        <v>319</v>
      </c>
      <c r="B1252" t="s">
        <v>160</v>
      </c>
      <c r="C1252" t="s">
        <v>88</v>
      </c>
      <c r="D1252" t="s">
        <v>3240</v>
      </c>
      <c r="E1252" t="s">
        <v>3211</v>
      </c>
      <c r="F1252" t="s">
        <v>2310</v>
      </c>
      <c r="G1252" s="1" t="s">
        <v>3382</v>
      </c>
      <c r="H1252" t="s">
        <v>2309</v>
      </c>
      <c r="I1252" t="s">
        <v>2586</v>
      </c>
      <c r="J1252" s="2">
        <v>5086.6666666666661</v>
      </c>
      <c r="K1252" s="2">
        <v>194.71181685015267</v>
      </c>
      <c r="L1252" s="2">
        <v>26.124077875464998</v>
      </c>
    </row>
    <row r="1253" spans="1:12" x14ac:dyDescent="0.25">
      <c r="A1253" t="s">
        <v>319</v>
      </c>
      <c r="B1253" t="s">
        <v>160</v>
      </c>
      <c r="C1253" t="s">
        <v>54</v>
      </c>
      <c r="D1253" t="s">
        <v>3240</v>
      </c>
      <c r="E1253" t="s">
        <v>3211</v>
      </c>
      <c r="F1253" t="s">
        <v>367</v>
      </c>
      <c r="G1253" s="1" t="s">
        <v>3383</v>
      </c>
      <c r="H1253" t="s">
        <v>366</v>
      </c>
      <c r="I1253" t="s">
        <v>2586</v>
      </c>
      <c r="J1253" s="2">
        <v>5325.5999999999985</v>
      </c>
      <c r="K1253" s="2">
        <v>251.03369118464298</v>
      </c>
      <c r="L1253" s="2">
        <v>21.214682279769598</v>
      </c>
    </row>
    <row r="1254" spans="1:12" x14ac:dyDescent="0.25">
      <c r="A1254" t="s">
        <v>319</v>
      </c>
      <c r="B1254" t="s">
        <v>160</v>
      </c>
      <c r="C1254" t="s">
        <v>169</v>
      </c>
      <c r="D1254" t="s">
        <v>3240</v>
      </c>
      <c r="E1254" t="s">
        <v>3211</v>
      </c>
      <c r="F1254" t="s">
        <v>120</v>
      </c>
      <c r="G1254" s="1" t="s">
        <v>3384</v>
      </c>
      <c r="H1254" t="s">
        <v>365</v>
      </c>
      <c r="I1254" t="s">
        <v>2586</v>
      </c>
      <c r="J1254" s="2">
        <v>5517.8666666666677</v>
      </c>
      <c r="K1254" s="2">
        <v>160.08015295781797</v>
      </c>
      <c r="L1254" s="2">
        <v>34.469399014883855</v>
      </c>
    </row>
    <row r="1255" spans="1:12" x14ac:dyDescent="0.25">
      <c r="A1255" t="s">
        <v>319</v>
      </c>
      <c r="B1255" t="s">
        <v>160</v>
      </c>
      <c r="C1255" t="s">
        <v>246</v>
      </c>
      <c r="D1255" t="s">
        <v>3240</v>
      </c>
      <c r="E1255" t="s">
        <v>3211</v>
      </c>
      <c r="F1255" t="s">
        <v>364</v>
      </c>
      <c r="G1255" s="1" t="s">
        <v>3385</v>
      </c>
      <c r="H1255" t="s">
        <v>363</v>
      </c>
      <c r="I1255" t="s">
        <v>2586</v>
      </c>
      <c r="J1255" s="2">
        <v>4476.2666666666664</v>
      </c>
      <c r="K1255" s="2">
        <v>246.13979306661599</v>
      </c>
      <c r="L1255" s="2">
        <v>18.185871576869314</v>
      </c>
    </row>
    <row r="1256" spans="1:12" x14ac:dyDescent="0.25">
      <c r="A1256" t="s">
        <v>319</v>
      </c>
      <c r="B1256" t="s">
        <v>146</v>
      </c>
      <c r="C1256" t="s">
        <v>136</v>
      </c>
      <c r="D1256" t="s">
        <v>3240</v>
      </c>
      <c r="E1256" t="s">
        <v>3211</v>
      </c>
      <c r="F1256" t="s">
        <v>2344</v>
      </c>
      <c r="G1256" s="1" t="s">
        <v>3386</v>
      </c>
      <c r="H1256" t="s">
        <v>2343</v>
      </c>
      <c r="I1256" t="s">
        <v>2586</v>
      </c>
      <c r="J1256" s="2">
        <v>6871.2</v>
      </c>
      <c r="K1256" s="2">
        <v>232.36756105104874</v>
      </c>
      <c r="L1256" s="2">
        <v>29.570392566501432</v>
      </c>
    </row>
    <row r="1257" spans="1:12" x14ac:dyDescent="0.25">
      <c r="A1257" t="s">
        <v>319</v>
      </c>
      <c r="B1257" t="s">
        <v>146</v>
      </c>
      <c r="C1257" t="s">
        <v>130</v>
      </c>
      <c r="D1257" t="s">
        <v>3240</v>
      </c>
      <c r="E1257" t="s">
        <v>3211</v>
      </c>
      <c r="F1257" t="s">
        <v>362</v>
      </c>
      <c r="G1257" s="1" t="s">
        <v>3387</v>
      </c>
      <c r="H1257" t="s">
        <v>361</v>
      </c>
      <c r="I1257" t="s">
        <v>2586</v>
      </c>
      <c r="J1257" s="2">
        <v>6314.9333333333325</v>
      </c>
      <c r="K1257" s="2">
        <v>188.79819446593356</v>
      </c>
      <c r="L1257" s="2">
        <v>33.448059983819327</v>
      </c>
    </row>
    <row r="1258" spans="1:12" x14ac:dyDescent="0.25">
      <c r="A1258" t="s">
        <v>319</v>
      </c>
      <c r="B1258" t="s">
        <v>146</v>
      </c>
      <c r="C1258" t="s">
        <v>73</v>
      </c>
      <c r="D1258" t="s">
        <v>3240</v>
      </c>
      <c r="E1258" t="s">
        <v>3211</v>
      </c>
      <c r="F1258" t="s">
        <v>2308</v>
      </c>
      <c r="G1258" s="1" t="s">
        <v>3388</v>
      </c>
      <c r="H1258" t="s">
        <v>2307</v>
      </c>
      <c r="I1258" t="s">
        <v>2586</v>
      </c>
      <c r="J1258" s="2">
        <v>6464.2666666666664</v>
      </c>
      <c r="K1258" s="2">
        <v>217.17516131951569</v>
      </c>
      <c r="L1258" s="2">
        <v>29.765220973664714</v>
      </c>
    </row>
    <row r="1259" spans="1:12" x14ac:dyDescent="0.25">
      <c r="A1259" t="s">
        <v>319</v>
      </c>
      <c r="B1259" t="s">
        <v>146</v>
      </c>
      <c r="C1259" t="s">
        <v>185</v>
      </c>
      <c r="D1259" t="s">
        <v>3240</v>
      </c>
      <c r="E1259" t="s">
        <v>3211</v>
      </c>
      <c r="F1259" t="s">
        <v>2306</v>
      </c>
      <c r="G1259" s="1" t="s">
        <v>3389</v>
      </c>
      <c r="H1259" t="s">
        <v>2305</v>
      </c>
      <c r="I1259" t="s">
        <v>2586</v>
      </c>
      <c r="J1259" s="2">
        <v>7226.8000000000011</v>
      </c>
      <c r="K1259" s="2">
        <v>190.95621161511721</v>
      </c>
      <c r="L1259" s="2">
        <v>37.845325579489476</v>
      </c>
    </row>
    <row r="1260" spans="1:12" x14ac:dyDescent="0.25">
      <c r="A1260" t="s">
        <v>319</v>
      </c>
      <c r="B1260" t="s">
        <v>146</v>
      </c>
      <c r="C1260" t="s">
        <v>163</v>
      </c>
      <c r="D1260" t="s">
        <v>3240</v>
      </c>
      <c r="E1260" t="s">
        <v>3211</v>
      </c>
      <c r="F1260" t="s">
        <v>2342</v>
      </c>
      <c r="G1260" s="1" t="s">
        <v>3390</v>
      </c>
      <c r="H1260" t="s">
        <v>2341</v>
      </c>
      <c r="I1260" t="s">
        <v>2586</v>
      </c>
      <c r="J1260" s="2">
        <v>6518.4</v>
      </c>
      <c r="K1260" s="2">
        <v>263.75250852063715</v>
      </c>
      <c r="L1260" s="2">
        <v>24.714077741141072</v>
      </c>
    </row>
    <row r="1261" spans="1:12" x14ac:dyDescent="0.25">
      <c r="A1261" t="s">
        <v>319</v>
      </c>
      <c r="B1261" t="s">
        <v>117</v>
      </c>
      <c r="C1261" t="s">
        <v>35</v>
      </c>
      <c r="D1261" t="s">
        <v>3240</v>
      </c>
      <c r="E1261" t="s">
        <v>3211</v>
      </c>
      <c r="F1261" t="s">
        <v>138</v>
      </c>
      <c r="G1261" s="1" t="s">
        <v>3391</v>
      </c>
      <c r="H1261" t="s">
        <v>360</v>
      </c>
      <c r="I1261" t="s">
        <v>2586</v>
      </c>
      <c r="J1261" s="2">
        <v>4334.4000000000005</v>
      </c>
      <c r="K1261" s="2">
        <v>142.36651284823961</v>
      </c>
      <c r="L1261" s="2">
        <v>30.445361857113131</v>
      </c>
    </row>
    <row r="1262" spans="1:12" x14ac:dyDescent="0.25">
      <c r="A1262" t="s">
        <v>319</v>
      </c>
      <c r="B1262" t="s">
        <v>117</v>
      </c>
      <c r="C1262" t="s">
        <v>133</v>
      </c>
      <c r="D1262" t="s">
        <v>3240</v>
      </c>
      <c r="E1262" t="s">
        <v>3211</v>
      </c>
      <c r="F1262" t="s">
        <v>359</v>
      </c>
      <c r="G1262" s="1" t="s">
        <v>3392</v>
      </c>
      <c r="H1262" t="s">
        <v>358</v>
      </c>
      <c r="I1262" t="s">
        <v>2586</v>
      </c>
      <c r="J1262" s="2">
        <v>7184.8000000000011</v>
      </c>
      <c r="K1262" s="2">
        <v>148.94548774579485</v>
      </c>
      <c r="L1262" s="2">
        <v>48.237782216419298</v>
      </c>
    </row>
    <row r="1263" spans="1:12" x14ac:dyDescent="0.25">
      <c r="A1263" t="s">
        <v>319</v>
      </c>
      <c r="B1263" t="s">
        <v>117</v>
      </c>
      <c r="C1263" t="s">
        <v>26</v>
      </c>
      <c r="D1263" t="s">
        <v>3240</v>
      </c>
      <c r="E1263" t="s">
        <v>3211</v>
      </c>
      <c r="F1263" t="s">
        <v>357</v>
      </c>
      <c r="G1263" s="1" t="s">
        <v>3393</v>
      </c>
      <c r="H1263" t="s">
        <v>356</v>
      </c>
      <c r="I1263" t="s">
        <v>2586</v>
      </c>
      <c r="J1263" s="2">
        <v>5768</v>
      </c>
      <c r="K1263" s="2">
        <v>245.39832003991637</v>
      </c>
      <c r="L1263" s="2">
        <v>23.504643385748444</v>
      </c>
    </row>
    <row r="1264" spans="1:12" x14ac:dyDescent="0.25">
      <c r="A1264" t="s">
        <v>319</v>
      </c>
      <c r="B1264" t="s">
        <v>117</v>
      </c>
      <c r="C1264" t="s">
        <v>107</v>
      </c>
      <c r="D1264" t="s">
        <v>3240</v>
      </c>
      <c r="E1264" t="s">
        <v>3211</v>
      </c>
      <c r="F1264" t="s">
        <v>355</v>
      </c>
      <c r="G1264" s="1" t="s">
        <v>3394</v>
      </c>
      <c r="H1264" t="s">
        <v>354</v>
      </c>
      <c r="I1264" t="s">
        <v>2586</v>
      </c>
      <c r="J1264" s="2">
        <v>4931.7333333333336</v>
      </c>
      <c r="K1264" s="2">
        <v>151.40173166782847</v>
      </c>
      <c r="L1264" s="2">
        <v>32.573823819620706</v>
      </c>
    </row>
    <row r="1265" spans="1:12" x14ac:dyDescent="0.25">
      <c r="A1265" t="s">
        <v>319</v>
      </c>
      <c r="B1265" t="s">
        <v>117</v>
      </c>
      <c r="C1265" t="s">
        <v>51</v>
      </c>
      <c r="D1265" t="s">
        <v>3240</v>
      </c>
      <c r="E1265" t="s">
        <v>3211</v>
      </c>
      <c r="F1265" t="s">
        <v>353</v>
      </c>
      <c r="G1265" s="1" t="s">
        <v>3395</v>
      </c>
      <c r="H1265" t="s">
        <v>352</v>
      </c>
      <c r="I1265" t="s">
        <v>2586</v>
      </c>
      <c r="J1265" s="2">
        <v>6193.6</v>
      </c>
      <c r="K1265" s="2">
        <v>61.865400849587843</v>
      </c>
      <c r="L1265" s="2">
        <v>100.11411734094119</v>
      </c>
    </row>
    <row r="1266" spans="1:12" x14ac:dyDescent="0.25">
      <c r="A1266" t="s">
        <v>319</v>
      </c>
      <c r="B1266" t="s">
        <v>92</v>
      </c>
      <c r="C1266" t="s">
        <v>32</v>
      </c>
      <c r="D1266" t="s">
        <v>3240</v>
      </c>
      <c r="E1266" t="s">
        <v>3211</v>
      </c>
      <c r="F1266" t="s">
        <v>351</v>
      </c>
      <c r="G1266" s="1" t="s">
        <v>3396</v>
      </c>
      <c r="H1266" t="s">
        <v>350</v>
      </c>
      <c r="I1266" t="s">
        <v>2586</v>
      </c>
      <c r="J1266" s="2">
        <v>6703.1999999999989</v>
      </c>
      <c r="K1266" s="2">
        <v>133.871824501536</v>
      </c>
      <c r="L1266" s="2">
        <v>50.071775931634434</v>
      </c>
    </row>
    <row r="1267" spans="1:12" x14ac:dyDescent="0.25">
      <c r="A1267" t="s">
        <v>319</v>
      </c>
      <c r="B1267" t="s">
        <v>92</v>
      </c>
      <c r="C1267" t="s">
        <v>188</v>
      </c>
      <c r="D1267" t="s">
        <v>3240</v>
      </c>
      <c r="E1267" t="s">
        <v>3211</v>
      </c>
      <c r="F1267" t="s">
        <v>2340</v>
      </c>
      <c r="G1267" s="1" t="s">
        <v>3397</v>
      </c>
      <c r="H1267" t="s">
        <v>2339</v>
      </c>
      <c r="I1267" t="s">
        <v>2586</v>
      </c>
      <c r="J1267" s="2">
        <v>6759.1999999999989</v>
      </c>
      <c r="K1267" s="2">
        <v>224.20192244928035</v>
      </c>
      <c r="L1267" s="2">
        <v>30.147823560830911</v>
      </c>
    </row>
    <row r="1268" spans="1:12" x14ac:dyDescent="0.25">
      <c r="A1268" t="s">
        <v>319</v>
      </c>
      <c r="B1268" t="s">
        <v>92</v>
      </c>
      <c r="C1268" t="s">
        <v>57</v>
      </c>
      <c r="D1268" t="s">
        <v>3240</v>
      </c>
      <c r="E1268" t="s">
        <v>3211</v>
      </c>
      <c r="F1268" t="s">
        <v>349</v>
      </c>
      <c r="G1268" s="1" t="s">
        <v>3398</v>
      </c>
      <c r="H1268" t="s">
        <v>348</v>
      </c>
      <c r="I1268" t="s">
        <v>2586</v>
      </c>
      <c r="J1268" s="2">
        <v>6178.6666666666661</v>
      </c>
      <c r="K1268" s="2">
        <v>116.66760252798554</v>
      </c>
      <c r="L1268" s="2">
        <v>52.959575175846815</v>
      </c>
    </row>
    <row r="1269" spans="1:12" x14ac:dyDescent="0.25">
      <c r="A1269" t="s">
        <v>319</v>
      </c>
      <c r="B1269" t="s">
        <v>92</v>
      </c>
      <c r="C1269" t="s">
        <v>149</v>
      </c>
      <c r="D1269" t="s">
        <v>3240</v>
      </c>
      <c r="E1269" t="s">
        <v>3211</v>
      </c>
      <c r="F1269" t="s">
        <v>347</v>
      </c>
      <c r="G1269" s="1" t="s">
        <v>3356</v>
      </c>
      <c r="H1269" t="s">
        <v>346</v>
      </c>
      <c r="I1269" t="s">
        <v>2586</v>
      </c>
      <c r="J1269" s="2">
        <v>5377.8666666666677</v>
      </c>
      <c r="K1269" s="2">
        <v>98.498225250937097</v>
      </c>
      <c r="L1269" s="2">
        <v>54.598614878246281</v>
      </c>
    </row>
    <row r="1270" spans="1:12" x14ac:dyDescent="0.25">
      <c r="A1270" t="s">
        <v>319</v>
      </c>
      <c r="B1270" t="s">
        <v>92</v>
      </c>
      <c r="C1270" t="s">
        <v>121</v>
      </c>
      <c r="D1270" t="s">
        <v>3240</v>
      </c>
      <c r="E1270" t="s">
        <v>3211</v>
      </c>
      <c r="F1270" t="s">
        <v>345</v>
      </c>
      <c r="G1270" s="1" t="s">
        <v>3399</v>
      </c>
      <c r="H1270" t="s">
        <v>344</v>
      </c>
      <c r="I1270" t="s">
        <v>2586</v>
      </c>
      <c r="J1270" s="2">
        <v>7119.4666666666662</v>
      </c>
      <c r="K1270" s="2">
        <v>180.73320524220253</v>
      </c>
      <c r="L1270" s="2">
        <v>39.392134152248289</v>
      </c>
    </row>
    <row r="1271" spans="1:12" x14ac:dyDescent="0.25">
      <c r="A1271" t="s">
        <v>319</v>
      </c>
      <c r="B1271" t="s">
        <v>92</v>
      </c>
      <c r="C1271" t="s">
        <v>48</v>
      </c>
      <c r="D1271" t="s">
        <v>3240</v>
      </c>
      <c r="E1271" t="s">
        <v>3211</v>
      </c>
      <c r="F1271" t="s">
        <v>2338</v>
      </c>
      <c r="G1271" s="1" t="s">
        <v>3400</v>
      </c>
      <c r="H1271" t="s">
        <v>2337</v>
      </c>
      <c r="I1271" t="s">
        <v>2586</v>
      </c>
      <c r="J1271" s="2">
        <v>6723.7333333333336</v>
      </c>
      <c r="K1271" s="2">
        <v>216.07116984026061</v>
      </c>
      <c r="L1271" s="2">
        <v>31.11814194510136</v>
      </c>
    </row>
    <row r="1272" spans="1:12" x14ac:dyDescent="0.25">
      <c r="A1272" t="s">
        <v>319</v>
      </c>
      <c r="B1272" t="s">
        <v>64</v>
      </c>
      <c r="C1272" t="s">
        <v>239</v>
      </c>
      <c r="D1272" t="s">
        <v>3240</v>
      </c>
      <c r="E1272" t="s">
        <v>3211</v>
      </c>
      <c r="F1272" t="s">
        <v>2336</v>
      </c>
      <c r="G1272" s="1" t="s">
        <v>3401</v>
      </c>
      <c r="H1272" t="s">
        <v>2335</v>
      </c>
      <c r="I1272" t="s">
        <v>2586</v>
      </c>
      <c r="J1272" s="2">
        <v>7037.3333333333339</v>
      </c>
      <c r="K1272" s="2">
        <v>185.52295755035092</v>
      </c>
      <c r="L1272" s="2">
        <v>37.932412388495919</v>
      </c>
    </row>
    <row r="1273" spans="1:12" x14ac:dyDescent="0.25">
      <c r="A1273" t="s">
        <v>319</v>
      </c>
      <c r="B1273" t="s">
        <v>64</v>
      </c>
      <c r="C1273" t="s">
        <v>191</v>
      </c>
      <c r="D1273" t="s">
        <v>3240</v>
      </c>
      <c r="E1273" t="s">
        <v>3211</v>
      </c>
      <c r="F1273" t="s">
        <v>1728</v>
      </c>
      <c r="G1273" s="1" t="s">
        <v>3402</v>
      </c>
      <c r="H1273" t="s">
        <v>2334</v>
      </c>
      <c r="I1273" t="s">
        <v>2586</v>
      </c>
      <c r="J1273" s="2">
        <v>6994.4</v>
      </c>
      <c r="K1273" s="2">
        <v>234.84389291261047</v>
      </c>
      <c r="L1273" s="2">
        <v>29.783188795131831</v>
      </c>
    </row>
    <row r="1274" spans="1:12" x14ac:dyDescent="0.25">
      <c r="A1274" t="s">
        <v>319</v>
      </c>
      <c r="B1274" t="s">
        <v>64</v>
      </c>
      <c r="C1274" t="s">
        <v>79</v>
      </c>
      <c r="D1274" t="s">
        <v>3240</v>
      </c>
      <c r="E1274" t="s">
        <v>3211</v>
      </c>
      <c r="F1274" t="s">
        <v>343</v>
      </c>
      <c r="G1274" s="1" t="s">
        <v>3403</v>
      </c>
      <c r="H1274" t="s">
        <v>342</v>
      </c>
      <c r="I1274" t="s">
        <v>2586</v>
      </c>
      <c r="J1274" s="2">
        <v>6822.6666666666661</v>
      </c>
      <c r="K1274" s="2">
        <v>209.30646119897074</v>
      </c>
      <c r="L1274" s="2">
        <v>32.596541108116618</v>
      </c>
    </row>
    <row r="1275" spans="1:12" x14ac:dyDescent="0.25">
      <c r="A1275" t="s">
        <v>319</v>
      </c>
      <c r="B1275" t="s">
        <v>64</v>
      </c>
      <c r="C1275" t="s">
        <v>101</v>
      </c>
      <c r="D1275" t="s">
        <v>3240</v>
      </c>
      <c r="E1275" t="s">
        <v>3211</v>
      </c>
      <c r="F1275" t="s">
        <v>2333</v>
      </c>
      <c r="G1275" s="1" t="s">
        <v>3404</v>
      </c>
      <c r="H1275" t="s">
        <v>2332</v>
      </c>
      <c r="I1275" t="s">
        <v>2586</v>
      </c>
      <c r="J1275" s="2">
        <v>7112</v>
      </c>
      <c r="K1275" s="2">
        <v>219.48043118924207</v>
      </c>
      <c r="L1275" s="2">
        <v>32.403800017450479</v>
      </c>
    </row>
    <row r="1276" spans="1:12" x14ac:dyDescent="0.25">
      <c r="A1276" t="s">
        <v>319</v>
      </c>
      <c r="B1276" t="s">
        <v>42</v>
      </c>
      <c r="C1276" t="s">
        <v>113</v>
      </c>
      <c r="D1276" t="s">
        <v>3240</v>
      </c>
      <c r="E1276" t="s">
        <v>3211</v>
      </c>
      <c r="F1276" t="s">
        <v>112</v>
      </c>
      <c r="G1276" s="1" t="s">
        <v>3405</v>
      </c>
      <c r="H1276" t="s">
        <v>341</v>
      </c>
      <c r="I1276" t="s">
        <v>2586</v>
      </c>
      <c r="J1276" s="2">
        <v>4076.7999999999997</v>
      </c>
      <c r="K1276" s="2">
        <v>160.08395625310558</v>
      </c>
      <c r="L1276" s="2">
        <v>25.466636978625463</v>
      </c>
    </row>
    <row r="1277" spans="1:12" x14ac:dyDescent="0.25">
      <c r="A1277" t="s">
        <v>319</v>
      </c>
      <c r="B1277" t="s">
        <v>42</v>
      </c>
      <c r="C1277" t="s">
        <v>197</v>
      </c>
      <c r="D1277" t="s">
        <v>3240</v>
      </c>
      <c r="E1277" t="s">
        <v>3211</v>
      </c>
      <c r="F1277" t="s">
        <v>2331</v>
      </c>
      <c r="G1277" s="1" t="s">
        <v>3406</v>
      </c>
      <c r="H1277" t="s">
        <v>2330</v>
      </c>
      <c r="I1277" t="s">
        <v>2586</v>
      </c>
      <c r="J1277" s="2">
        <v>2296</v>
      </c>
      <c r="K1277" s="2">
        <v>70.096129976527308</v>
      </c>
      <c r="L1277" s="2">
        <v>32.755018012675571</v>
      </c>
    </row>
    <row r="1278" spans="1:12" x14ac:dyDescent="0.25">
      <c r="A1278" t="s">
        <v>319</v>
      </c>
      <c r="B1278" t="s">
        <v>42</v>
      </c>
      <c r="C1278" t="s">
        <v>142</v>
      </c>
      <c r="D1278" t="s">
        <v>3240</v>
      </c>
      <c r="E1278" t="s">
        <v>3211</v>
      </c>
      <c r="F1278" t="s">
        <v>340</v>
      </c>
      <c r="G1278" s="1" t="s">
        <v>3407</v>
      </c>
      <c r="H1278" t="s">
        <v>339</v>
      </c>
      <c r="I1278" t="s">
        <v>2586</v>
      </c>
      <c r="J1278" s="2">
        <v>3738.9333333333334</v>
      </c>
      <c r="K1278" s="2">
        <v>323.04661855923808</v>
      </c>
      <c r="L1278" s="2">
        <v>11.573974524199247</v>
      </c>
    </row>
    <row r="1279" spans="1:12" x14ac:dyDescent="0.25">
      <c r="A1279" t="s">
        <v>319</v>
      </c>
      <c r="B1279" t="s">
        <v>42</v>
      </c>
      <c r="C1279" t="s">
        <v>139</v>
      </c>
      <c r="D1279" t="s">
        <v>3240</v>
      </c>
      <c r="E1279" t="s">
        <v>3211</v>
      </c>
      <c r="F1279" t="s">
        <v>1799</v>
      </c>
      <c r="G1279" s="1" t="s">
        <v>3361</v>
      </c>
      <c r="H1279" t="s">
        <v>2304</v>
      </c>
      <c r="I1279" t="s">
        <v>2586</v>
      </c>
      <c r="J1279" s="2">
        <v>3782.7999999999997</v>
      </c>
      <c r="K1279" s="2">
        <v>145.44177861671585</v>
      </c>
      <c r="L1279" s="2">
        <v>26.009032865094767</v>
      </c>
    </row>
    <row r="1280" spans="1:12" x14ac:dyDescent="0.25">
      <c r="A1280" t="s">
        <v>319</v>
      </c>
      <c r="B1280" t="s">
        <v>42</v>
      </c>
      <c r="C1280" t="s">
        <v>222</v>
      </c>
      <c r="D1280" t="s">
        <v>3240</v>
      </c>
      <c r="E1280" t="s">
        <v>3211</v>
      </c>
      <c r="F1280" t="s">
        <v>338</v>
      </c>
      <c r="G1280" s="1" t="s">
        <v>3408</v>
      </c>
      <c r="H1280" t="s">
        <v>337</v>
      </c>
      <c r="I1280" t="s">
        <v>2586</v>
      </c>
      <c r="J1280" s="2">
        <v>4096.4000000000005</v>
      </c>
      <c r="K1280" s="2">
        <v>284.77011422306322</v>
      </c>
      <c r="L1280" s="2">
        <v>14.384936464193888</v>
      </c>
    </row>
    <row r="1281" spans="1:12" x14ac:dyDescent="0.25">
      <c r="A1281" t="s">
        <v>319</v>
      </c>
      <c r="B1281" t="s">
        <v>42</v>
      </c>
      <c r="C1281" t="s">
        <v>16</v>
      </c>
      <c r="D1281" t="s">
        <v>3240</v>
      </c>
      <c r="E1281" t="s">
        <v>3211</v>
      </c>
      <c r="F1281" t="s">
        <v>336</v>
      </c>
      <c r="G1281" s="1" t="s">
        <v>3409</v>
      </c>
      <c r="H1281" t="s">
        <v>335</v>
      </c>
      <c r="I1281" t="s">
        <v>2586</v>
      </c>
      <c r="J1281" s="2">
        <v>4537.8666666666668</v>
      </c>
      <c r="K1281" s="2">
        <v>307.43945970421277</v>
      </c>
      <c r="L1281" s="2">
        <v>14.760195945675108</v>
      </c>
    </row>
    <row r="1282" spans="1:12" x14ac:dyDescent="0.25">
      <c r="A1282" t="s">
        <v>319</v>
      </c>
      <c r="B1282" t="s">
        <v>23</v>
      </c>
      <c r="C1282" t="s">
        <v>85</v>
      </c>
      <c r="D1282" t="s">
        <v>3240</v>
      </c>
      <c r="E1282" t="s">
        <v>3211</v>
      </c>
      <c r="F1282" t="s">
        <v>334</v>
      </c>
      <c r="G1282" s="1" t="s">
        <v>3410</v>
      </c>
      <c r="H1282" t="s">
        <v>333</v>
      </c>
      <c r="I1282" t="s">
        <v>2586</v>
      </c>
      <c r="J1282" s="2">
        <v>5590.6666666666661</v>
      </c>
      <c r="K1282" s="2">
        <v>101.34837223932368</v>
      </c>
      <c r="L1282" s="2">
        <v>55.162865896502865</v>
      </c>
    </row>
    <row r="1283" spans="1:12" x14ac:dyDescent="0.25">
      <c r="A1283" t="s">
        <v>319</v>
      </c>
      <c r="B1283" t="s">
        <v>23</v>
      </c>
      <c r="C1283" t="s">
        <v>82</v>
      </c>
      <c r="D1283" t="s">
        <v>3240</v>
      </c>
      <c r="E1283" t="s">
        <v>3211</v>
      </c>
      <c r="F1283" t="s">
        <v>332</v>
      </c>
      <c r="G1283" s="1" t="s">
        <v>3411</v>
      </c>
      <c r="H1283" t="s">
        <v>331</v>
      </c>
      <c r="I1283" t="s">
        <v>2586</v>
      </c>
      <c r="J1283" s="2">
        <v>5512.2666666666664</v>
      </c>
      <c r="K1283" s="2">
        <v>206.09574443977024</v>
      </c>
      <c r="L1283" s="2">
        <v>26.746145009692718</v>
      </c>
    </row>
    <row r="1284" spans="1:12" x14ac:dyDescent="0.25">
      <c r="A1284" t="s">
        <v>319</v>
      </c>
      <c r="B1284" t="s">
        <v>23</v>
      </c>
      <c r="C1284" t="s">
        <v>156</v>
      </c>
      <c r="D1284" t="s">
        <v>3240</v>
      </c>
      <c r="E1284" t="s">
        <v>3211</v>
      </c>
      <c r="F1284" t="s">
        <v>56</v>
      </c>
      <c r="G1284" s="1" t="s">
        <v>3412</v>
      </c>
      <c r="H1284" t="s">
        <v>330</v>
      </c>
      <c r="I1284" t="s">
        <v>2586</v>
      </c>
      <c r="J1284" s="2">
        <v>4816</v>
      </c>
      <c r="K1284" s="2">
        <v>114.12319724045092</v>
      </c>
      <c r="L1284" s="2">
        <v>42.200009432376568</v>
      </c>
    </row>
    <row r="1285" spans="1:12" x14ac:dyDescent="0.25">
      <c r="A1285" t="s">
        <v>319</v>
      </c>
      <c r="B1285" t="s">
        <v>23</v>
      </c>
      <c r="C1285" t="s">
        <v>19</v>
      </c>
      <c r="D1285" t="s">
        <v>3240</v>
      </c>
      <c r="E1285" t="s">
        <v>3211</v>
      </c>
      <c r="F1285" t="s">
        <v>329</v>
      </c>
      <c r="G1285" s="1" t="s">
        <v>3413</v>
      </c>
      <c r="H1285" t="s">
        <v>328</v>
      </c>
      <c r="I1285" t="s">
        <v>2586</v>
      </c>
      <c r="J1285" s="2">
        <v>4944.8</v>
      </c>
      <c r="K1285" s="2">
        <v>182.14169330812319</v>
      </c>
      <c r="L1285" s="2">
        <v>27.148095036291569</v>
      </c>
    </row>
    <row r="1286" spans="1:12" x14ac:dyDescent="0.25">
      <c r="A1286" t="s">
        <v>319</v>
      </c>
      <c r="B1286" t="s">
        <v>3</v>
      </c>
      <c r="C1286" t="s">
        <v>38</v>
      </c>
      <c r="D1286" t="s">
        <v>3240</v>
      </c>
      <c r="E1286" t="s">
        <v>3211</v>
      </c>
      <c r="F1286" t="s">
        <v>327</v>
      </c>
      <c r="G1286" s="1" t="s">
        <v>3414</v>
      </c>
      <c r="H1286" t="s">
        <v>326</v>
      </c>
      <c r="I1286" t="s">
        <v>2586</v>
      </c>
      <c r="J1286" s="2">
        <v>7513.333333333333</v>
      </c>
      <c r="K1286" s="2">
        <v>250.88710207810615</v>
      </c>
      <c r="L1286" s="2">
        <v>29.94706890509773</v>
      </c>
    </row>
    <row r="1287" spans="1:12" x14ac:dyDescent="0.25">
      <c r="A1287" t="s">
        <v>319</v>
      </c>
      <c r="B1287" t="s">
        <v>3</v>
      </c>
      <c r="C1287" t="s">
        <v>29</v>
      </c>
      <c r="D1287" t="s">
        <v>3240</v>
      </c>
      <c r="E1287" t="s">
        <v>3211</v>
      </c>
      <c r="F1287" t="s">
        <v>2329</v>
      </c>
      <c r="G1287" s="1" t="s">
        <v>3415</v>
      </c>
      <c r="H1287" t="s">
        <v>2328</v>
      </c>
      <c r="I1287" t="s">
        <v>2586</v>
      </c>
      <c r="J1287" s="2">
        <v>7479.7333333333345</v>
      </c>
      <c r="K1287" s="2">
        <v>203.60896491420598</v>
      </c>
      <c r="L1287" s="2">
        <v>36.735776032676384</v>
      </c>
    </row>
    <row r="1288" spans="1:12" x14ac:dyDescent="0.25">
      <c r="A1288" t="s">
        <v>319</v>
      </c>
      <c r="B1288" t="s">
        <v>3</v>
      </c>
      <c r="C1288" t="s">
        <v>110</v>
      </c>
      <c r="D1288" t="s">
        <v>3240</v>
      </c>
      <c r="E1288" t="s">
        <v>3211</v>
      </c>
      <c r="F1288" t="s">
        <v>325</v>
      </c>
      <c r="G1288" s="1" t="s">
        <v>3416</v>
      </c>
      <c r="H1288" t="s">
        <v>324</v>
      </c>
      <c r="I1288" t="s">
        <v>2586</v>
      </c>
      <c r="J1288" s="2">
        <v>5107.2</v>
      </c>
      <c r="K1288" s="2">
        <v>157.19903277731532</v>
      </c>
      <c r="L1288" s="2">
        <v>32.488749515620405</v>
      </c>
    </row>
    <row r="1289" spans="1:12" x14ac:dyDescent="0.25">
      <c r="A1289" t="s">
        <v>319</v>
      </c>
      <c r="B1289" t="s">
        <v>3</v>
      </c>
      <c r="C1289" t="s">
        <v>236</v>
      </c>
      <c r="D1289" t="s">
        <v>3240</v>
      </c>
      <c r="E1289" t="s">
        <v>3211</v>
      </c>
      <c r="F1289" t="s">
        <v>323</v>
      </c>
      <c r="G1289" s="1" t="s">
        <v>3417</v>
      </c>
      <c r="H1289" t="s">
        <v>322</v>
      </c>
      <c r="I1289" t="s">
        <v>2586</v>
      </c>
      <c r="J1289" s="2">
        <v>5740</v>
      </c>
      <c r="K1289" s="2">
        <v>181.18465164594031</v>
      </c>
      <c r="L1289" s="2">
        <v>31.680387647938019</v>
      </c>
    </row>
    <row r="1290" spans="1:12" x14ac:dyDescent="0.25">
      <c r="A1290" t="s">
        <v>319</v>
      </c>
      <c r="B1290" t="s">
        <v>3</v>
      </c>
      <c r="C1290" t="s">
        <v>166</v>
      </c>
      <c r="D1290" t="s">
        <v>3240</v>
      </c>
      <c r="E1290" t="s">
        <v>3211</v>
      </c>
      <c r="F1290" t="s">
        <v>321</v>
      </c>
      <c r="G1290" s="1" t="s">
        <v>4049</v>
      </c>
      <c r="H1290" t="s">
        <v>320</v>
      </c>
      <c r="I1290" t="s">
        <v>2586</v>
      </c>
      <c r="J1290" s="2">
        <v>7810.1333333333332</v>
      </c>
      <c r="K1290" s="2">
        <v>303.87696967109457</v>
      </c>
      <c r="L1290" s="2">
        <v>25.701629648955425</v>
      </c>
    </row>
    <row r="1291" spans="1:12" x14ac:dyDescent="0.25">
      <c r="A1291" t="s">
        <v>319</v>
      </c>
      <c r="B1291" t="s">
        <v>3</v>
      </c>
      <c r="C1291" t="s">
        <v>104</v>
      </c>
      <c r="D1291" t="s">
        <v>3240</v>
      </c>
      <c r="E1291" t="s">
        <v>3211</v>
      </c>
      <c r="F1291" t="s">
        <v>47</v>
      </c>
      <c r="G1291" s="1" t="s">
        <v>3354</v>
      </c>
      <c r="H1291" t="s">
        <v>318</v>
      </c>
      <c r="I1291" t="s">
        <v>2586</v>
      </c>
      <c r="J1291" s="2">
        <v>7386.4000000000005</v>
      </c>
      <c r="K1291" s="2">
        <v>237.24685506595577</v>
      </c>
      <c r="L1291" s="2">
        <v>31.133816285769292</v>
      </c>
    </row>
    <row r="1292" spans="1:12" x14ac:dyDescent="0.25">
      <c r="A1292" t="s">
        <v>319</v>
      </c>
      <c r="B1292" t="s">
        <v>3</v>
      </c>
      <c r="C1292" t="s">
        <v>127</v>
      </c>
      <c r="D1292" t="s">
        <v>3240</v>
      </c>
      <c r="E1292" t="s">
        <v>3211</v>
      </c>
      <c r="F1292" t="s">
        <v>2327</v>
      </c>
      <c r="G1292" s="1" t="s">
        <v>4050</v>
      </c>
      <c r="H1292" t="s">
        <v>2326</v>
      </c>
      <c r="I1292" t="s">
        <v>2586</v>
      </c>
      <c r="J1292" s="2">
        <v>7044.8000000000011</v>
      </c>
      <c r="K1292" s="2">
        <v>202.74001901990712</v>
      </c>
      <c r="L1292" s="2">
        <v>34.74794978345281</v>
      </c>
    </row>
    <row r="1293" spans="1:12" x14ac:dyDescent="0.25">
      <c r="A1293" t="s">
        <v>1559</v>
      </c>
      <c r="B1293" t="s">
        <v>176</v>
      </c>
      <c r="C1293" t="s">
        <v>239</v>
      </c>
      <c r="D1293" t="s">
        <v>3254</v>
      </c>
      <c r="E1293" t="s">
        <v>3222</v>
      </c>
      <c r="F1293" t="s">
        <v>1663</v>
      </c>
      <c r="G1293" s="1" t="s">
        <v>3634</v>
      </c>
      <c r="H1293" t="s">
        <v>1662</v>
      </c>
      <c r="I1293" t="s">
        <v>2586</v>
      </c>
      <c r="J1293" s="2">
        <v>8036</v>
      </c>
      <c r="K1293" s="2">
        <v>120.89609729006581</v>
      </c>
      <c r="L1293" s="2">
        <v>66.470301193588057</v>
      </c>
    </row>
    <row r="1294" spans="1:12" x14ac:dyDescent="0.25">
      <c r="A1294" t="s">
        <v>1559</v>
      </c>
      <c r="B1294" t="s">
        <v>176</v>
      </c>
      <c r="C1294" t="s">
        <v>79</v>
      </c>
      <c r="D1294" t="s">
        <v>3254</v>
      </c>
      <c r="E1294" t="s">
        <v>3222</v>
      </c>
      <c r="F1294" t="s">
        <v>1661</v>
      </c>
      <c r="G1294" s="1" t="s">
        <v>4051</v>
      </c>
      <c r="H1294" t="s">
        <v>1660</v>
      </c>
      <c r="I1294" t="s">
        <v>2586</v>
      </c>
      <c r="J1294" s="2">
        <v>6596.8</v>
      </c>
      <c r="K1294" s="2">
        <v>149.830661170741</v>
      </c>
      <c r="L1294" s="2">
        <v>44.028371419135311</v>
      </c>
    </row>
    <row r="1295" spans="1:12" x14ac:dyDescent="0.25">
      <c r="A1295" t="s">
        <v>1559</v>
      </c>
      <c r="B1295" t="s">
        <v>176</v>
      </c>
      <c r="C1295" t="s">
        <v>236</v>
      </c>
      <c r="D1295" t="s">
        <v>3254</v>
      </c>
      <c r="E1295" t="s">
        <v>3222</v>
      </c>
      <c r="F1295" t="s">
        <v>217</v>
      </c>
      <c r="G1295" s="1" t="s">
        <v>3442</v>
      </c>
      <c r="H1295" t="s">
        <v>1659</v>
      </c>
      <c r="I1295" t="s">
        <v>2586</v>
      </c>
      <c r="J1295" s="2">
        <v>8110.666666666667</v>
      </c>
      <c r="K1295" s="2">
        <v>207.58590927471786</v>
      </c>
      <c r="L1295" s="2">
        <v>39.071373847119183</v>
      </c>
    </row>
    <row r="1296" spans="1:12" x14ac:dyDescent="0.25">
      <c r="A1296" t="s">
        <v>1559</v>
      </c>
      <c r="B1296" t="s">
        <v>176</v>
      </c>
      <c r="C1296" t="s">
        <v>130</v>
      </c>
      <c r="D1296" t="s">
        <v>3254</v>
      </c>
      <c r="E1296" t="s">
        <v>3222</v>
      </c>
      <c r="F1296" t="s">
        <v>596</v>
      </c>
      <c r="G1296" s="1" t="s">
        <v>3578</v>
      </c>
      <c r="H1296" t="s">
        <v>1658</v>
      </c>
      <c r="I1296" t="s">
        <v>2586</v>
      </c>
      <c r="J1296" s="2">
        <v>8640.7999999999993</v>
      </c>
      <c r="K1296" s="2">
        <v>171.90350427778128</v>
      </c>
      <c r="L1296" s="2">
        <v>50.265409284718302</v>
      </c>
    </row>
    <row r="1297" spans="1:12" x14ac:dyDescent="0.25">
      <c r="A1297" t="s">
        <v>1559</v>
      </c>
      <c r="B1297" t="s">
        <v>176</v>
      </c>
      <c r="C1297" t="s">
        <v>169</v>
      </c>
      <c r="D1297" t="s">
        <v>3254</v>
      </c>
      <c r="E1297" t="s">
        <v>3222</v>
      </c>
      <c r="F1297" t="s">
        <v>564</v>
      </c>
      <c r="G1297" s="1" t="s">
        <v>3562</v>
      </c>
      <c r="H1297" t="s">
        <v>1657</v>
      </c>
      <c r="I1297" t="s">
        <v>2586</v>
      </c>
      <c r="J1297" s="2">
        <v>7543.2000000000007</v>
      </c>
      <c r="K1297" s="2">
        <v>189.89675059384717</v>
      </c>
      <c r="L1297" s="2">
        <v>39.722638625520574</v>
      </c>
    </row>
    <row r="1298" spans="1:12" x14ac:dyDescent="0.25">
      <c r="A1298" t="s">
        <v>1559</v>
      </c>
      <c r="B1298" t="s">
        <v>176</v>
      </c>
      <c r="C1298" t="s">
        <v>185</v>
      </c>
      <c r="D1298" t="s">
        <v>3254</v>
      </c>
      <c r="E1298" t="s">
        <v>3222</v>
      </c>
      <c r="F1298" t="s">
        <v>1656</v>
      </c>
      <c r="G1298" s="1" t="s">
        <v>3706</v>
      </c>
      <c r="H1298" t="s">
        <v>1655</v>
      </c>
      <c r="I1298" t="s">
        <v>2586</v>
      </c>
      <c r="J1298" s="2">
        <v>8818.1333333333332</v>
      </c>
      <c r="K1298" s="2">
        <v>390.61586503106355</v>
      </c>
      <c r="L1298" s="2">
        <v>22.574949260271534</v>
      </c>
    </row>
    <row r="1299" spans="1:12" x14ac:dyDescent="0.25">
      <c r="A1299" t="s">
        <v>1559</v>
      </c>
      <c r="B1299" t="s">
        <v>176</v>
      </c>
      <c r="C1299" t="s">
        <v>229</v>
      </c>
      <c r="D1299" t="s">
        <v>3254</v>
      </c>
      <c r="E1299" t="s">
        <v>3222</v>
      </c>
      <c r="F1299" t="s">
        <v>1654</v>
      </c>
      <c r="G1299" s="1" t="s">
        <v>4052</v>
      </c>
      <c r="H1299" t="s">
        <v>1653</v>
      </c>
      <c r="I1299" t="s">
        <v>2586</v>
      </c>
      <c r="J1299" s="2">
        <v>6677.0666666666675</v>
      </c>
      <c r="K1299" s="2">
        <v>113.47946608280169</v>
      </c>
      <c r="L1299" s="2">
        <v>58.839426172437783</v>
      </c>
    </row>
    <row r="1300" spans="1:12" x14ac:dyDescent="0.25">
      <c r="A1300" t="s">
        <v>1559</v>
      </c>
      <c r="B1300" t="s">
        <v>176</v>
      </c>
      <c r="C1300" t="s">
        <v>95</v>
      </c>
      <c r="D1300" t="s">
        <v>3254</v>
      </c>
      <c r="E1300" t="s">
        <v>3222</v>
      </c>
      <c r="F1300" t="s">
        <v>1652</v>
      </c>
      <c r="G1300" s="1" t="s">
        <v>3565</v>
      </c>
      <c r="H1300" t="s">
        <v>1651</v>
      </c>
      <c r="I1300" t="s">
        <v>2586</v>
      </c>
      <c r="J1300" s="2">
        <v>8170.4000000000005</v>
      </c>
      <c r="K1300" s="2">
        <v>169.07834357376566</v>
      </c>
      <c r="L1300" s="2">
        <v>48.323160892781104</v>
      </c>
    </row>
    <row r="1301" spans="1:12" x14ac:dyDescent="0.25">
      <c r="A1301" t="s">
        <v>1559</v>
      </c>
      <c r="B1301" t="s">
        <v>176</v>
      </c>
      <c r="C1301" t="s">
        <v>1018</v>
      </c>
      <c r="D1301" t="s">
        <v>3254</v>
      </c>
      <c r="E1301" t="s">
        <v>3222</v>
      </c>
      <c r="F1301" t="s">
        <v>1650</v>
      </c>
      <c r="G1301" s="1" t="s">
        <v>4053</v>
      </c>
      <c r="H1301" t="s">
        <v>1649</v>
      </c>
      <c r="I1301" t="s">
        <v>2586</v>
      </c>
      <c r="J1301" s="2">
        <v>7485.333333333333</v>
      </c>
      <c r="K1301" s="2">
        <v>218.38552279884811</v>
      </c>
      <c r="L1301" s="2">
        <v>34.27577633077798</v>
      </c>
    </row>
    <row r="1302" spans="1:12" x14ac:dyDescent="0.25">
      <c r="A1302" t="s">
        <v>1559</v>
      </c>
      <c r="B1302" t="s">
        <v>176</v>
      </c>
      <c r="C1302" t="s">
        <v>1263</v>
      </c>
      <c r="D1302" t="s">
        <v>3254</v>
      </c>
      <c r="E1302" t="s">
        <v>3222</v>
      </c>
      <c r="F1302" t="s">
        <v>371</v>
      </c>
      <c r="G1302" s="1" t="s">
        <v>3380</v>
      </c>
      <c r="H1302" t="s">
        <v>1648</v>
      </c>
      <c r="I1302" t="s">
        <v>2586</v>
      </c>
      <c r="J1302" s="2">
        <v>7296.7999999999993</v>
      </c>
      <c r="K1302" s="2">
        <v>156.75431120590335</v>
      </c>
      <c r="L1302" s="2">
        <v>46.549277936064847</v>
      </c>
    </row>
    <row r="1303" spans="1:12" x14ac:dyDescent="0.25">
      <c r="A1303" t="s">
        <v>1559</v>
      </c>
      <c r="B1303" t="s">
        <v>176</v>
      </c>
      <c r="C1303" t="s">
        <v>1066</v>
      </c>
      <c r="D1303" t="s">
        <v>3254</v>
      </c>
      <c r="E1303" t="s">
        <v>3222</v>
      </c>
      <c r="F1303" t="s">
        <v>90</v>
      </c>
      <c r="G1303" s="1" t="s">
        <v>4054</v>
      </c>
      <c r="H1303" t="s">
        <v>1647</v>
      </c>
      <c r="I1303" t="s">
        <v>2586</v>
      </c>
      <c r="J1303" s="2">
        <v>8534.4</v>
      </c>
      <c r="K1303" s="2">
        <v>234.03382324266795</v>
      </c>
      <c r="L1303" s="2">
        <v>36.466523862880891</v>
      </c>
    </row>
    <row r="1304" spans="1:12" x14ac:dyDescent="0.25">
      <c r="A1304" t="s">
        <v>1559</v>
      </c>
      <c r="B1304" t="s">
        <v>160</v>
      </c>
      <c r="C1304" t="s">
        <v>200</v>
      </c>
      <c r="D1304" t="s">
        <v>3254</v>
      </c>
      <c r="E1304" t="s">
        <v>3222</v>
      </c>
      <c r="F1304" t="s">
        <v>1646</v>
      </c>
      <c r="G1304" s="1" t="s">
        <v>4055</v>
      </c>
      <c r="H1304" t="s">
        <v>1645</v>
      </c>
      <c r="I1304" t="s">
        <v>2586</v>
      </c>
      <c r="J1304" s="2">
        <v>7696.2666666666664</v>
      </c>
      <c r="K1304" s="2">
        <v>157.01158219350467</v>
      </c>
      <c r="L1304" s="2">
        <v>49.017190701139562</v>
      </c>
    </row>
    <row r="1305" spans="1:12" x14ac:dyDescent="0.25">
      <c r="A1305" t="s">
        <v>1559</v>
      </c>
      <c r="B1305" t="s">
        <v>160</v>
      </c>
      <c r="C1305" t="s">
        <v>139</v>
      </c>
      <c r="D1305" t="s">
        <v>3254</v>
      </c>
      <c r="E1305" t="s">
        <v>3222</v>
      </c>
      <c r="F1305" t="s">
        <v>59</v>
      </c>
      <c r="G1305" s="1" t="s">
        <v>3608</v>
      </c>
      <c r="H1305" t="s">
        <v>1644</v>
      </c>
      <c r="I1305" t="s">
        <v>2586</v>
      </c>
      <c r="J1305" s="2">
        <v>9002.9333333333343</v>
      </c>
      <c r="K1305" s="2">
        <v>171.0939159222587</v>
      </c>
      <c r="L1305" s="2">
        <v>52.619833293336207</v>
      </c>
    </row>
    <row r="1306" spans="1:12" x14ac:dyDescent="0.25">
      <c r="A1306" t="s">
        <v>1559</v>
      </c>
      <c r="B1306" t="s">
        <v>160</v>
      </c>
      <c r="C1306" t="s">
        <v>57</v>
      </c>
      <c r="D1306" t="s">
        <v>3254</v>
      </c>
      <c r="E1306" t="s">
        <v>3222</v>
      </c>
      <c r="F1306" t="s">
        <v>316</v>
      </c>
      <c r="G1306" s="1" t="s">
        <v>3969</v>
      </c>
      <c r="H1306" t="s">
        <v>1643</v>
      </c>
      <c r="I1306" t="s">
        <v>2586</v>
      </c>
      <c r="J1306" s="2">
        <v>8657.6</v>
      </c>
      <c r="K1306" s="2">
        <v>87.330912521276787</v>
      </c>
      <c r="L1306" s="2">
        <v>99.13557238842219</v>
      </c>
    </row>
    <row r="1307" spans="1:12" x14ac:dyDescent="0.25">
      <c r="A1307" t="s">
        <v>1559</v>
      </c>
      <c r="B1307" t="s">
        <v>160</v>
      </c>
      <c r="C1307" t="s">
        <v>104</v>
      </c>
      <c r="D1307" t="s">
        <v>3254</v>
      </c>
      <c r="E1307" t="s">
        <v>3222</v>
      </c>
      <c r="F1307" t="s">
        <v>1642</v>
      </c>
      <c r="G1307" s="1" t="s">
        <v>3844</v>
      </c>
      <c r="H1307" t="s">
        <v>1641</v>
      </c>
      <c r="I1307" t="s">
        <v>2586</v>
      </c>
      <c r="J1307" s="2">
        <v>8396.2666666666646</v>
      </c>
      <c r="K1307" s="2">
        <v>175.78691446757003</v>
      </c>
      <c r="L1307" s="2">
        <v>47.763888979436217</v>
      </c>
    </row>
    <row r="1308" spans="1:12" x14ac:dyDescent="0.25">
      <c r="A1308" t="s">
        <v>1559</v>
      </c>
      <c r="B1308" t="s">
        <v>160</v>
      </c>
      <c r="C1308" t="s">
        <v>121</v>
      </c>
      <c r="D1308" t="s">
        <v>3254</v>
      </c>
      <c r="E1308" t="s">
        <v>3222</v>
      </c>
      <c r="F1308" t="s">
        <v>1640</v>
      </c>
      <c r="G1308" s="1" t="s">
        <v>4056</v>
      </c>
      <c r="H1308" t="s">
        <v>1639</v>
      </c>
      <c r="I1308" t="s">
        <v>2586</v>
      </c>
      <c r="J1308" s="2">
        <v>8424.2666666666646</v>
      </c>
      <c r="K1308" s="2">
        <v>269.02216219627991</v>
      </c>
      <c r="L1308" s="2">
        <v>31.314396545962921</v>
      </c>
    </row>
    <row r="1309" spans="1:12" x14ac:dyDescent="0.25">
      <c r="A1309" t="s">
        <v>1559</v>
      </c>
      <c r="B1309" t="s">
        <v>160</v>
      </c>
      <c r="C1309" t="s">
        <v>41</v>
      </c>
      <c r="D1309" t="s">
        <v>3254</v>
      </c>
      <c r="E1309" t="s">
        <v>3222</v>
      </c>
      <c r="F1309" t="s">
        <v>1472</v>
      </c>
      <c r="G1309" s="1" t="s">
        <v>3733</v>
      </c>
      <c r="H1309" t="s">
        <v>1638</v>
      </c>
      <c r="I1309" t="s">
        <v>2586</v>
      </c>
      <c r="J1309" s="2">
        <v>8982.4</v>
      </c>
      <c r="K1309" s="2">
        <v>119.72980581994204</v>
      </c>
      <c r="L1309" s="2">
        <v>75.022254805193228</v>
      </c>
    </row>
    <row r="1310" spans="1:12" x14ac:dyDescent="0.25">
      <c r="A1310" t="s">
        <v>1559</v>
      </c>
      <c r="B1310" t="s">
        <v>160</v>
      </c>
      <c r="C1310" t="s">
        <v>63</v>
      </c>
      <c r="D1310" t="s">
        <v>3254</v>
      </c>
      <c r="E1310" t="s">
        <v>3222</v>
      </c>
      <c r="F1310" t="s">
        <v>47</v>
      </c>
      <c r="G1310" s="1" t="s">
        <v>3354</v>
      </c>
      <c r="H1310" t="s">
        <v>1637</v>
      </c>
      <c r="I1310" t="s">
        <v>2586</v>
      </c>
      <c r="J1310" s="2">
        <v>7830.666666666667</v>
      </c>
      <c r="K1310" s="2">
        <v>81.817654624129844</v>
      </c>
      <c r="L1310" s="2">
        <v>95.708764845933743</v>
      </c>
    </row>
    <row r="1311" spans="1:12" x14ac:dyDescent="0.25">
      <c r="A1311" t="s">
        <v>1559</v>
      </c>
      <c r="B1311" t="s">
        <v>160</v>
      </c>
      <c r="C1311" t="s">
        <v>956</v>
      </c>
      <c r="D1311" t="s">
        <v>3254</v>
      </c>
      <c r="E1311" t="s">
        <v>3222</v>
      </c>
      <c r="F1311" t="s">
        <v>1636</v>
      </c>
      <c r="G1311" s="1" t="s">
        <v>4057</v>
      </c>
      <c r="H1311" t="s">
        <v>1635</v>
      </c>
      <c r="I1311" t="s">
        <v>2586</v>
      </c>
      <c r="J1311" s="2">
        <v>8788.2666666666664</v>
      </c>
      <c r="K1311" s="2">
        <v>149.58661086359325</v>
      </c>
      <c r="L1311" s="2">
        <v>58.750356171118895</v>
      </c>
    </row>
    <row r="1312" spans="1:12" x14ac:dyDescent="0.25">
      <c r="A1312" t="s">
        <v>1559</v>
      </c>
      <c r="B1312" t="s">
        <v>160</v>
      </c>
      <c r="C1312" t="s">
        <v>477</v>
      </c>
      <c r="D1312" t="s">
        <v>3254</v>
      </c>
      <c r="E1312" t="s">
        <v>3222</v>
      </c>
      <c r="F1312" t="s">
        <v>438</v>
      </c>
      <c r="G1312" s="1" t="s">
        <v>3973</v>
      </c>
      <c r="H1312" t="s">
        <v>1634</v>
      </c>
      <c r="I1312" t="s">
        <v>2586</v>
      </c>
      <c r="J1312" s="2">
        <v>7918.4000000000005</v>
      </c>
      <c r="K1312" s="2">
        <v>193.40876590526057</v>
      </c>
      <c r="L1312" s="2">
        <v>40.941267387429342</v>
      </c>
    </row>
    <row r="1313" spans="1:12" x14ac:dyDescent="0.25">
      <c r="A1313" t="s">
        <v>1559</v>
      </c>
      <c r="B1313" t="s">
        <v>160</v>
      </c>
      <c r="C1313" t="s">
        <v>567</v>
      </c>
      <c r="D1313" t="s">
        <v>3254</v>
      </c>
      <c r="E1313" t="s">
        <v>3222</v>
      </c>
      <c r="F1313" t="s">
        <v>1633</v>
      </c>
      <c r="G1313" s="1" t="s">
        <v>4058</v>
      </c>
      <c r="H1313" t="s">
        <v>1632</v>
      </c>
      <c r="I1313" t="s">
        <v>2586</v>
      </c>
      <c r="J1313" s="2">
        <v>8377.6</v>
      </c>
      <c r="K1313" s="2">
        <v>134.52834248728399</v>
      </c>
      <c r="L1313" s="2">
        <v>62.273866198803979</v>
      </c>
    </row>
    <row r="1314" spans="1:12" x14ac:dyDescent="0.25">
      <c r="A1314" t="s">
        <v>1559</v>
      </c>
      <c r="B1314" t="s">
        <v>146</v>
      </c>
      <c r="C1314" t="s">
        <v>197</v>
      </c>
      <c r="D1314" t="s">
        <v>3254</v>
      </c>
      <c r="E1314" t="s">
        <v>3222</v>
      </c>
      <c r="F1314" t="s">
        <v>1631</v>
      </c>
      <c r="G1314" s="1" t="s">
        <v>4059</v>
      </c>
      <c r="H1314" t="s">
        <v>1630</v>
      </c>
      <c r="I1314" t="s">
        <v>2586</v>
      </c>
      <c r="J1314" s="2">
        <v>8099.4666666666662</v>
      </c>
      <c r="K1314" s="2">
        <v>88.026197318558175</v>
      </c>
      <c r="L1314" s="2">
        <v>92.012002260593974</v>
      </c>
    </row>
    <row r="1315" spans="1:12" x14ac:dyDescent="0.25">
      <c r="A1315" t="s">
        <v>1559</v>
      </c>
      <c r="B1315" t="s">
        <v>146</v>
      </c>
      <c r="C1315" t="s">
        <v>82</v>
      </c>
      <c r="D1315" t="s">
        <v>3254</v>
      </c>
      <c r="E1315" t="s">
        <v>3222</v>
      </c>
      <c r="F1315" t="s">
        <v>1629</v>
      </c>
      <c r="G1315" s="1" t="s">
        <v>4060</v>
      </c>
      <c r="H1315" t="s">
        <v>1628</v>
      </c>
      <c r="I1315" t="s">
        <v>2586</v>
      </c>
      <c r="J1315" s="2">
        <v>7729.8666666666668</v>
      </c>
      <c r="K1315" s="2">
        <v>189.36985113038415</v>
      </c>
      <c r="L1315" s="2">
        <v>40.818887592326043</v>
      </c>
    </row>
    <row r="1316" spans="1:12" x14ac:dyDescent="0.25">
      <c r="A1316" t="s">
        <v>1559</v>
      </c>
      <c r="B1316" t="s">
        <v>146</v>
      </c>
      <c r="C1316" t="s">
        <v>26</v>
      </c>
      <c r="D1316" t="s">
        <v>3254</v>
      </c>
      <c r="E1316" t="s">
        <v>3222</v>
      </c>
      <c r="F1316" t="s">
        <v>1627</v>
      </c>
      <c r="G1316" s="1" t="s">
        <v>4061</v>
      </c>
      <c r="H1316" t="s">
        <v>1626</v>
      </c>
      <c r="I1316" t="s">
        <v>2586</v>
      </c>
      <c r="J1316" s="2">
        <v>7677.6000000000013</v>
      </c>
      <c r="K1316" s="2">
        <v>228.83644463108058</v>
      </c>
      <c r="L1316" s="2">
        <v>33.550599915924536</v>
      </c>
    </row>
    <row r="1317" spans="1:12" x14ac:dyDescent="0.25">
      <c r="A1317" t="s">
        <v>1559</v>
      </c>
      <c r="B1317" t="s">
        <v>146</v>
      </c>
      <c r="C1317" t="s">
        <v>163</v>
      </c>
      <c r="D1317" t="s">
        <v>3254</v>
      </c>
      <c r="E1317" t="s">
        <v>3222</v>
      </c>
      <c r="F1317" t="s">
        <v>1625</v>
      </c>
      <c r="G1317" s="1" t="s">
        <v>4062</v>
      </c>
      <c r="H1317" t="s">
        <v>1624</v>
      </c>
      <c r="I1317" t="s">
        <v>2586</v>
      </c>
      <c r="J1317" s="2">
        <v>7888.5333333333338</v>
      </c>
      <c r="K1317" s="2">
        <v>100.49287267011476</v>
      </c>
      <c r="L1317" s="2">
        <v>78.4984359958423</v>
      </c>
    </row>
    <row r="1318" spans="1:12" x14ac:dyDescent="0.25">
      <c r="A1318" t="s">
        <v>1559</v>
      </c>
      <c r="B1318" t="s">
        <v>146</v>
      </c>
      <c r="C1318" t="s">
        <v>48</v>
      </c>
      <c r="D1318" t="s">
        <v>3254</v>
      </c>
      <c r="E1318" t="s">
        <v>3222</v>
      </c>
      <c r="F1318" t="s">
        <v>670</v>
      </c>
      <c r="G1318" s="1" t="s">
        <v>4063</v>
      </c>
      <c r="H1318" t="s">
        <v>1623</v>
      </c>
      <c r="I1318" t="s">
        <v>2586</v>
      </c>
      <c r="J1318" s="2">
        <v>7444.2666666666664</v>
      </c>
      <c r="K1318" s="2">
        <v>225.6635681405223</v>
      </c>
      <c r="L1318" s="2">
        <v>32.988340687899914</v>
      </c>
    </row>
    <row r="1319" spans="1:12" x14ac:dyDescent="0.25">
      <c r="A1319" t="s">
        <v>1559</v>
      </c>
      <c r="B1319" t="s">
        <v>146</v>
      </c>
      <c r="C1319" t="s">
        <v>2</v>
      </c>
      <c r="D1319" t="s">
        <v>3254</v>
      </c>
      <c r="E1319" t="s">
        <v>3222</v>
      </c>
      <c r="F1319" t="s">
        <v>100</v>
      </c>
      <c r="G1319" s="1" t="s">
        <v>4064</v>
      </c>
      <c r="H1319" t="s">
        <v>1622</v>
      </c>
      <c r="I1319" t="s">
        <v>2586</v>
      </c>
      <c r="J1319" s="2">
        <v>7774.666666666667</v>
      </c>
      <c r="K1319" s="2">
        <v>167.31235463421896</v>
      </c>
      <c r="L1319" s="2">
        <v>46.467977117791285</v>
      </c>
    </row>
    <row r="1320" spans="1:12" x14ac:dyDescent="0.25">
      <c r="A1320" t="s">
        <v>1559</v>
      </c>
      <c r="B1320" t="s">
        <v>146</v>
      </c>
      <c r="C1320" t="s">
        <v>539</v>
      </c>
      <c r="D1320" t="s">
        <v>3254</v>
      </c>
      <c r="E1320" t="s">
        <v>3222</v>
      </c>
      <c r="F1320" t="s">
        <v>336</v>
      </c>
      <c r="G1320" s="1" t="s">
        <v>3409</v>
      </c>
      <c r="H1320" t="s">
        <v>1621</v>
      </c>
      <c r="I1320" t="s">
        <v>2586</v>
      </c>
      <c r="J1320" s="2">
        <v>7644</v>
      </c>
      <c r="K1320" s="2">
        <v>51.834381792837483</v>
      </c>
      <c r="L1320" s="2">
        <v>147.46968586507293</v>
      </c>
    </row>
    <row r="1321" spans="1:12" x14ac:dyDescent="0.25">
      <c r="A1321" t="s">
        <v>1559</v>
      </c>
      <c r="B1321" t="s">
        <v>146</v>
      </c>
      <c r="C1321" t="s">
        <v>518</v>
      </c>
      <c r="D1321" t="s">
        <v>3254</v>
      </c>
      <c r="E1321" t="s">
        <v>3222</v>
      </c>
      <c r="F1321" t="s">
        <v>2622</v>
      </c>
      <c r="G1321" s="1" t="s">
        <v>4065</v>
      </c>
      <c r="H1321" t="s">
        <v>2621</v>
      </c>
      <c r="I1321" t="s">
        <v>2586</v>
      </c>
      <c r="J1321" s="2">
        <v>6339.2</v>
      </c>
      <c r="K1321" s="2">
        <v>532.27094547552804</v>
      </c>
      <c r="L1321" s="2">
        <v>11.909723898862435</v>
      </c>
    </row>
    <row r="1322" spans="1:12" x14ac:dyDescent="0.25">
      <c r="A1322" t="s">
        <v>1559</v>
      </c>
      <c r="B1322" t="s">
        <v>146</v>
      </c>
      <c r="C1322" t="s">
        <v>922</v>
      </c>
      <c r="D1322" t="s">
        <v>3254</v>
      </c>
      <c r="E1322" t="s">
        <v>3222</v>
      </c>
      <c r="F1322" t="s">
        <v>1620</v>
      </c>
      <c r="G1322" s="1" t="s">
        <v>4066</v>
      </c>
      <c r="H1322" t="s">
        <v>1619</v>
      </c>
      <c r="I1322" t="s">
        <v>2586</v>
      </c>
      <c r="J1322" s="2">
        <v>8200.2666666666646</v>
      </c>
      <c r="K1322" s="2">
        <v>92.217078916403295</v>
      </c>
      <c r="L1322" s="2">
        <v>88.923513551111043</v>
      </c>
    </row>
    <row r="1323" spans="1:12" x14ac:dyDescent="0.25">
      <c r="A1323" t="s">
        <v>1559</v>
      </c>
      <c r="B1323" t="s">
        <v>146</v>
      </c>
      <c r="C1323" t="s">
        <v>458</v>
      </c>
      <c r="D1323" t="s">
        <v>3254</v>
      </c>
      <c r="E1323" t="s">
        <v>3222</v>
      </c>
      <c r="F1323" t="s">
        <v>290</v>
      </c>
      <c r="G1323" s="1" t="s">
        <v>3559</v>
      </c>
      <c r="H1323" t="s">
        <v>1618</v>
      </c>
      <c r="I1323" t="s">
        <v>2586</v>
      </c>
      <c r="J1323" s="2">
        <v>7955.7333333333345</v>
      </c>
      <c r="K1323" s="2">
        <v>96.432944223143622</v>
      </c>
      <c r="L1323" s="2">
        <v>82.500160058620111</v>
      </c>
    </row>
    <row r="1324" spans="1:12" x14ac:dyDescent="0.25">
      <c r="A1324" t="s">
        <v>1559</v>
      </c>
      <c r="B1324" t="s">
        <v>117</v>
      </c>
      <c r="C1324" t="s">
        <v>142</v>
      </c>
      <c r="D1324" t="s">
        <v>3254</v>
      </c>
      <c r="E1324" t="s">
        <v>3222</v>
      </c>
      <c r="F1324" t="s">
        <v>1617</v>
      </c>
      <c r="G1324" s="1" t="s">
        <v>4067</v>
      </c>
      <c r="H1324" t="s">
        <v>1616</v>
      </c>
      <c r="I1324" t="s">
        <v>2586</v>
      </c>
      <c r="J1324" s="2">
        <v>7914.666666666667</v>
      </c>
      <c r="K1324" s="2">
        <v>187.56852681141933</v>
      </c>
      <c r="L1324" s="2">
        <v>42.196133867512017</v>
      </c>
    </row>
    <row r="1325" spans="1:12" x14ac:dyDescent="0.25">
      <c r="A1325" t="s">
        <v>1559</v>
      </c>
      <c r="B1325" t="s">
        <v>117</v>
      </c>
      <c r="C1325" t="s">
        <v>38</v>
      </c>
      <c r="D1325" t="s">
        <v>3254</v>
      </c>
      <c r="E1325" t="s">
        <v>3222</v>
      </c>
      <c r="F1325" t="s">
        <v>1615</v>
      </c>
      <c r="G1325" s="1" t="s">
        <v>3590</v>
      </c>
      <c r="H1325" t="s">
        <v>1614</v>
      </c>
      <c r="I1325" t="s">
        <v>2586</v>
      </c>
      <c r="J1325" s="2">
        <v>8140.5333333333338</v>
      </c>
      <c r="K1325" s="2">
        <v>153.59027967398495</v>
      </c>
      <c r="L1325" s="2">
        <v>53.001618010024195</v>
      </c>
    </row>
    <row r="1326" spans="1:12" x14ac:dyDescent="0.25">
      <c r="A1326" t="s">
        <v>1559</v>
      </c>
      <c r="B1326" t="s">
        <v>117</v>
      </c>
      <c r="C1326" t="s">
        <v>60</v>
      </c>
      <c r="D1326" t="s">
        <v>3254</v>
      </c>
      <c r="E1326" t="s">
        <v>3222</v>
      </c>
      <c r="F1326" t="s">
        <v>171</v>
      </c>
      <c r="G1326" s="1" t="s">
        <v>3606</v>
      </c>
      <c r="H1326" t="s">
        <v>1613</v>
      </c>
      <c r="I1326" t="s">
        <v>2586</v>
      </c>
      <c r="J1326" s="2">
        <v>8988.0000000000018</v>
      </c>
      <c r="K1326" s="2">
        <v>182.03389521418578</v>
      </c>
      <c r="L1326" s="2">
        <v>49.375419832798116</v>
      </c>
    </row>
    <row r="1327" spans="1:12" x14ac:dyDescent="0.25">
      <c r="A1327" t="s">
        <v>1559</v>
      </c>
      <c r="B1327" t="s">
        <v>117</v>
      </c>
      <c r="C1327" t="s">
        <v>156</v>
      </c>
      <c r="D1327" t="s">
        <v>3254</v>
      </c>
      <c r="E1327" t="s">
        <v>3222</v>
      </c>
      <c r="F1327" t="s">
        <v>1612</v>
      </c>
      <c r="G1327" s="1" t="s">
        <v>4068</v>
      </c>
      <c r="H1327" t="s">
        <v>1611</v>
      </c>
      <c r="I1327" t="s">
        <v>2586</v>
      </c>
      <c r="J1327" s="2">
        <v>7343.4666666666662</v>
      </c>
      <c r="K1327" s="2">
        <v>134.7457400489933</v>
      </c>
      <c r="L1327" s="2">
        <v>54.498692604282667</v>
      </c>
    </row>
    <row r="1328" spans="1:12" x14ac:dyDescent="0.25">
      <c r="A1328" t="s">
        <v>1559</v>
      </c>
      <c r="B1328" t="s">
        <v>117</v>
      </c>
      <c r="C1328" t="s">
        <v>51</v>
      </c>
      <c r="D1328" t="s">
        <v>3254</v>
      </c>
      <c r="E1328" t="s">
        <v>3222</v>
      </c>
      <c r="F1328" t="s">
        <v>1610</v>
      </c>
      <c r="G1328" s="1" t="s">
        <v>3622</v>
      </c>
      <c r="H1328" t="s">
        <v>1609</v>
      </c>
      <c r="I1328" t="s">
        <v>2586</v>
      </c>
      <c r="J1328" s="2">
        <v>8674.4</v>
      </c>
      <c r="K1328" s="2">
        <v>123.68333435874632</v>
      </c>
      <c r="L1328" s="2">
        <v>70.133943630915581</v>
      </c>
    </row>
    <row r="1329" spans="1:12" x14ac:dyDescent="0.25">
      <c r="A1329" t="s">
        <v>1559</v>
      </c>
      <c r="B1329" t="s">
        <v>117</v>
      </c>
      <c r="C1329" t="s">
        <v>124</v>
      </c>
      <c r="D1329" t="s">
        <v>3254</v>
      </c>
      <c r="E1329" t="s">
        <v>3222</v>
      </c>
      <c r="F1329" t="s">
        <v>325</v>
      </c>
      <c r="G1329" s="1" t="s">
        <v>3416</v>
      </c>
      <c r="H1329" t="s">
        <v>1608</v>
      </c>
      <c r="I1329" t="s">
        <v>2586</v>
      </c>
      <c r="J1329" s="2">
        <v>8640.7999999999993</v>
      </c>
      <c r="K1329" s="2">
        <v>110.41326989960449</v>
      </c>
      <c r="L1329" s="2">
        <v>78.258709373038428</v>
      </c>
    </row>
    <row r="1330" spans="1:12" x14ac:dyDescent="0.25">
      <c r="A1330" t="s">
        <v>1559</v>
      </c>
      <c r="B1330" t="s">
        <v>117</v>
      </c>
      <c r="C1330" t="s">
        <v>182</v>
      </c>
      <c r="D1330" t="s">
        <v>3254</v>
      </c>
      <c r="E1330" t="s">
        <v>3222</v>
      </c>
      <c r="F1330" t="s">
        <v>355</v>
      </c>
      <c r="G1330" s="1" t="s">
        <v>3394</v>
      </c>
      <c r="H1330" t="s">
        <v>1607</v>
      </c>
      <c r="I1330" t="s">
        <v>2586</v>
      </c>
      <c r="J1330" s="2">
        <v>7772.8000000000011</v>
      </c>
      <c r="K1330" s="2">
        <v>200.38462864623764</v>
      </c>
      <c r="L1330" s="2">
        <v>38.789402423287825</v>
      </c>
    </row>
    <row r="1331" spans="1:12" x14ac:dyDescent="0.25">
      <c r="A1331" t="s">
        <v>1559</v>
      </c>
      <c r="B1331" t="s">
        <v>117</v>
      </c>
      <c r="C1331" t="s">
        <v>118</v>
      </c>
      <c r="D1331" t="s">
        <v>3254</v>
      </c>
      <c r="E1331" t="s">
        <v>3222</v>
      </c>
      <c r="F1331" t="s">
        <v>1606</v>
      </c>
      <c r="G1331" s="1" t="s">
        <v>3633</v>
      </c>
      <c r="H1331" t="s">
        <v>1605</v>
      </c>
      <c r="I1331" t="s">
        <v>2586</v>
      </c>
      <c r="J1331" s="2">
        <v>7651.4666666666662</v>
      </c>
      <c r="K1331" s="2">
        <v>128.17052207543688</v>
      </c>
      <c r="L1331" s="2">
        <v>59.697554030116763</v>
      </c>
    </row>
    <row r="1332" spans="1:12" x14ac:dyDescent="0.25">
      <c r="A1332" t="s">
        <v>1559</v>
      </c>
      <c r="B1332" t="s">
        <v>117</v>
      </c>
      <c r="C1332" t="s">
        <v>542</v>
      </c>
      <c r="D1332" t="s">
        <v>3254</v>
      </c>
      <c r="E1332" t="s">
        <v>3222</v>
      </c>
      <c r="F1332" t="s">
        <v>908</v>
      </c>
      <c r="G1332" s="1" t="s">
        <v>3614</v>
      </c>
      <c r="H1332" t="s">
        <v>1604</v>
      </c>
      <c r="I1332" t="s">
        <v>2586</v>
      </c>
      <c r="J1332" s="2">
        <v>8224.5333333333328</v>
      </c>
      <c r="K1332" s="2">
        <v>249.84149563940733</v>
      </c>
      <c r="L1332" s="2">
        <v>32.919004556407572</v>
      </c>
    </row>
    <row r="1333" spans="1:12" x14ac:dyDescent="0.25">
      <c r="A1333" t="s">
        <v>1559</v>
      </c>
      <c r="B1333" t="s">
        <v>92</v>
      </c>
      <c r="C1333" t="s">
        <v>222</v>
      </c>
      <c r="D1333" t="s">
        <v>3254</v>
      </c>
      <c r="E1333" t="s">
        <v>3222</v>
      </c>
      <c r="F1333" t="s">
        <v>383</v>
      </c>
      <c r="G1333" s="1" t="s">
        <v>3650</v>
      </c>
      <c r="H1333" t="s">
        <v>1603</v>
      </c>
      <c r="I1333" t="s">
        <v>2586</v>
      </c>
      <c r="J1333" s="2">
        <v>8325.3333333333321</v>
      </c>
      <c r="K1333" s="2">
        <v>113.42883034792152</v>
      </c>
      <c r="L1333" s="2">
        <v>73.396977715426885</v>
      </c>
    </row>
    <row r="1334" spans="1:12" x14ac:dyDescent="0.25">
      <c r="A1334" t="s">
        <v>1559</v>
      </c>
      <c r="B1334" t="s">
        <v>92</v>
      </c>
      <c r="C1334" t="s">
        <v>29</v>
      </c>
      <c r="D1334" t="s">
        <v>3254</v>
      </c>
      <c r="E1334" t="s">
        <v>3222</v>
      </c>
      <c r="F1334" t="s">
        <v>1602</v>
      </c>
      <c r="G1334" s="1" t="s">
        <v>4069</v>
      </c>
      <c r="H1334" t="s">
        <v>1601</v>
      </c>
      <c r="I1334" t="s">
        <v>2586</v>
      </c>
      <c r="J1334" s="2">
        <v>8082.666666666667</v>
      </c>
      <c r="K1334" s="2">
        <v>119.51341544349128</v>
      </c>
      <c r="L1334" s="2">
        <v>67.629785632629165</v>
      </c>
    </row>
    <row r="1335" spans="1:12" x14ac:dyDescent="0.25">
      <c r="A1335" t="s">
        <v>1559</v>
      </c>
      <c r="B1335" t="s">
        <v>92</v>
      </c>
      <c r="C1335" t="s">
        <v>110</v>
      </c>
      <c r="D1335" t="s">
        <v>3254</v>
      </c>
      <c r="E1335" t="s">
        <v>3222</v>
      </c>
      <c r="F1335" t="s">
        <v>235</v>
      </c>
      <c r="G1335" s="1" t="s">
        <v>3610</v>
      </c>
      <c r="H1335" t="s">
        <v>1600</v>
      </c>
      <c r="I1335" t="s">
        <v>2586</v>
      </c>
      <c r="J1335" s="2">
        <v>8240.4</v>
      </c>
      <c r="K1335" s="2">
        <v>79.922467022380886</v>
      </c>
      <c r="L1335" s="2">
        <v>103.1049253984167</v>
      </c>
    </row>
    <row r="1336" spans="1:12" x14ac:dyDescent="0.25">
      <c r="A1336" t="s">
        <v>1559</v>
      </c>
      <c r="B1336" t="s">
        <v>92</v>
      </c>
      <c r="C1336" t="s">
        <v>54</v>
      </c>
      <c r="D1336" t="s">
        <v>3254</v>
      </c>
      <c r="E1336" t="s">
        <v>3222</v>
      </c>
      <c r="F1336" t="s">
        <v>219</v>
      </c>
      <c r="G1336" s="1" t="s">
        <v>3310</v>
      </c>
      <c r="H1336" t="s">
        <v>1599</v>
      </c>
      <c r="I1336" t="s">
        <v>2586</v>
      </c>
      <c r="J1336" s="2">
        <v>8780.8000000000011</v>
      </c>
      <c r="K1336" s="2">
        <v>52.848846168117056</v>
      </c>
      <c r="L1336" s="2">
        <v>166.14932276983808</v>
      </c>
    </row>
    <row r="1337" spans="1:12" x14ac:dyDescent="0.25">
      <c r="A1337" t="s">
        <v>1559</v>
      </c>
      <c r="B1337" t="s">
        <v>92</v>
      </c>
      <c r="C1337" t="s">
        <v>149</v>
      </c>
      <c r="D1337" t="s">
        <v>3254</v>
      </c>
      <c r="E1337" t="s">
        <v>3222</v>
      </c>
      <c r="F1337" t="s">
        <v>780</v>
      </c>
      <c r="G1337" s="1" t="s">
        <v>3580</v>
      </c>
      <c r="H1337" t="s">
        <v>1598</v>
      </c>
      <c r="I1337" t="s">
        <v>2586</v>
      </c>
      <c r="J1337" s="2">
        <v>8166.666666666667</v>
      </c>
      <c r="K1337" s="2">
        <v>154.24325095500561</v>
      </c>
      <c r="L1337" s="2">
        <v>52.946671028406747</v>
      </c>
    </row>
    <row r="1338" spans="1:12" x14ac:dyDescent="0.25">
      <c r="A1338" t="s">
        <v>1559</v>
      </c>
      <c r="B1338" t="s">
        <v>92</v>
      </c>
      <c r="C1338" t="s">
        <v>16</v>
      </c>
      <c r="D1338" t="s">
        <v>3254</v>
      </c>
      <c r="E1338" t="s">
        <v>3222</v>
      </c>
      <c r="F1338" t="s">
        <v>1597</v>
      </c>
      <c r="G1338" s="1" t="s">
        <v>4070</v>
      </c>
      <c r="H1338" t="s">
        <v>1596</v>
      </c>
      <c r="I1338" t="s">
        <v>2586</v>
      </c>
      <c r="J1338" s="2">
        <v>8261.8666666666668</v>
      </c>
      <c r="K1338" s="2">
        <v>67.1476213118044</v>
      </c>
      <c r="L1338" s="2">
        <v>123.04034759924176</v>
      </c>
    </row>
    <row r="1339" spans="1:12" x14ac:dyDescent="0.25">
      <c r="A1339" t="s">
        <v>1559</v>
      </c>
      <c r="B1339" t="s">
        <v>92</v>
      </c>
      <c r="C1339" t="s">
        <v>101</v>
      </c>
      <c r="D1339" t="s">
        <v>3254</v>
      </c>
      <c r="E1339" t="s">
        <v>3222</v>
      </c>
      <c r="F1339" t="s">
        <v>424</v>
      </c>
      <c r="G1339" s="1" t="s">
        <v>3314</v>
      </c>
      <c r="H1339" t="s">
        <v>1595</v>
      </c>
      <c r="I1339" t="s">
        <v>2586</v>
      </c>
      <c r="J1339" s="2">
        <v>8939.4666666666672</v>
      </c>
      <c r="K1339" s="2">
        <v>105.72738548917964</v>
      </c>
      <c r="L1339" s="2">
        <v>84.552045104544376</v>
      </c>
    </row>
    <row r="1340" spans="1:12" x14ac:dyDescent="0.25">
      <c r="A1340" t="s">
        <v>1559</v>
      </c>
      <c r="B1340" t="s">
        <v>92</v>
      </c>
      <c r="C1340" t="s">
        <v>13</v>
      </c>
      <c r="D1340" t="s">
        <v>3254</v>
      </c>
      <c r="E1340" t="s">
        <v>3222</v>
      </c>
      <c r="F1340" t="s">
        <v>572</v>
      </c>
      <c r="G1340" s="1" t="s">
        <v>3503</v>
      </c>
      <c r="H1340" t="s">
        <v>1594</v>
      </c>
      <c r="I1340" t="s">
        <v>2586</v>
      </c>
      <c r="J1340" s="2">
        <v>8663.1999999999989</v>
      </c>
      <c r="K1340" s="2">
        <v>236.67072593730617</v>
      </c>
      <c r="L1340" s="2">
        <v>36.604442588708125</v>
      </c>
    </row>
    <row r="1341" spans="1:12" x14ac:dyDescent="0.25">
      <c r="A1341" t="s">
        <v>1559</v>
      </c>
      <c r="B1341" t="s">
        <v>92</v>
      </c>
      <c r="C1341" t="s">
        <v>67</v>
      </c>
      <c r="D1341" t="s">
        <v>3254</v>
      </c>
      <c r="E1341" t="s">
        <v>3222</v>
      </c>
      <c r="F1341" t="s">
        <v>1447</v>
      </c>
      <c r="G1341" s="1" t="s">
        <v>3419</v>
      </c>
      <c r="H1341" t="s">
        <v>1593</v>
      </c>
      <c r="I1341" t="s">
        <v>2586</v>
      </c>
      <c r="J1341" s="2">
        <v>8661.3333333333321</v>
      </c>
      <c r="K1341" s="2">
        <v>110.02452809108416</v>
      </c>
      <c r="L1341" s="2">
        <v>78.721840335120717</v>
      </c>
    </row>
    <row r="1342" spans="1:12" x14ac:dyDescent="0.25">
      <c r="A1342" t="s">
        <v>1559</v>
      </c>
      <c r="B1342" t="s">
        <v>92</v>
      </c>
      <c r="C1342" t="s">
        <v>175</v>
      </c>
      <c r="D1342" t="s">
        <v>3254</v>
      </c>
      <c r="E1342" t="s">
        <v>3222</v>
      </c>
      <c r="F1342" t="s">
        <v>2620</v>
      </c>
      <c r="G1342" s="1" t="s">
        <v>4071</v>
      </c>
      <c r="H1342" t="s">
        <v>2619</v>
      </c>
      <c r="I1342" t="s">
        <v>2586</v>
      </c>
      <c r="J1342" s="2">
        <v>7739.2000000000007</v>
      </c>
      <c r="K1342" s="2">
        <v>146.2607116146485</v>
      </c>
      <c r="L1342" s="2">
        <v>52.913731340172788</v>
      </c>
    </row>
    <row r="1343" spans="1:12" x14ac:dyDescent="0.25">
      <c r="A1343" t="s">
        <v>1559</v>
      </c>
      <c r="B1343" t="s">
        <v>92</v>
      </c>
      <c r="C1343" t="s">
        <v>91</v>
      </c>
      <c r="D1343" t="s">
        <v>3254</v>
      </c>
      <c r="E1343" t="s">
        <v>3222</v>
      </c>
      <c r="F1343" t="s">
        <v>1592</v>
      </c>
      <c r="G1343" s="1" t="s">
        <v>4072</v>
      </c>
      <c r="H1343" t="s">
        <v>1591</v>
      </c>
      <c r="I1343" t="s">
        <v>2586</v>
      </c>
      <c r="J1343" s="2">
        <v>8848</v>
      </c>
      <c r="K1343" s="2">
        <v>100.74445574892214</v>
      </c>
      <c r="L1343" s="2">
        <v>87.826173005998541</v>
      </c>
    </row>
    <row r="1344" spans="1:12" x14ac:dyDescent="0.25">
      <c r="A1344" t="s">
        <v>1559</v>
      </c>
      <c r="B1344" t="s">
        <v>92</v>
      </c>
      <c r="C1344" t="s">
        <v>515</v>
      </c>
      <c r="D1344" t="s">
        <v>3254</v>
      </c>
      <c r="E1344" t="s">
        <v>3222</v>
      </c>
      <c r="F1344" t="s">
        <v>250</v>
      </c>
      <c r="G1344" s="1" t="s">
        <v>3423</v>
      </c>
      <c r="H1344" t="s">
        <v>1590</v>
      </c>
      <c r="I1344" t="s">
        <v>2586</v>
      </c>
      <c r="J1344" s="2">
        <v>8569.8666666666668</v>
      </c>
      <c r="K1344" s="2">
        <v>138.50358880417176</v>
      </c>
      <c r="L1344" s="2">
        <v>61.874690328663462</v>
      </c>
    </row>
    <row r="1345" spans="1:12" x14ac:dyDescent="0.25">
      <c r="A1345" t="s">
        <v>1559</v>
      </c>
      <c r="B1345" t="s">
        <v>64</v>
      </c>
      <c r="C1345" t="s">
        <v>194</v>
      </c>
      <c r="D1345" t="s">
        <v>3254</v>
      </c>
      <c r="E1345" t="s">
        <v>3222</v>
      </c>
      <c r="F1345" t="s">
        <v>2618</v>
      </c>
      <c r="G1345" s="1" t="s">
        <v>4073</v>
      </c>
      <c r="H1345" t="s">
        <v>2617</v>
      </c>
      <c r="I1345" t="s">
        <v>2586</v>
      </c>
      <c r="J1345" s="2">
        <v>5415.2</v>
      </c>
      <c r="K1345" s="2">
        <v>52.352319589354501</v>
      </c>
      <c r="L1345" s="2">
        <v>103.43763261066937</v>
      </c>
    </row>
    <row r="1346" spans="1:12" x14ac:dyDescent="0.25">
      <c r="A1346" t="s">
        <v>1559</v>
      </c>
      <c r="B1346" t="s">
        <v>64</v>
      </c>
      <c r="C1346" t="s">
        <v>172</v>
      </c>
      <c r="D1346" t="s">
        <v>3254</v>
      </c>
      <c r="E1346" t="s">
        <v>3222</v>
      </c>
      <c r="F1346" t="s">
        <v>584</v>
      </c>
      <c r="G1346" s="1" t="s">
        <v>3561</v>
      </c>
      <c r="H1346" t="s">
        <v>1589</v>
      </c>
      <c r="I1346" t="s">
        <v>2586</v>
      </c>
      <c r="J1346" s="2">
        <v>6143.2</v>
      </c>
      <c r="K1346" s="2">
        <v>85.44675713810706</v>
      </c>
      <c r="L1346" s="2">
        <v>71.895063145237728</v>
      </c>
    </row>
    <row r="1347" spans="1:12" x14ac:dyDescent="0.25">
      <c r="A1347" t="s">
        <v>1559</v>
      </c>
      <c r="B1347" t="s">
        <v>64</v>
      </c>
      <c r="C1347" t="s">
        <v>188</v>
      </c>
      <c r="D1347" t="s">
        <v>3254</v>
      </c>
      <c r="E1347" t="s">
        <v>3222</v>
      </c>
      <c r="F1347" t="s">
        <v>1588</v>
      </c>
      <c r="G1347" s="1" t="s">
        <v>4074</v>
      </c>
      <c r="H1347" t="s">
        <v>1587</v>
      </c>
      <c r="I1347" t="s">
        <v>2586</v>
      </c>
      <c r="J1347" s="2">
        <v>7774.666666666667</v>
      </c>
      <c r="K1347" s="2">
        <v>215.40154404573863</v>
      </c>
      <c r="L1347" s="2">
        <v>36.093829787105818</v>
      </c>
    </row>
    <row r="1348" spans="1:12" x14ac:dyDescent="0.25">
      <c r="A1348" t="s">
        <v>1559</v>
      </c>
      <c r="B1348" t="s">
        <v>64</v>
      </c>
      <c r="C1348" t="s">
        <v>155</v>
      </c>
      <c r="D1348" t="s">
        <v>3254</v>
      </c>
      <c r="E1348" t="s">
        <v>3222</v>
      </c>
      <c r="F1348" t="s">
        <v>1935</v>
      </c>
      <c r="G1348" s="1" t="s">
        <v>3661</v>
      </c>
      <c r="H1348" t="s">
        <v>2616</v>
      </c>
      <c r="I1348" t="s">
        <v>2586</v>
      </c>
      <c r="J1348" s="2">
        <v>5947.2</v>
      </c>
      <c r="K1348" s="2">
        <v>22.79691646716752</v>
      </c>
      <c r="L1348" s="2">
        <v>260.87738701702273</v>
      </c>
    </row>
    <row r="1349" spans="1:12" x14ac:dyDescent="0.25">
      <c r="A1349" t="s">
        <v>1559</v>
      </c>
      <c r="B1349" t="s">
        <v>64</v>
      </c>
      <c r="C1349" t="s">
        <v>152</v>
      </c>
      <c r="D1349" t="s">
        <v>3254</v>
      </c>
      <c r="E1349" t="s">
        <v>3222</v>
      </c>
      <c r="F1349" t="s">
        <v>1005</v>
      </c>
      <c r="G1349" s="1" t="s">
        <v>4075</v>
      </c>
      <c r="H1349" t="s">
        <v>1586</v>
      </c>
      <c r="I1349" t="s">
        <v>2586</v>
      </c>
      <c r="J1349" s="2">
        <v>8172.2666666666664</v>
      </c>
      <c r="K1349" s="2">
        <v>87.153192628319346</v>
      </c>
      <c r="L1349" s="2">
        <v>93.76898791899437</v>
      </c>
    </row>
    <row r="1350" spans="1:12" x14ac:dyDescent="0.25">
      <c r="A1350" t="s">
        <v>1559</v>
      </c>
      <c r="B1350" t="s">
        <v>64</v>
      </c>
      <c r="C1350" t="s">
        <v>127</v>
      </c>
      <c r="D1350" t="s">
        <v>3254</v>
      </c>
      <c r="E1350" t="s">
        <v>3222</v>
      </c>
      <c r="F1350" t="s">
        <v>25</v>
      </c>
      <c r="G1350" s="1" t="s">
        <v>3312</v>
      </c>
      <c r="H1350" t="s">
        <v>2405</v>
      </c>
      <c r="I1350" t="s">
        <v>2586</v>
      </c>
      <c r="J1350" s="2">
        <v>6654.6666666666661</v>
      </c>
      <c r="K1350" s="2">
        <v>60.373333194150327</v>
      </c>
      <c r="L1350" s="2">
        <v>110.2252652717781</v>
      </c>
    </row>
    <row r="1351" spans="1:12" x14ac:dyDescent="0.25">
      <c r="A1351" t="s">
        <v>1559</v>
      </c>
      <c r="B1351" t="s">
        <v>64</v>
      </c>
      <c r="C1351" t="s">
        <v>462</v>
      </c>
      <c r="D1351" t="s">
        <v>3254</v>
      </c>
      <c r="E1351" t="s">
        <v>3222</v>
      </c>
      <c r="F1351" t="s">
        <v>1585</v>
      </c>
      <c r="G1351" s="1" t="s">
        <v>4076</v>
      </c>
      <c r="H1351" t="s">
        <v>1584</v>
      </c>
      <c r="I1351" t="s">
        <v>2586</v>
      </c>
      <c r="J1351" s="2">
        <v>7746.666666666667</v>
      </c>
      <c r="K1351" s="2">
        <v>65.229278084276189</v>
      </c>
      <c r="L1351" s="2">
        <v>118.76057644939713</v>
      </c>
    </row>
    <row r="1352" spans="1:12" x14ac:dyDescent="0.25">
      <c r="A1352" t="s">
        <v>1559</v>
      </c>
      <c r="B1352" t="s">
        <v>42</v>
      </c>
      <c r="C1352" t="s">
        <v>191</v>
      </c>
      <c r="D1352" t="s">
        <v>3254</v>
      </c>
      <c r="E1352" t="s">
        <v>3222</v>
      </c>
      <c r="F1352" t="s">
        <v>1583</v>
      </c>
      <c r="G1352" s="1" t="s">
        <v>3428</v>
      </c>
      <c r="H1352" t="s">
        <v>1582</v>
      </c>
      <c r="I1352" t="s">
        <v>2586</v>
      </c>
      <c r="J1352" s="2">
        <v>6438.1333333333323</v>
      </c>
      <c r="K1352" s="2">
        <v>163.23265254540783</v>
      </c>
      <c r="L1352" s="2">
        <v>39.441455082293544</v>
      </c>
    </row>
    <row r="1353" spans="1:12" x14ac:dyDescent="0.25">
      <c r="A1353" t="s">
        <v>1559</v>
      </c>
      <c r="B1353" t="s">
        <v>42</v>
      </c>
      <c r="C1353" t="s">
        <v>35</v>
      </c>
      <c r="D1353" t="s">
        <v>3254</v>
      </c>
      <c r="E1353" t="s">
        <v>3222</v>
      </c>
      <c r="F1353" t="s">
        <v>2615</v>
      </c>
      <c r="G1353" s="1" t="s">
        <v>4077</v>
      </c>
      <c r="H1353" t="s">
        <v>2614</v>
      </c>
      <c r="I1353" t="s">
        <v>2586</v>
      </c>
      <c r="J1353" s="2">
        <v>8056.5333333333319</v>
      </c>
      <c r="K1353" s="2">
        <v>77.66092976725416</v>
      </c>
      <c r="L1353" s="2">
        <v>103.73985165357087</v>
      </c>
    </row>
    <row r="1354" spans="1:12" x14ac:dyDescent="0.25">
      <c r="A1354" t="s">
        <v>1559</v>
      </c>
      <c r="B1354" t="s">
        <v>42</v>
      </c>
      <c r="C1354" t="s">
        <v>32</v>
      </c>
      <c r="D1354" t="s">
        <v>3254</v>
      </c>
      <c r="E1354" t="s">
        <v>3222</v>
      </c>
      <c r="F1354" t="s">
        <v>308</v>
      </c>
      <c r="G1354" s="1" t="s">
        <v>3616</v>
      </c>
      <c r="H1354" t="s">
        <v>1581</v>
      </c>
      <c r="I1354" t="s">
        <v>2586</v>
      </c>
      <c r="J1354" s="2">
        <v>9086.9333333333325</v>
      </c>
      <c r="K1354" s="2">
        <v>203.71604823603874</v>
      </c>
      <c r="L1354" s="2">
        <v>44.605878682687859</v>
      </c>
    </row>
    <row r="1355" spans="1:12" x14ac:dyDescent="0.25">
      <c r="A1355" t="s">
        <v>1559</v>
      </c>
      <c r="B1355" t="s">
        <v>42</v>
      </c>
      <c r="C1355" t="s">
        <v>107</v>
      </c>
      <c r="D1355" t="s">
        <v>3254</v>
      </c>
      <c r="E1355" t="s">
        <v>3222</v>
      </c>
      <c r="F1355" t="s">
        <v>233</v>
      </c>
      <c r="G1355" s="1" t="s">
        <v>3599</v>
      </c>
      <c r="H1355" t="s">
        <v>1580</v>
      </c>
      <c r="I1355" t="s">
        <v>2586</v>
      </c>
      <c r="J1355" s="2">
        <v>9363.2000000000007</v>
      </c>
      <c r="K1355" s="2">
        <v>123.90329361563177</v>
      </c>
      <c r="L1355" s="2">
        <v>75.568612639516871</v>
      </c>
    </row>
    <row r="1356" spans="1:12" x14ac:dyDescent="0.25">
      <c r="A1356" t="s">
        <v>1559</v>
      </c>
      <c r="B1356" t="s">
        <v>42</v>
      </c>
      <c r="C1356" t="s">
        <v>76</v>
      </c>
      <c r="D1356" t="s">
        <v>3254</v>
      </c>
      <c r="E1356" t="s">
        <v>3222</v>
      </c>
      <c r="F1356" t="s">
        <v>1280</v>
      </c>
      <c r="G1356" s="1" t="s">
        <v>3621</v>
      </c>
      <c r="H1356" t="s">
        <v>2613</v>
      </c>
      <c r="I1356" t="s">
        <v>2586</v>
      </c>
      <c r="J1356" s="2">
        <v>7433.0666666666657</v>
      </c>
      <c r="K1356" s="2">
        <v>738.98928470386625</v>
      </c>
      <c r="L1356" s="2">
        <v>10.058422795190197</v>
      </c>
    </row>
    <row r="1357" spans="1:12" x14ac:dyDescent="0.25">
      <c r="A1357" t="s">
        <v>1559</v>
      </c>
      <c r="B1357" t="s">
        <v>42</v>
      </c>
      <c r="C1357" t="s">
        <v>179</v>
      </c>
      <c r="D1357" t="s">
        <v>3254</v>
      </c>
      <c r="E1357" t="s">
        <v>3222</v>
      </c>
      <c r="F1357" t="s">
        <v>202</v>
      </c>
      <c r="G1357" s="1" t="s">
        <v>3602</v>
      </c>
      <c r="H1357" t="s">
        <v>1579</v>
      </c>
      <c r="I1357" t="s">
        <v>2586</v>
      </c>
      <c r="J1357" s="2">
        <v>6667.7333333333336</v>
      </c>
      <c r="K1357" s="2">
        <v>109.26985325906118</v>
      </c>
      <c r="L1357" s="2">
        <v>61.020795164108208</v>
      </c>
    </row>
    <row r="1358" spans="1:12" x14ac:dyDescent="0.25">
      <c r="A1358" t="s">
        <v>1559</v>
      </c>
      <c r="B1358" t="s">
        <v>42</v>
      </c>
      <c r="C1358" t="s">
        <v>98</v>
      </c>
      <c r="D1358" t="s">
        <v>3254</v>
      </c>
      <c r="E1358" t="s">
        <v>3222</v>
      </c>
      <c r="F1358" t="s">
        <v>1578</v>
      </c>
      <c r="G1358" s="1" t="s">
        <v>4078</v>
      </c>
      <c r="H1358" t="s">
        <v>1577</v>
      </c>
      <c r="I1358" t="s">
        <v>2586</v>
      </c>
      <c r="J1358" s="2">
        <v>6960.8</v>
      </c>
      <c r="K1358" s="2">
        <v>100.87284481435184</v>
      </c>
      <c r="L1358" s="2">
        <v>69.00568743561044</v>
      </c>
    </row>
    <row r="1359" spans="1:12" x14ac:dyDescent="0.25">
      <c r="A1359" t="s">
        <v>1559</v>
      </c>
      <c r="B1359" t="s">
        <v>42</v>
      </c>
      <c r="C1359" t="s">
        <v>474</v>
      </c>
      <c r="D1359" t="s">
        <v>3254</v>
      </c>
      <c r="E1359" t="s">
        <v>3222</v>
      </c>
      <c r="F1359" t="s">
        <v>312</v>
      </c>
      <c r="G1359" s="1" t="s">
        <v>3583</v>
      </c>
      <c r="H1359" t="s">
        <v>1576</v>
      </c>
      <c r="I1359" t="s">
        <v>2586</v>
      </c>
      <c r="J1359" s="2">
        <v>8332.7999999999993</v>
      </c>
      <c r="K1359" s="2">
        <v>116.67000266222017</v>
      </c>
      <c r="L1359" s="2">
        <v>71.421957742856108</v>
      </c>
    </row>
    <row r="1360" spans="1:12" x14ac:dyDescent="0.25">
      <c r="A1360" t="s">
        <v>1559</v>
      </c>
      <c r="B1360" t="s">
        <v>23</v>
      </c>
      <c r="C1360" t="s">
        <v>113</v>
      </c>
      <c r="D1360" t="s">
        <v>3254</v>
      </c>
      <c r="E1360" t="s">
        <v>3222</v>
      </c>
      <c r="F1360" t="s">
        <v>112</v>
      </c>
      <c r="G1360" s="1" t="s">
        <v>3405</v>
      </c>
      <c r="H1360" t="s">
        <v>1575</v>
      </c>
      <c r="I1360" t="s">
        <v>2586</v>
      </c>
      <c r="J1360" s="2">
        <v>6482.9333333333334</v>
      </c>
      <c r="K1360" s="2">
        <v>60.389770336960417</v>
      </c>
      <c r="L1360" s="2">
        <v>107.35151495294852</v>
      </c>
    </row>
    <row r="1361" spans="1:12" x14ac:dyDescent="0.25">
      <c r="A1361" t="s">
        <v>1559</v>
      </c>
      <c r="B1361" t="s">
        <v>23</v>
      </c>
      <c r="C1361" t="s">
        <v>85</v>
      </c>
      <c r="D1361" t="s">
        <v>3254</v>
      </c>
      <c r="E1361" t="s">
        <v>3222</v>
      </c>
      <c r="F1361" t="s">
        <v>87</v>
      </c>
      <c r="G1361" s="1" t="s">
        <v>3577</v>
      </c>
      <c r="H1361" t="s">
        <v>1574</v>
      </c>
      <c r="I1361" t="s">
        <v>2586</v>
      </c>
      <c r="J1361" s="2">
        <v>7741.0666666666657</v>
      </c>
      <c r="K1361" s="2">
        <v>74.796996141601269</v>
      </c>
      <c r="L1361" s="2">
        <v>103.49435225997223</v>
      </c>
    </row>
    <row r="1362" spans="1:12" x14ac:dyDescent="0.25">
      <c r="A1362" t="s">
        <v>1559</v>
      </c>
      <c r="B1362" t="s">
        <v>23</v>
      </c>
      <c r="C1362" t="s">
        <v>133</v>
      </c>
      <c r="D1362" t="s">
        <v>3254</v>
      </c>
      <c r="E1362" t="s">
        <v>3222</v>
      </c>
      <c r="F1362" t="s">
        <v>2612</v>
      </c>
      <c r="G1362" s="1" t="s">
        <v>4079</v>
      </c>
      <c r="H1362" t="s">
        <v>2611</v>
      </c>
      <c r="I1362" t="s">
        <v>2586</v>
      </c>
      <c r="J1362" s="2">
        <v>7468.5333333333319</v>
      </c>
      <c r="K1362" s="2">
        <v>29.36161028358767</v>
      </c>
      <c r="L1362" s="2">
        <v>254.36388744346343</v>
      </c>
    </row>
    <row r="1363" spans="1:12" x14ac:dyDescent="0.25">
      <c r="A1363" t="s">
        <v>1559</v>
      </c>
      <c r="B1363" t="s">
        <v>23</v>
      </c>
      <c r="C1363" t="s">
        <v>73</v>
      </c>
      <c r="D1363" t="s">
        <v>3254</v>
      </c>
      <c r="E1363" t="s">
        <v>3222</v>
      </c>
      <c r="F1363" t="s">
        <v>1573</v>
      </c>
      <c r="G1363" s="1" t="s">
        <v>4080</v>
      </c>
      <c r="H1363" t="s">
        <v>1572</v>
      </c>
      <c r="I1363" t="s">
        <v>2586</v>
      </c>
      <c r="J1363" s="2">
        <v>8013.5999999999995</v>
      </c>
      <c r="K1363" s="2">
        <v>74.792865498208769</v>
      </c>
      <c r="L1363" s="2">
        <v>107.14390933707332</v>
      </c>
    </row>
    <row r="1364" spans="1:12" x14ac:dyDescent="0.25">
      <c r="A1364" t="s">
        <v>1559</v>
      </c>
      <c r="B1364" t="s">
        <v>23</v>
      </c>
      <c r="C1364" t="s">
        <v>246</v>
      </c>
      <c r="D1364" t="s">
        <v>3254</v>
      </c>
      <c r="E1364" t="s">
        <v>3222</v>
      </c>
      <c r="F1364" t="s">
        <v>132</v>
      </c>
      <c r="G1364" s="1" t="s">
        <v>3617</v>
      </c>
      <c r="H1364" t="s">
        <v>1571</v>
      </c>
      <c r="I1364" t="s">
        <v>2586</v>
      </c>
      <c r="J1364" s="2">
        <v>8013.5999999999995</v>
      </c>
      <c r="K1364" s="2">
        <v>96.757228725517791</v>
      </c>
      <c r="L1364" s="2">
        <v>82.821718909840712</v>
      </c>
    </row>
    <row r="1365" spans="1:12" x14ac:dyDescent="0.25">
      <c r="A1365" t="s">
        <v>1559</v>
      </c>
      <c r="B1365" t="s">
        <v>23</v>
      </c>
      <c r="C1365" t="s">
        <v>70</v>
      </c>
      <c r="D1365" t="s">
        <v>3254</v>
      </c>
      <c r="E1365" t="s">
        <v>3222</v>
      </c>
      <c r="F1365" t="s">
        <v>277</v>
      </c>
      <c r="G1365" s="1" t="s">
        <v>3612</v>
      </c>
      <c r="H1365" t="s">
        <v>2610</v>
      </c>
      <c r="I1365" t="s">
        <v>2586</v>
      </c>
      <c r="J1365" s="2">
        <v>6746.1333333333323</v>
      </c>
      <c r="K1365" s="2">
        <v>45.066740835512007</v>
      </c>
      <c r="L1365" s="2">
        <v>149.69206133533993</v>
      </c>
    </row>
    <row r="1366" spans="1:12" x14ac:dyDescent="0.25">
      <c r="A1366" t="s">
        <v>1559</v>
      </c>
      <c r="B1366" t="s">
        <v>23</v>
      </c>
      <c r="C1366" t="s">
        <v>7</v>
      </c>
      <c r="D1366" t="s">
        <v>3254</v>
      </c>
      <c r="E1366" t="s">
        <v>3222</v>
      </c>
      <c r="F1366" t="s">
        <v>1910</v>
      </c>
      <c r="G1366" s="1" t="s">
        <v>3603</v>
      </c>
      <c r="H1366" t="s">
        <v>2609</v>
      </c>
      <c r="I1366" t="s">
        <v>2586</v>
      </c>
      <c r="J1366" s="2">
        <v>8685.6000000000022</v>
      </c>
      <c r="K1366" s="2">
        <v>21.146893541991503</v>
      </c>
      <c r="L1366" s="2">
        <v>410.7269931989282</v>
      </c>
    </row>
    <row r="1367" spans="1:12" x14ac:dyDescent="0.25">
      <c r="A1367" t="s">
        <v>1559</v>
      </c>
      <c r="B1367" t="s">
        <v>23</v>
      </c>
      <c r="C1367" t="s">
        <v>521</v>
      </c>
      <c r="D1367" t="s">
        <v>3254</v>
      </c>
      <c r="E1367" t="s">
        <v>3222</v>
      </c>
      <c r="F1367" t="s">
        <v>1570</v>
      </c>
      <c r="G1367" s="1" t="s">
        <v>4081</v>
      </c>
      <c r="H1367" t="s">
        <v>1569</v>
      </c>
      <c r="I1367" t="s">
        <v>2586</v>
      </c>
      <c r="J1367" s="2">
        <v>7192.2666666666664</v>
      </c>
      <c r="K1367" s="2">
        <v>14.782229560089467</v>
      </c>
      <c r="L1367" s="2">
        <v>486.54816497269553</v>
      </c>
    </row>
    <row r="1368" spans="1:12" x14ac:dyDescent="0.25">
      <c r="A1368" t="s">
        <v>1559</v>
      </c>
      <c r="B1368" t="s">
        <v>3</v>
      </c>
      <c r="C1368" t="s">
        <v>88</v>
      </c>
      <c r="D1368" t="s">
        <v>3254</v>
      </c>
      <c r="E1368" t="s">
        <v>3222</v>
      </c>
      <c r="F1368" t="s">
        <v>1568</v>
      </c>
      <c r="G1368" s="1" t="s">
        <v>4082</v>
      </c>
      <c r="H1368" t="s">
        <v>1567</v>
      </c>
      <c r="I1368" t="s">
        <v>2586</v>
      </c>
      <c r="J1368" s="2">
        <v>7884.7999999999993</v>
      </c>
      <c r="K1368" s="2">
        <v>85.073404944126537</v>
      </c>
      <c r="L1368" s="2">
        <v>92.682313646414897</v>
      </c>
    </row>
    <row r="1369" spans="1:12" x14ac:dyDescent="0.25">
      <c r="A1369" t="s">
        <v>1559</v>
      </c>
      <c r="B1369" t="s">
        <v>3</v>
      </c>
      <c r="C1369" t="s">
        <v>19</v>
      </c>
      <c r="D1369" t="s">
        <v>3254</v>
      </c>
      <c r="E1369" t="s">
        <v>3222</v>
      </c>
      <c r="F1369" t="s">
        <v>2608</v>
      </c>
      <c r="G1369" s="1" t="s">
        <v>4083</v>
      </c>
      <c r="H1369" t="s">
        <v>2607</v>
      </c>
      <c r="I1369" t="s">
        <v>2586</v>
      </c>
      <c r="J1369" s="2">
        <v>7485.333333333333</v>
      </c>
      <c r="K1369" s="2">
        <v>85.851118121691968</v>
      </c>
      <c r="L1369" s="2">
        <v>87.189701160595803</v>
      </c>
    </row>
    <row r="1370" spans="1:12" x14ac:dyDescent="0.25">
      <c r="A1370" t="s">
        <v>1559</v>
      </c>
      <c r="B1370" t="s">
        <v>3</v>
      </c>
      <c r="C1370" t="s">
        <v>166</v>
      </c>
      <c r="D1370" t="s">
        <v>3254</v>
      </c>
      <c r="E1370" t="s">
        <v>3222</v>
      </c>
      <c r="F1370" t="s">
        <v>1566</v>
      </c>
      <c r="G1370" s="1" t="s">
        <v>4084</v>
      </c>
      <c r="H1370" t="s">
        <v>1565</v>
      </c>
      <c r="I1370" t="s">
        <v>2586</v>
      </c>
      <c r="J1370" s="2">
        <v>7711.2000000000007</v>
      </c>
      <c r="K1370" s="2">
        <v>715.91555177750604</v>
      </c>
      <c r="L1370" s="2">
        <v>10.771102793973816</v>
      </c>
    </row>
    <row r="1371" spans="1:12" x14ac:dyDescent="0.25">
      <c r="A1371" t="s">
        <v>1559</v>
      </c>
      <c r="B1371" t="s">
        <v>3</v>
      </c>
      <c r="C1371" t="s">
        <v>22</v>
      </c>
      <c r="D1371" t="s">
        <v>3254</v>
      </c>
      <c r="E1371" t="s">
        <v>3222</v>
      </c>
      <c r="F1371" t="s">
        <v>2606</v>
      </c>
      <c r="G1371" s="1" t="s">
        <v>4085</v>
      </c>
      <c r="H1371" t="s">
        <v>2605</v>
      </c>
      <c r="I1371" t="s">
        <v>2586</v>
      </c>
      <c r="J1371" s="2">
        <v>7086.8</v>
      </c>
      <c r="K1371" s="2">
        <v>50.414836738167104</v>
      </c>
      <c r="L1371" s="2">
        <v>140.56973023250634</v>
      </c>
    </row>
    <row r="1372" spans="1:12" x14ac:dyDescent="0.25">
      <c r="A1372" t="s">
        <v>1559</v>
      </c>
      <c r="B1372" t="s">
        <v>3</v>
      </c>
      <c r="C1372" t="s">
        <v>45</v>
      </c>
      <c r="D1372" t="s">
        <v>3254</v>
      </c>
      <c r="E1372" t="s">
        <v>3222</v>
      </c>
      <c r="F1372" t="s">
        <v>126</v>
      </c>
      <c r="G1372" s="1" t="s">
        <v>3618</v>
      </c>
      <c r="H1372" t="s">
        <v>2604</v>
      </c>
      <c r="I1372" t="s">
        <v>2586</v>
      </c>
      <c r="J1372" s="2">
        <v>5958.4000000000005</v>
      </c>
      <c r="K1372" s="2">
        <v>37.318234208427491</v>
      </c>
      <c r="L1372" s="2">
        <v>159.66457487568982</v>
      </c>
    </row>
    <row r="1373" spans="1:12" x14ac:dyDescent="0.25">
      <c r="A1373" t="s">
        <v>1559</v>
      </c>
      <c r="B1373" t="s">
        <v>3</v>
      </c>
      <c r="C1373" t="s">
        <v>145</v>
      </c>
      <c r="D1373" t="s">
        <v>3254</v>
      </c>
      <c r="E1373" t="s">
        <v>3222</v>
      </c>
      <c r="F1373" t="s">
        <v>1564</v>
      </c>
      <c r="G1373" s="1" t="s">
        <v>3484</v>
      </c>
      <c r="H1373" t="s">
        <v>1563</v>
      </c>
      <c r="I1373" t="s">
        <v>2586</v>
      </c>
      <c r="J1373" s="2">
        <v>6624.8</v>
      </c>
      <c r="K1373" s="2">
        <v>39.853273620176246</v>
      </c>
      <c r="L1373" s="2">
        <v>166.22975726255291</v>
      </c>
    </row>
    <row r="1374" spans="1:12" x14ac:dyDescent="0.25">
      <c r="A1374" t="s">
        <v>1559</v>
      </c>
      <c r="B1374" t="s">
        <v>3</v>
      </c>
      <c r="C1374" t="s">
        <v>159</v>
      </c>
      <c r="D1374" t="s">
        <v>3254</v>
      </c>
      <c r="E1374" t="s">
        <v>3222</v>
      </c>
      <c r="F1374" t="s">
        <v>1562</v>
      </c>
      <c r="G1374" s="1" t="s">
        <v>4086</v>
      </c>
      <c r="H1374" t="s">
        <v>1561</v>
      </c>
      <c r="I1374" t="s">
        <v>2586</v>
      </c>
      <c r="J1374" s="2">
        <v>7925.8666666666668</v>
      </c>
      <c r="K1374" s="2">
        <v>93.587688798406575</v>
      </c>
      <c r="L1374" s="2">
        <v>84.689201842984417</v>
      </c>
    </row>
    <row r="1375" spans="1:12" x14ac:dyDescent="0.25">
      <c r="A1375" t="s">
        <v>1559</v>
      </c>
      <c r="B1375" t="s">
        <v>3</v>
      </c>
      <c r="C1375" t="s">
        <v>116</v>
      </c>
      <c r="D1375" t="s">
        <v>3254</v>
      </c>
      <c r="E1375" t="s">
        <v>3222</v>
      </c>
      <c r="F1375" t="s">
        <v>1517</v>
      </c>
      <c r="G1375" s="1" t="s">
        <v>3636</v>
      </c>
      <c r="H1375" t="s">
        <v>2603</v>
      </c>
      <c r="I1375" t="s">
        <v>2586</v>
      </c>
      <c r="J1375" s="2">
        <v>6227.2</v>
      </c>
      <c r="K1375" s="2">
        <v>78.41309228436144</v>
      </c>
      <c r="L1375" s="2">
        <v>79.415309594185473</v>
      </c>
    </row>
    <row r="1376" spans="1:12" x14ac:dyDescent="0.25">
      <c r="A1376" t="s">
        <v>1559</v>
      </c>
      <c r="B1376" t="s">
        <v>3</v>
      </c>
      <c r="C1376" t="s">
        <v>10</v>
      </c>
      <c r="D1376" t="s">
        <v>3254</v>
      </c>
      <c r="E1376" t="s">
        <v>3222</v>
      </c>
      <c r="F1376" t="s">
        <v>254</v>
      </c>
      <c r="G1376" s="1" t="s">
        <v>3436</v>
      </c>
      <c r="H1376" t="s">
        <v>1560</v>
      </c>
      <c r="I1376" t="s">
        <v>2586</v>
      </c>
      <c r="J1376" s="2">
        <v>7724.2666666666664</v>
      </c>
      <c r="K1376" s="2">
        <v>44.020753751333324</v>
      </c>
      <c r="L1376" s="2">
        <v>175.46875072380399</v>
      </c>
    </row>
    <row r="1377" spans="1:12" x14ac:dyDescent="0.25">
      <c r="A1377" t="s">
        <v>1559</v>
      </c>
      <c r="B1377" t="s">
        <v>3</v>
      </c>
      <c r="C1377" t="s">
        <v>494</v>
      </c>
      <c r="D1377" t="s">
        <v>3254</v>
      </c>
      <c r="E1377" t="s">
        <v>3222</v>
      </c>
      <c r="F1377" t="s">
        <v>2602</v>
      </c>
      <c r="G1377" s="1" t="s">
        <v>4087</v>
      </c>
      <c r="H1377" t="s">
        <v>2601</v>
      </c>
      <c r="I1377" t="s">
        <v>2586</v>
      </c>
      <c r="J1377" s="2">
        <v>9262.4</v>
      </c>
      <c r="K1377" s="2">
        <v>137.84845188358057</v>
      </c>
      <c r="L1377" s="2">
        <v>67.192629829622803</v>
      </c>
    </row>
    <row r="1378" spans="1:12" x14ac:dyDescent="0.25">
      <c r="A1378" t="s">
        <v>1559</v>
      </c>
      <c r="B1378" t="s">
        <v>3</v>
      </c>
      <c r="C1378" t="s">
        <v>599</v>
      </c>
      <c r="D1378" t="s">
        <v>3254</v>
      </c>
      <c r="E1378" t="s">
        <v>3222</v>
      </c>
      <c r="F1378" t="s">
        <v>6</v>
      </c>
      <c r="G1378" s="1" t="s">
        <v>3262</v>
      </c>
      <c r="H1378" t="s">
        <v>1558</v>
      </c>
      <c r="I1378" t="s">
        <v>2586</v>
      </c>
      <c r="J1378" s="2">
        <v>7834.4000000000005</v>
      </c>
      <c r="K1378" s="2">
        <v>139.3992466048968</v>
      </c>
      <c r="L1378" s="2">
        <v>56.201164574477652</v>
      </c>
    </row>
    <row r="1379" spans="1:12" x14ac:dyDescent="0.25">
      <c r="A1379" t="s">
        <v>203</v>
      </c>
      <c r="B1379" t="s">
        <v>176</v>
      </c>
      <c r="C1379" t="s">
        <v>79</v>
      </c>
      <c r="D1379" t="s">
        <v>3242</v>
      </c>
      <c r="E1379" t="s">
        <v>3228</v>
      </c>
      <c r="F1379" t="s">
        <v>59</v>
      </c>
      <c r="G1379" s="1" t="s">
        <v>3608</v>
      </c>
      <c r="H1379" t="s">
        <v>317</v>
      </c>
      <c r="I1379" t="s">
        <v>2586</v>
      </c>
      <c r="J1379" s="2">
        <v>7658.9333333333325</v>
      </c>
      <c r="K1379" s="2">
        <v>89.757259791813269</v>
      </c>
      <c r="L1379" s="2">
        <v>85.329402335786341</v>
      </c>
    </row>
    <row r="1380" spans="1:12" x14ac:dyDescent="0.25">
      <c r="A1380" t="s">
        <v>203</v>
      </c>
      <c r="B1380" t="s">
        <v>176</v>
      </c>
      <c r="C1380" t="s">
        <v>54</v>
      </c>
      <c r="D1380" t="s">
        <v>3242</v>
      </c>
      <c r="E1380" t="s">
        <v>3228</v>
      </c>
      <c r="F1380" t="s">
        <v>316</v>
      </c>
      <c r="G1380" s="1" t="s">
        <v>3969</v>
      </c>
      <c r="H1380" t="s">
        <v>315</v>
      </c>
      <c r="I1380" t="s">
        <v>2586</v>
      </c>
      <c r="J1380" s="2">
        <v>7231.4666666666681</v>
      </c>
      <c r="K1380" s="2">
        <v>99.127660247374536</v>
      </c>
      <c r="L1380" s="2">
        <v>72.951047655320792</v>
      </c>
    </row>
    <row r="1381" spans="1:12" x14ac:dyDescent="0.25">
      <c r="A1381" t="s">
        <v>203</v>
      </c>
      <c r="B1381" t="s">
        <v>176</v>
      </c>
      <c r="C1381" t="s">
        <v>133</v>
      </c>
      <c r="D1381" t="s">
        <v>3242</v>
      </c>
      <c r="E1381" t="s">
        <v>3228</v>
      </c>
      <c r="F1381" t="s">
        <v>2600</v>
      </c>
      <c r="G1381" s="1" t="s">
        <v>4088</v>
      </c>
      <c r="H1381" t="s">
        <v>2599</v>
      </c>
      <c r="I1381" t="s">
        <v>2586</v>
      </c>
      <c r="J1381" s="2">
        <v>7350</v>
      </c>
      <c r="K1381" s="2">
        <v>700.56833481413366</v>
      </c>
      <c r="L1381" s="2">
        <v>10.491481893697085</v>
      </c>
    </row>
    <row r="1382" spans="1:12" x14ac:dyDescent="0.25">
      <c r="A1382" t="s">
        <v>203</v>
      </c>
      <c r="B1382" t="s">
        <v>176</v>
      </c>
      <c r="C1382" t="s">
        <v>532</v>
      </c>
      <c r="D1382" t="s">
        <v>3242</v>
      </c>
      <c r="E1382" t="s">
        <v>3228</v>
      </c>
      <c r="F1382" t="s">
        <v>355</v>
      </c>
      <c r="G1382" s="1" t="s">
        <v>3394</v>
      </c>
      <c r="H1382" t="s">
        <v>2404</v>
      </c>
      <c r="I1382" t="s">
        <v>2586</v>
      </c>
      <c r="J1382" s="2">
        <v>8260</v>
      </c>
      <c r="K1382" s="2">
        <v>89.559291598493289</v>
      </c>
      <c r="L1382" s="2">
        <v>92.229403030907434</v>
      </c>
    </row>
    <row r="1383" spans="1:12" x14ac:dyDescent="0.25">
      <c r="A1383" t="s">
        <v>203</v>
      </c>
      <c r="B1383" t="s">
        <v>176</v>
      </c>
      <c r="C1383" t="s">
        <v>116</v>
      </c>
      <c r="D1383" t="s">
        <v>3242</v>
      </c>
      <c r="E1383" t="s">
        <v>3228</v>
      </c>
      <c r="F1383" t="s">
        <v>314</v>
      </c>
      <c r="G1383" s="1" t="s">
        <v>4089</v>
      </c>
      <c r="H1383" t="s">
        <v>313</v>
      </c>
      <c r="I1383" t="s">
        <v>2586</v>
      </c>
      <c r="J1383" s="2">
        <v>7026.1333333333323</v>
      </c>
      <c r="K1383" s="2">
        <v>76.675571235246665</v>
      </c>
      <c r="L1383" s="2">
        <v>91.634574351935427</v>
      </c>
    </row>
    <row r="1384" spans="1:12" x14ac:dyDescent="0.25">
      <c r="A1384" t="s">
        <v>203</v>
      </c>
      <c r="B1384" t="s">
        <v>176</v>
      </c>
      <c r="C1384" t="s">
        <v>41</v>
      </c>
      <c r="D1384" t="s">
        <v>3242</v>
      </c>
      <c r="E1384" t="s">
        <v>3228</v>
      </c>
      <c r="F1384" t="s">
        <v>312</v>
      </c>
      <c r="G1384" s="1" t="s">
        <v>3583</v>
      </c>
      <c r="H1384" t="s">
        <v>311</v>
      </c>
      <c r="I1384" t="s">
        <v>2586</v>
      </c>
      <c r="J1384" s="2">
        <v>6400.8</v>
      </c>
      <c r="K1384" s="2">
        <v>138.92662746175415</v>
      </c>
      <c r="L1384" s="2">
        <v>46.073241083766398</v>
      </c>
    </row>
    <row r="1385" spans="1:12" x14ac:dyDescent="0.25">
      <c r="A1385" t="s">
        <v>203</v>
      </c>
      <c r="B1385" t="s">
        <v>160</v>
      </c>
      <c r="C1385" t="s">
        <v>85</v>
      </c>
      <c r="D1385" t="s">
        <v>3242</v>
      </c>
      <c r="E1385" t="s">
        <v>3228</v>
      </c>
      <c r="F1385" t="s">
        <v>310</v>
      </c>
      <c r="G1385" s="1" t="s">
        <v>4090</v>
      </c>
      <c r="H1385" t="s">
        <v>309</v>
      </c>
      <c r="I1385" t="s">
        <v>2586</v>
      </c>
      <c r="J1385" s="2">
        <v>7179.1999999999989</v>
      </c>
      <c r="K1385" s="2">
        <v>90.880592433319364</v>
      </c>
      <c r="L1385" s="2">
        <v>78.995963910198981</v>
      </c>
    </row>
    <row r="1386" spans="1:12" x14ac:dyDescent="0.25">
      <c r="A1386" t="s">
        <v>203</v>
      </c>
      <c r="B1386" t="s">
        <v>160</v>
      </c>
      <c r="C1386" t="s">
        <v>136</v>
      </c>
      <c r="D1386" t="s">
        <v>3242</v>
      </c>
      <c r="E1386" t="s">
        <v>3228</v>
      </c>
      <c r="F1386" t="s">
        <v>308</v>
      </c>
      <c r="G1386" s="1" t="s">
        <v>3616</v>
      </c>
      <c r="H1386" t="s">
        <v>307</v>
      </c>
      <c r="I1386" t="s">
        <v>2586</v>
      </c>
      <c r="J1386" s="2">
        <v>6189.8666666666677</v>
      </c>
      <c r="K1386" s="2">
        <v>149.48179890597984</v>
      </c>
      <c r="L1386" s="2">
        <v>41.408831790684644</v>
      </c>
    </row>
    <row r="1387" spans="1:12" x14ac:dyDescent="0.25">
      <c r="A1387" t="s">
        <v>203</v>
      </c>
      <c r="B1387" t="s">
        <v>160</v>
      </c>
      <c r="C1387" t="s">
        <v>110</v>
      </c>
      <c r="D1387" t="s">
        <v>3242</v>
      </c>
      <c r="E1387" t="s">
        <v>3228</v>
      </c>
      <c r="F1387" t="s">
        <v>306</v>
      </c>
      <c r="G1387" s="1" t="s">
        <v>3766</v>
      </c>
      <c r="H1387" t="s">
        <v>305</v>
      </c>
      <c r="I1387" t="s">
        <v>2586</v>
      </c>
      <c r="J1387" s="2">
        <v>7362.1333333333332</v>
      </c>
      <c r="K1387" s="2">
        <v>235.44229582059373</v>
      </c>
      <c r="L1387" s="2">
        <v>31.269374551729886</v>
      </c>
    </row>
    <row r="1388" spans="1:12" x14ac:dyDescent="0.25">
      <c r="A1388" t="s">
        <v>203</v>
      </c>
      <c r="B1388" t="s">
        <v>160</v>
      </c>
      <c r="C1388" t="s">
        <v>127</v>
      </c>
      <c r="D1388" t="s">
        <v>3242</v>
      </c>
      <c r="E1388" t="s">
        <v>3228</v>
      </c>
      <c r="F1388" t="s">
        <v>304</v>
      </c>
      <c r="G1388" s="1" t="s">
        <v>4091</v>
      </c>
      <c r="H1388" t="s">
        <v>303</v>
      </c>
      <c r="I1388" t="s">
        <v>2586</v>
      </c>
      <c r="J1388" s="2">
        <v>6404.5333333333338</v>
      </c>
      <c r="K1388" s="2">
        <v>100.88225205046281</v>
      </c>
      <c r="L1388" s="2">
        <v>63.485233558522168</v>
      </c>
    </row>
    <row r="1389" spans="1:12" x14ac:dyDescent="0.25">
      <c r="A1389" t="s">
        <v>203</v>
      </c>
      <c r="B1389" t="s">
        <v>160</v>
      </c>
      <c r="C1389" t="s">
        <v>149</v>
      </c>
      <c r="D1389" t="s">
        <v>3242</v>
      </c>
      <c r="E1389" t="s">
        <v>3228</v>
      </c>
      <c r="F1389" t="s">
        <v>302</v>
      </c>
      <c r="G1389" s="1" t="s">
        <v>4092</v>
      </c>
      <c r="H1389" t="s">
        <v>301</v>
      </c>
      <c r="I1389" t="s">
        <v>2586</v>
      </c>
      <c r="J1389" s="2">
        <v>4620</v>
      </c>
      <c r="K1389" s="2">
        <v>142.93107720687149</v>
      </c>
      <c r="L1389" s="2">
        <v>32.323271399635757</v>
      </c>
    </row>
    <row r="1390" spans="1:12" x14ac:dyDescent="0.25">
      <c r="A1390" t="s">
        <v>203</v>
      </c>
      <c r="B1390" t="s">
        <v>160</v>
      </c>
      <c r="C1390" t="s">
        <v>22</v>
      </c>
      <c r="D1390" t="s">
        <v>3242</v>
      </c>
      <c r="E1390" t="s">
        <v>3228</v>
      </c>
      <c r="F1390" t="s">
        <v>300</v>
      </c>
      <c r="G1390" s="1" t="s">
        <v>4093</v>
      </c>
      <c r="H1390" t="s">
        <v>299</v>
      </c>
      <c r="I1390" t="s">
        <v>2586</v>
      </c>
      <c r="J1390" s="2">
        <v>7288.4000000000005</v>
      </c>
      <c r="K1390" s="2">
        <v>113.90592683950995</v>
      </c>
      <c r="L1390" s="2">
        <v>63.986134894184559</v>
      </c>
    </row>
    <row r="1391" spans="1:12" x14ac:dyDescent="0.25">
      <c r="A1391" t="s">
        <v>203</v>
      </c>
      <c r="B1391" t="s">
        <v>160</v>
      </c>
      <c r="C1391" t="s">
        <v>179</v>
      </c>
      <c r="D1391" t="s">
        <v>3242</v>
      </c>
      <c r="E1391" t="s">
        <v>3228</v>
      </c>
      <c r="F1391" t="s">
        <v>298</v>
      </c>
      <c r="G1391" s="1" t="s">
        <v>3658</v>
      </c>
      <c r="H1391" t="s">
        <v>297</v>
      </c>
      <c r="I1391" t="s">
        <v>2586</v>
      </c>
      <c r="J1391" s="2">
        <v>6077.8666666666677</v>
      </c>
      <c r="K1391" s="2">
        <v>70.908908589642422</v>
      </c>
      <c r="L1391" s="2">
        <v>85.713724658208235</v>
      </c>
    </row>
    <row r="1392" spans="1:12" x14ac:dyDescent="0.25">
      <c r="A1392" t="s">
        <v>203</v>
      </c>
      <c r="B1392" t="s">
        <v>160</v>
      </c>
      <c r="C1392" t="s">
        <v>67</v>
      </c>
      <c r="D1392" t="s">
        <v>3242</v>
      </c>
      <c r="E1392" t="s">
        <v>3228</v>
      </c>
      <c r="F1392" t="s">
        <v>296</v>
      </c>
      <c r="G1392" s="1" t="s">
        <v>3990</v>
      </c>
      <c r="H1392" t="s">
        <v>295</v>
      </c>
      <c r="I1392" t="s">
        <v>2586</v>
      </c>
      <c r="J1392" s="2">
        <v>6326.1333333333323</v>
      </c>
      <c r="K1392" s="2">
        <v>87.737821193740629</v>
      </c>
      <c r="L1392" s="2">
        <v>72.10269467900406</v>
      </c>
    </row>
    <row r="1393" spans="1:12" x14ac:dyDescent="0.25">
      <c r="A1393" t="s">
        <v>203</v>
      </c>
      <c r="B1393" t="s">
        <v>146</v>
      </c>
      <c r="C1393" t="s">
        <v>169</v>
      </c>
      <c r="D1393" t="s">
        <v>3242</v>
      </c>
      <c r="E1393" t="s">
        <v>3228</v>
      </c>
      <c r="F1393" t="s">
        <v>294</v>
      </c>
      <c r="G1393" s="1" t="s">
        <v>4094</v>
      </c>
      <c r="H1393" t="s">
        <v>293</v>
      </c>
      <c r="I1393" t="s">
        <v>2586</v>
      </c>
      <c r="J1393" s="2">
        <v>7212.8000000000011</v>
      </c>
      <c r="K1393" s="2">
        <v>100.93098804890144</v>
      </c>
      <c r="L1393" s="2">
        <v>71.462690888405575</v>
      </c>
    </row>
    <row r="1394" spans="1:12" x14ac:dyDescent="0.25">
      <c r="A1394" t="s">
        <v>203</v>
      </c>
      <c r="B1394" t="s">
        <v>146</v>
      </c>
      <c r="C1394" t="s">
        <v>145</v>
      </c>
      <c r="D1394" t="s">
        <v>3242</v>
      </c>
      <c r="E1394" t="s">
        <v>3228</v>
      </c>
      <c r="F1394" t="s">
        <v>292</v>
      </c>
      <c r="G1394" s="1" t="s">
        <v>4095</v>
      </c>
      <c r="H1394" t="s">
        <v>291</v>
      </c>
      <c r="I1394" t="s">
        <v>2586</v>
      </c>
      <c r="J1394" s="2">
        <v>6160</v>
      </c>
      <c r="K1394" s="2">
        <v>84.058635411081084</v>
      </c>
      <c r="L1394" s="2">
        <v>73.28217939626407</v>
      </c>
    </row>
    <row r="1395" spans="1:12" x14ac:dyDescent="0.25">
      <c r="A1395" t="s">
        <v>203</v>
      </c>
      <c r="B1395" t="s">
        <v>146</v>
      </c>
      <c r="C1395" t="s">
        <v>10</v>
      </c>
      <c r="D1395" t="s">
        <v>3242</v>
      </c>
      <c r="E1395" t="s">
        <v>3228</v>
      </c>
      <c r="F1395" t="s">
        <v>290</v>
      </c>
      <c r="G1395" s="1" t="s">
        <v>3559</v>
      </c>
      <c r="H1395" t="s">
        <v>289</v>
      </c>
      <c r="I1395" t="s">
        <v>2586</v>
      </c>
      <c r="J1395" s="2">
        <v>7016.8</v>
      </c>
      <c r="K1395" s="2">
        <v>114.1128135938357</v>
      </c>
      <c r="L1395" s="2">
        <v>61.490027097001168</v>
      </c>
    </row>
    <row r="1396" spans="1:12" x14ac:dyDescent="0.25">
      <c r="A1396" t="s">
        <v>203</v>
      </c>
      <c r="B1396" t="s">
        <v>146</v>
      </c>
      <c r="C1396" t="s">
        <v>7</v>
      </c>
      <c r="D1396" t="s">
        <v>3242</v>
      </c>
      <c r="E1396" t="s">
        <v>3228</v>
      </c>
      <c r="F1396" t="s">
        <v>288</v>
      </c>
      <c r="G1396" s="1" t="s">
        <v>3263</v>
      </c>
      <c r="H1396" t="s">
        <v>287</v>
      </c>
      <c r="I1396" t="s">
        <v>2586</v>
      </c>
      <c r="J1396" s="2">
        <v>6104</v>
      </c>
      <c r="K1396" s="2">
        <v>94.194201493549954</v>
      </c>
      <c r="L1396" s="2">
        <v>64.802290408693338</v>
      </c>
    </row>
    <row r="1397" spans="1:12" x14ac:dyDescent="0.25">
      <c r="A1397" t="s">
        <v>203</v>
      </c>
      <c r="B1397" t="s">
        <v>117</v>
      </c>
      <c r="C1397" t="s">
        <v>200</v>
      </c>
      <c r="D1397" t="s">
        <v>3242</v>
      </c>
      <c r="E1397" t="s">
        <v>3228</v>
      </c>
      <c r="F1397" t="s">
        <v>286</v>
      </c>
      <c r="G1397" s="1" t="s">
        <v>3427</v>
      </c>
      <c r="H1397" t="s">
        <v>285</v>
      </c>
      <c r="I1397" t="s">
        <v>2586</v>
      </c>
      <c r="J1397" s="2">
        <v>6535.2</v>
      </c>
      <c r="K1397" s="2">
        <v>66.077218519767072</v>
      </c>
      <c r="L1397" s="2">
        <v>98.902468148609913</v>
      </c>
    </row>
    <row r="1398" spans="1:12" x14ac:dyDescent="0.25">
      <c r="A1398" t="s">
        <v>203</v>
      </c>
      <c r="B1398" t="s">
        <v>117</v>
      </c>
      <c r="C1398" t="s">
        <v>197</v>
      </c>
      <c r="D1398" t="s">
        <v>3242</v>
      </c>
      <c r="E1398" t="s">
        <v>3228</v>
      </c>
      <c r="F1398" t="s">
        <v>284</v>
      </c>
      <c r="G1398" s="1" t="s">
        <v>4096</v>
      </c>
      <c r="H1398" t="s">
        <v>283</v>
      </c>
      <c r="I1398" t="s">
        <v>2586</v>
      </c>
      <c r="J1398" s="2">
        <v>6503.4666666666662</v>
      </c>
      <c r="K1398" s="2">
        <v>46.366675538640088</v>
      </c>
      <c r="L1398" s="2">
        <v>140.26165540479485</v>
      </c>
    </row>
    <row r="1399" spans="1:12" x14ac:dyDescent="0.25">
      <c r="A1399" t="s">
        <v>203</v>
      </c>
      <c r="B1399" t="s">
        <v>117</v>
      </c>
      <c r="C1399" t="s">
        <v>172</v>
      </c>
      <c r="D1399" t="s">
        <v>3242</v>
      </c>
      <c r="E1399" t="s">
        <v>3228</v>
      </c>
      <c r="F1399" t="s">
        <v>1583</v>
      </c>
      <c r="G1399" s="1" t="s">
        <v>3428</v>
      </c>
      <c r="H1399" t="s">
        <v>2403</v>
      </c>
      <c r="I1399" t="s">
        <v>2586</v>
      </c>
      <c r="J1399" s="2">
        <v>6975.7333333333336</v>
      </c>
      <c r="K1399" s="2">
        <v>83.843898163001583</v>
      </c>
      <c r="L1399" s="2">
        <v>83.199057846424978</v>
      </c>
    </row>
    <row r="1400" spans="1:12" x14ac:dyDescent="0.25">
      <c r="A1400" t="s">
        <v>203</v>
      </c>
      <c r="B1400" t="s">
        <v>117</v>
      </c>
      <c r="C1400" t="s">
        <v>188</v>
      </c>
      <c r="D1400" t="s">
        <v>3242</v>
      </c>
      <c r="E1400" t="s">
        <v>3228</v>
      </c>
      <c r="F1400" t="s">
        <v>282</v>
      </c>
      <c r="G1400" s="1" t="s">
        <v>4097</v>
      </c>
      <c r="H1400" t="s">
        <v>281</v>
      </c>
      <c r="I1400" t="s">
        <v>2586</v>
      </c>
      <c r="J1400" s="2">
        <v>8021.0666666666675</v>
      </c>
      <c r="K1400" s="2">
        <v>112.04098891391688</v>
      </c>
      <c r="L1400" s="2">
        <v>71.590466528543388</v>
      </c>
    </row>
    <row r="1401" spans="1:12" x14ac:dyDescent="0.25">
      <c r="A1401" t="s">
        <v>203</v>
      </c>
      <c r="B1401" t="s">
        <v>117</v>
      </c>
      <c r="C1401" t="s">
        <v>130</v>
      </c>
      <c r="D1401" t="s">
        <v>3242</v>
      </c>
      <c r="E1401" t="s">
        <v>3228</v>
      </c>
      <c r="F1401" t="s">
        <v>280</v>
      </c>
      <c r="G1401" s="1" t="s">
        <v>3245</v>
      </c>
      <c r="H1401" t="s">
        <v>279</v>
      </c>
      <c r="I1401" t="s">
        <v>2586</v>
      </c>
      <c r="J1401" s="2">
        <v>7029.8666666666677</v>
      </c>
      <c r="K1401" s="2">
        <v>63.522482983836902</v>
      </c>
      <c r="L1401" s="2">
        <v>110.66737848480192</v>
      </c>
    </row>
    <row r="1402" spans="1:12" x14ac:dyDescent="0.25">
      <c r="A1402" t="s">
        <v>203</v>
      </c>
      <c r="B1402" t="s">
        <v>117</v>
      </c>
      <c r="C1402" t="s">
        <v>51</v>
      </c>
      <c r="D1402" t="s">
        <v>3242</v>
      </c>
      <c r="E1402" t="s">
        <v>3228</v>
      </c>
      <c r="F1402" t="s">
        <v>25</v>
      </c>
      <c r="G1402" s="1" t="s">
        <v>3312</v>
      </c>
      <c r="H1402" t="s">
        <v>278</v>
      </c>
      <c r="I1402" t="s">
        <v>2586</v>
      </c>
      <c r="J1402" s="2">
        <v>5993.8666666666677</v>
      </c>
      <c r="K1402" s="2">
        <v>89.907194016537957</v>
      </c>
      <c r="L1402" s="2">
        <v>66.66726430772745</v>
      </c>
    </row>
    <row r="1403" spans="1:12" x14ac:dyDescent="0.25">
      <c r="A1403" t="s">
        <v>203</v>
      </c>
      <c r="B1403" t="s">
        <v>117</v>
      </c>
      <c r="C1403" t="s">
        <v>166</v>
      </c>
      <c r="D1403" t="s">
        <v>3242</v>
      </c>
      <c r="E1403" t="s">
        <v>3228</v>
      </c>
      <c r="F1403" t="s">
        <v>277</v>
      </c>
      <c r="G1403" s="1" t="s">
        <v>3612</v>
      </c>
      <c r="H1403" t="s">
        <v>276</v>
      </c>
      <c r="I1403" t="s">
        <v>2586</v>
      </c>
      <c r="J1403" s="2">
        <v>7373.333333333333</v>
      </c>
      <c r="K1403" s="2">
        <v>86.597800165741077</v>
      </c>
      <c r="L1403" s="2">
        <v>85.144580107362756</v>
      </c>
    </row>
    <row r="1404" spans="1:12" x14ac:dyDescent="0.25">
      <c r="A1404" t="s">
        <v>203</v>
      </c>
      <c r="B1404" t="s">
        <v>92</v>
      </c>
      <c r="C1404" t="s">
        <v>194</v>
      </c>
      <c r="D1404" t="s">
        <v>3242</v>
      </c>
      <c r="E1404" t="s">
        <v>3228</v>
      </c>
      <c r="F1404" t="s">
        <v>275</v>
      </c>
      <c r="G1404" s="1" t="s">
        <v>3429</v>
      </c>
      <c r="H1404" t="s">
        <v>274</v>
      </c>
      <c r="I1404" t="s">
        <v>2586</v>
      </c>
      <c r="J1404" s="2">
        <v>6669.6</v>
      </c>
      <c r="K1404" s="2">
        <v>62.562082691409977</v>
      </c>
      <c r="L1404" s="2">
        <v>106.60770410886214</v>
      </c>
    </row>
    <row r="1405" spans="1:12" x14ac:dyDescent="0.25">
      <c r="A1405" t="s">
        <v>203</v>
      </c>
      <c r="B1405" t="s">
        <v>92</v>
      </c>
      <c r="C1405" t="s">
        <v>38</v>
      </c>
      <c r="D1405" t="s">
        <v>3242</v>
      </c>
      <c r="E1405" t="s">
        <v>3228</v>
      </c>
      <c r="F1405" t="s">
        <v>273</v>
      </c>
      <c r="G1405" s="1" t="s">
        <v>3430</v>
      </c>
      <c r="H1405" t="s">
        <v>272</v>
      </c>
      <c r="I1405" t="s">
        <v>2586</v>
      </c>
      <c r="J1405" s="2">
        <v>6400.8000000000011</v>
      </c>
      <c r="K1405" s="2">
        <v>79.22404222439539</v>
      </c>
      <c r="L1405" s="2">
        <v>80.793655818145169</v>
      </c>
    </row>
    <row r="1406" spans="1:12" x14ac:dyDescent="0.25">
      <c r="A1406" t="s">
        <v>203</v>
      </c>
      <c r="B1406" t="s">
        <v>92</v>
      </c>
      <c r="C1406" t="s">
        <v>32</v>
      </c>
      <c r="D1406" t="s">
        <v>3242</v>
      </c>
      <c r="E1406" t="s">
        <v>3228</v>
      </c>
      <c r="F1406" t="s">
        <v>271</v>
      </c>
      <c r="G1406" s="1" t="s">
        <v>4098</v>
      </c>
      <c r="H1406" t="s">
        <v>270</v>
      </c>
      <c r="I1406" t="s">
        <v>2586</v>
      </c>
      <c r="J1406" s="2">
        <v>6699.4666666666662</v>
      </c>
      <c r="K1406" s="2">
        <v>81.170253757822323</v>
      </c>
      <c r="L1406" s="2">
        <v>82.535982783237799</v>
      </c>
    </row>
    <row r="1407" spans="1:12" x14ac:dyDescent="0.25">
      <c r="A1407" t="s">
        <v>203</v>
      </c>
      <c r="B1407" t="s">
        <v>92</v>
      </c>
      <c r="C1407" t="s">
        <v>139</v>
      </c>
      <c r="D1407" t="s">
        <v>3242</v>
      </c>
      <c r="E1407" t="s">
        <v>3228</v>
      </c>
      <c r="F1407" t="s">
        <v>269</v>
      </c>
      <c r="G1407" s="1" t="s">
        <v>4099</v>
      </c>
      <c r="H1407" t="s">
        <v>268</v>
      </c>
      <c r="I1407" t="s">
        <v>2586</v>
      </c>
      <c r="J1407" s="2">
        <v>5799.7333333333336</v>
      </c>
      <c r="K1407" s="2">
        <v>153.81771166196498</v>
      </c>
      <c r="L1407" s="2">
        <v>37.705237392160825</v>
      </c>
    </row>
    <row r="1408" spans="1:12" x14ac:dyDescent="0.25">
      <c r="A1408" t="s">
        <v>203</v>
      </c>
      <c r="B1408" t="s">
        <v>92</v>
      </c>
      <c r="C1408" t="s">
        <v>156</v>
      </c>
      <c r="D1408" t="s">
        <v>3242</v>
      </c>
      <c r="E1408" t="s">
        <v>3228</v>
      </c>
      <c r="F1408" t="s">
        <v>37</v>
      </c>
      <c r="G1408" s="1" t="s">
        <v>3477</v>
      </c>
      <c r="H1408" t="s">
        <v>267</v>
      </c>
      <c r="I1408" t="s">
        <v>2586</v>
      </c>
      <c r="J1408" s="2">
        <v>6751.7333333333336</v>
      </c>
      <c r="K1408" s="2">
        <v>70.12393992973891</v>
      </c>
      <c r="L1408" s="2">
        <v>96.282857752976682</v>
      </c>
    </row>
    <row r="1409" spans="1:12" x14ac:dyDescent="0.25">
      <c r="A1409" t="s">
        <v>203</v>
      </c>
      <c r="B1409" t="s">
        <v>92</v>
      </c>
      <c r="C1409" t="s">
        <v>57</v>
      </c>
      <c r="D1409" t="s">
        <v>3242</v>
      </c>
      <c r="E1409" t="s">
        <v>3228</v>
      </c>
      <c r="F1409" t="s">
        <v>266</v>
      </c>
      <c r="G1409" s="1" t="s">
        <v>3431</v>
      </c>
      <c r="H1409" t="s">
        <v>265</v>
      </c>
      <c r="I1409" t="s">
        <v>2586</v>
      </c>
      <c r="J1409" s="2">
        <v>5930.4</v>
      </c>
      <c r="K1409" s="2">
        <v>66.230989602581772</v>
      </c>
      <c r="L1409" s="2">
        <v>89.541165481374975</v>
      </c>
    </row>
    <row r="1410" spans="1:12" x14ac:dyDescent="0.25">
      <c r="A1410" t="s">
        <v>203</v>
      </c>
      <c r="B1410" t="s">
        <v>92</v>
      </c>
      <c r="C1410" t="s">
        <v>76</v>
      </c>
      <c r="D1410" t="s">
        <v>3242</v>
      </c>
      <c r="E1410" t="s">
        <v>3228</v>
      </c>
      <c r="F1410" t="s">
        <v>264</v>
      </c>
      <c r="G1410" s="1" t="s">
        <v>3432</v>
      </c>
      <c r="H1410" t="s">
        <v>263</v>
      </c>
      <c r="I1410" t="s">
        <v>2586</v>
      </c>
      <c r="J1410" s="2">
        <v>5611.2</v>
      </c>
      <c r="K1410" s="2">
        <v>65.631578222765441</v>
      </c>
      <c r="L1410" s="2">
        <v>85.495429973580286</v>
      </c>
    </row>
    <row r="1411" spans="1:12" x14ac:dyDescent="0.25">
      <c r="A1411" t="s">
        <v>203</v>
      </c>
      <c r="B1411" t="s">
        <v>92</v>
      </c>
      <c r="C1411" t="s">
        <v>155</v>
      </c>
      <c r="D1411" t="s">
        <v>3242</v>
      </c>
      <c r="E1411" t="s">
        <v>3228</v>
      </c>
      <c r="F1411" t="s">
        <v>262</v>
      </c>
      <c r="G1411" s="1" t="s">
        <v>3433</v>
      </c>
      <c r="H1411" t="s">
        <v>261</v>
      </c>
      <c r="I1411" t="s">
        <v>2586</v>
      </c>
      <c r="J1411" s="2">
        <v>5549.6</v>
      </c>
      <c r="K1411" s="2">
        <v>63.140746826920946</v>
      </c>
      <c r="L1411" s="2">
        <v>87.892530242196159</v>
      </c>
    </row>
    <row r="1412" spans="1:12" x14ac:dyDescent="0.25">
      <c r="A1412" t="s">
        <v>203</v>
      </c>
      <c r="B1412" t="s">
        <v>92</v>
      </c>
      <c r="C1412" t="s">
        <v>70</v>
      </c>
      <c r="D1412" t="s">
        <v>3242</v>
      </c>
      <c r="E1412" t="s">
        <v>3228</v>
      </c>
      <c r="F1412" t="s">
        <v>260</v>
      </c>
      <c r="G1412" s="1" t="s">
        <v>3434</v>
      </c>
      <c r="H1412" t="s">
        <v>259</v>
      </c>
      <c r="I1412" t="s">
        <v>2586</v>
      </c>
      <c r="J1412" s="2">
        <v>6563.2</v>
      </c>
      <c r="K1412" s="2">
        <v>100.68261336159939</v>
      </c>
      <c r="L1412" s="2">
        <v>65.18702465964418</v>
      </c>
    </row>
    <row r="1413" spans="1:12" x14ac:dyDescent="0.25">
      <c r="A1413" t="s">
        <v>203</v>
      </c>
      <c r="B1413" t="s">
        <v>92</v>
      </c>
      <c r="C1413" t="s">
        <v>121</v>
      </c>
      <c r="D1413" t="s">
        <v>3242</v>
      </c>
      <c r="E1413" t="s">
        <v>3228</v>
      </c>
      <c r="F1413" t="s">
        <v>258</v>
      </c>
      <c r="G1413" s="1" t="s">
        <v>4100</v>
      </c>
      <c r="H1413" t="s">
        <v>257</v>
      </c>
      <c r="I1413" t="s">
        <v>2586</v>
      </c>
      <c r="J1413" s="2">
        <v>6966.4</v>
      </c>
      <c r="K1413" s="2">
        <v>78.888117030827388</v>
      </c>
      <c r="L1413" s="2">
        <v>88.307342882549918</v>
      </c>
    </row>
    <row r="1414" spans="1:12" x14ac:dyDescent="0.25">
      <c r="A1414" t="s">
        <v>203</v>
      </c>
      <c r="B1414" t="s">
        <v>92</v>
      </c>
      <c r="C1414" t="s">
        <v>101</v>
      </c>
      <c r="D1414" t="s">
        <v>3242</v>
      </c>
      <c r="E1414" t="s">
        <v>3228</v>
      </c>
      <c r="F1414" t="s">
        <v>256</v>
      </c>
      <c r="G1414" s="1" t="s">
        <v>3435</v>
      </c>
      <c r="H1414" t="s">
        <v>255</v>
      </c>
      <c r="I1414" t="s">
        <v>2586</v>
      </c>
      <c r="J1414" s="2">
        <v>6720</v>
      </c>
      <c r="K1414" s="2">
        <v>89.578772247949772</v>
      </c>
      <c r="L1414" s="2">
        <v>75.017772976385075</v>
      </c>
    </row>
    <row r="1415" spans="1:12" x14ac:dyDescent="0.25">
      <c r="A1415" t="s">
        <v>203</v>
      </c>
      <c r="B1415" t="s">
        <v>92</v>
      </c>
      <c r="C1415" t="s">
        <v>163</v>
      </c>
      <c r="D1415" t="s">
        <v>3242</v>
      </c>
      <c r="E1415" t="s">
        <v>3228</v>
      </c>
      <c r="F1415" t="s">
        <v>254</v>
      </c>
      <c r="G1415" s="1" t="s">
        <v>3436</v>
      </c>
      <c r="H1415" t="s">
        <v>253</v>
      </c>
      <c r="I1415" t="s">
        <v>2586</v>
      </c>
      <c r="J1415" s="2">
        <v>6098.4000000000015</v>
      </c>
      <c r="K1415" s="2">
        <v>67.987474878248904</v>
      </c>
      <c r="L1415" s="2">
        <v>89.698874843063933</v>
      </c>
    </row>
    <row r="1416" spans="1:12" x14ac:dyDescent="0.25">
      <c r="A1416" t="s">
        <v>203</v>
      </c>
      <c r="B1416" t="s">
        <v>92</v>
      </c>
      <c r="C1416" t="s">
        <v>118</v>
      </c>
      <c r="D1416" t="s">
        <v>3242</v>
      </c>
      <c r="E1416" t="s">
        <v>3228</v>
      </c>
      <c r="F1416" t="s">
        <v>252</v>
      </c>
      <c r="G1416" s="1" t="s">
        <v>3437</v>
      </c>
      <c r="H1416" t="s">
        <v>251</v>
      </c>
      <c r="I1416" t="s">
        <v>2586</v>
      </c>
      <c r="J1416" s="2">
        <v>6074.1333333333323</v>
      </c>
      <c r="K1416" s="2">
        <v>66.995493169357857</v>
      </c>
      <c r="L1416" s="2">
        <v>90.664805138138703</v>
      </c>
    </row>
    <row r="1417" spans="1:12" x14ac:dyDescent="0.25">
      <c r="A1417" t="s">
        <v>203</v>
      </c>
      <c r="B1417" t="s">
        <v>92</v>
      </c>
      <c r="C1417" t="s">
        <v>159</v>
      </c>
      <c r="D1417" t="s">
        <v>3242</v>
      </c>
      <c r="E1417" t="s">
        <v>3228</v>
      </c>
      <c r="F1417" t="s">
        <v>250</v>
      </c>
      <c r="G1417" s="1" t="s">
        <v>3423</v>
      </c>
      <c r="H1417" t="s">
        <v>249</v>
      </c>
      <c r="I1417" t="s">
        <v>2586</v>
      </c>
      <c r="J1417" s="2">
        <v>7126.9333333333334</v>
      </c>
      <c r="K1417" s="2">
        <v>77.96570977674601</v>
      </c>
      <c r="L1417" s="2">
        <v>91.411126169969236</v>
      </c>
    </row>
    <row r="1418" spans="1:12" x14ac:dyDescent="0.25">
      <c r="A1418" t="s">
        <v>203</v>
      </c>
      <c r="B1418" t="s">
        <v>64</v>
      </c>
      <c r="C1418" t="s">
        <v>104</v>
      </c>
      <c r="D1418" t="s">
        <v>3242</v>
      </c>
      <c r="E1418" t="s">
        <v>3228</v>
      </c>
      <c r="F1418" t="s">
        <v>248</v>
      </c>
      <c r="G1418" s="1" t="s">
        <v>4101</v>
      </c>
      <c r="H1418" t="s">
        <v>247</v>
      </c>
      <c r="I1418" t="s">
        <v>2586</v>
      </c>
      <c r="J1418" s="2">
        <v>6438.1333333333323</v>
      </c>
      <c r="K1418" s="2">
        <v>135.81396083050365</v>
      </c>
      <c r="L1418" s="2">
        <v>47.404061364266873</v>
      </c>
    </row>
    <row r="1419" spans="1:12" x14ac:dyDescent="0.25">
      <c r="A1419" t="s">
        <v>203</v>
      </c>
      <c r="B1419" t="s">
        <v>64</v>
      </c>
      <c r="C1419" t="s">
        <v>246</v>
      </c>
      <c r="D1419" t="s">
        <v>3242</v>
      </c>
      <c r="E1419" t="s">
        <v>3228</v>
      </c>
      <c r="F1419" t="s">
        <v>245</v>
      </c>
      <c r="G1419" s="1" t="s">
        <v>4102</v>
      </c>
      <c r="H1419" t="s">
        <v>244</v>
      </c>
      <c r="I1419" t="s">
        <v>2586</v>
      </c>
      <c r="J1419" s="2">
        <v>6516.5333333333328</v>
      </c>
      <c r="K1419" s="2">
        <v>89.885916427978145</v>
      </c>
      <c r="L1419" s="2">
        <v>72.497823822653686</v>
      </c>
    </row>
    <row r="1420" spans="1:12" x14ac:dyDescent="0.25">
      <c r="A1420" t="s">
        <v>203</v>
      </c>
      <c r="B1420" t="s">
        <v>64</v>
      </c>
      <c r="C1420" t="s">
        <v>16</v>
      </c>
      <c r="D1420" t="s">
        <v>3242</v>
      </c>
      <c r="E1420" t="s">
        <v>3228</v>
      </c>
      <c r="F1420" t="s">
        <v>126</v>
      </c>
      <c r="G1420" s="1" t="s">
        <v>3618</v>
      </c>
      <c r="H1420" t="s">
        <v>2401</v>
      </c>
      <c r="I1420" t="s">
        <v>2586</v>
      </c>
      <c r="J1420" s="2">
        <v>6210.4000000000005</v>
      </c>
      <c r="K1420" s="2">
        <v>120.10795377053448</v>
      </c>
      <c r="L1420" s="2">
        <v>51.706817117748358</v>
      </c>
    </row>
    <row r="1421" spans="1:12" x14ac:dyDescent="0.25">
      <c r="A1421" t="s">
        <v>203</v>
      </c>
      <c r="B1421" t="s">
        <v>64</v>
      </c>
      <c r="C1421" t="s">
        <v>185</v>
      </c>
      <c r="D1421" t="s">
        <v>3242</v>
      </c>
      <c r="E1421" t="s">
        <v>3228</v>
      </c>
      <c r="F1421" t="s">
        <v>243</v>
      </c>
      <c r="G1421" s="1" t="s">
        <v>3467</v>
      </c>
      <c r="H1421" t="s">
        <v>242</v>
      </c>
      <c r="I1421" t="s">
        <v>2586</v>
      </c>
      <c r="J1421" s="2">
        <v>7328.5333333333338</v>
      </c>
      <c r="K1421" s="2">
        <v>111.81422503246328</v>
      </c>
      <c r="L1421" s="2">
        <v>65.542048260904409</v>
      </c>
    </row>
    <row r="1422" spans="1:12" x14ac:dyDescent="0.25">
      <c r="A1422" t="s">
        <v>203</v>
      </c>
      <c r="B1422" t="s">
        <v>64</v>
      </c>
      <c r="C1422" t="s">
        <v>182</v>
      </c>
      <c r="D1422" t="s">
        <v>3242</v>
      </c>
      <c r="E1422" t="s">
        <v>3228</v>
      </c>
      <c r="F1422" t="s">
        <v>241</v>
      </c>
      <c r="G1422" s="1" t="s">
        <v>3438</v>
      </c>
      <c r="H1422" t="s">
        <v>240</v>
      </c>
      <c r="I1422" t="s">
        <v>2586</v>
      </c>
      <c r="J1422" s="2">
        <v>5883.7333333333336</v>
      </c>
      <c r="K1422" s="2">
        <v>77.377116800298779</v>
      </c>
      <c r="L1422" s="2">
        <v>76.039707560034273</v>
      </c>
    </row>
    <row r="1423" spans="1:12" x14ac:dyDescent="0.25">
      <c r="A1423" t="s">
        <v>203</v>
      </c>
      <c r="B1423" t="s">
        <v>42</v>
      </c>
      <c r="C1423" t="s">
        <v>239</v>
      </c>
      <c r="D1423" t="s">
        <v>3242</v>
      </c>
      <c r="E1423" t="s">
        <v>3228</v>
      </c>
      <c r="F1423" t="s">
        <v>238</v>
      </c>
      <c r="G1423" s="1" t="s">
        <v>4103</v>
      </c>
      <c r="H1423" t="s">
        <v>237</v>
      </c>
      <c r="I1423" t="s">
        <v>2586</v>
      </c>
      <c r="J1423" s="2">
        <v>5426.4000000000005</v>
      </c>
      <c r="K1423" s="2">
        <v>146.0625249515019</v>
      </c>
      <c r="L1423" s="2">
        <v>37.15121316574367</v>
      </c>
    </row>
    <row r="1424" spans="1:12" x14ac:dyDescent="0.25">
      <c r="A1424" t="s">
        <v>203</v>
      </c>
      <c r="B1424" t="s">
        <v>42</v>
      </c>
      <c r="C1424" t="s">
        <v>236</v>
      </c>
      <c r="D1424" t="s">
        <v>3242</v>
      </c>
      <c r="E1424" t="s">
        <v>3228</v>
      </c>
      <c r="F1424" t="s">
        <v>235</v>
      </c>
      <c r="G1424" s="1" t="s">
        <v>3610</v>
      </c>
      <c r="H1424" t="s">
        <v>234</v>
      </c>
      <c r="I1424" t="s">
        <v>2586</v>
      </c>
      <c r="J1424" s="2">
        <v>6296.2666666666664</v>
      </c>
      <c r="K1424" s="2">
        <v>67.343893368931091</v>
      </c>
      <c r="L1424" s="2">
        <v>93.494247981383126</v>
      </c>
    </row>
    <row r="1425" spans="1:12" x14ac:dyDescent="0.25">
      <c r="A1425" t="s">
        <v>203</v>
      </c>
      <c r="B1425" t="s">
        <v>42</v>
      </c>
      <c r="C1425" t="s">
        <v>19</v>
      </c>
      <c r="D1425" t="s">
        <v>3242</v>
      </c>
      <c r="E1425" t="s">
        <v>3228</v>
      </c>
      <c r="F1425" t="s">
        <v>233</v>
      </c>
      <c r="G1425" s="1" t="s">
        <v>3599</v>
      </c>
      <c r="H1425" t="s">
        <v>232</v>
      </c>
      <c r="I1425" t="s">
        <v>2586</v>
      </c>
      <c r="J1425" s="2">
        <v>6934.6666666666661</v>
      </c>
      <c r="K1425" s="2">
        <v>58.720104992432056</v>
      </c>
      <c r="L1425" s="2">
        <v>118.0969732182941</v>
      </c>
    </row>
    <row r="1426" spans="1:12" x14ac:dyDescent="0.25">
      <c r="A1426" t="s">
        <v>203</v>
      </c>
      <c r="B1426" t="s">
        <v>42</v>
      </c>
      <c r="C1426" t="s">
        <v>45</v>
      </c>
      <c r="D1426" t="s">
        <v>3242</v>
      </c>
      <c r="E1426" t="s">
        <v>3228</v>
      </c>
      <c r="F1426" t="s">
        <v>231</v>
      </c>
      <c r="G1426" s="1" t="s">
        <v>3439</v>
      </c>
      <c r="H1426" t="s">
        <v>230</v>
      </c>
      <c r="I1426" t="s">
        <v>2586</v>
      </c>
      <c r="J1426" s="2">
        <v>7147.4666666666662</v>
      </c>
      <c r="K1426" s="2">
        <v>65.490238588366097</v>
      </c>
      <c r="L1426" s="2">
        <v>109.13789323003574</v>
      </c>
    </row>
    <row r="1427" spans="1:12" x14ac:dyDescent="0.25">
      <c r="A1427" t="s">
        <v>203</v>
      </c>
      <c r="B1427" t="s">
        <v>42</v>
      </c>
      <c r="C1427" t="s">
        <v>229</v>
      </c>
      <c r="D1427" t="s">
        <v>3242</v>
      </c>
      <c r="E1427" t="s">
        <v>3228</v>
      </c>
      <c r="F1427" t="s">
        <v>6</v>
      </c>
      <c r="G1427" s="1" t="s">
        <v>3262</v>
      </c>
      <c r="H1427" t="s">
        <v>228</v>
      </c>
      <c r="I1427" t="s">
        <v>2586</v>
      </c>
      <c r="J1427" s="2">
        <v>4992.4000000000005</v>
      </c>
      <c r="K1427" s="2">
        <v>66.282625465808295</v>
      </c>
      <c r="L1427" s="2">
        <v>75.319889109934493</v>
      </c>
    </row>
    <row r="1428" spans="1:12" x14ac:dyDescent="0.25">
      <c r="A1428" t="s">
        <v>203</v>
      </c>
      <c r="B1428" t="s">
        <v>42</v>
      </c>
      <c r="C1428" t="s">
        <v>175</v>
      </c>
      <c r="D1428" t="s">
        <v>3242</v>
      </c>
      <c r="E1428" t="s">
        <v>3228</v>
      </c>
      <c r="F1428" t="s">
        <v>227</v>
      </c>
      <c r="G1428" s="1" t="s">
        <v>3469</v>
      </c>
      <c r="H1428" t="s">
        <v>226</v>
      </c>
      <c r="I1428" t="s">
        <v>2586</v>
      </c>
      <c r="J1428" s="2">
        <v>6516.5333333333338</v>
      </c>
      <c r="K1428" s="2">
        <v>95.645826612423875</v>
      </c>
      <c r="L1428" s="2">
        <v>68.131915046744666</v>
      </c>
    </row>
    <row r="1429" spans="1:12" x14ac:dyDescent="0.25">
      <c r="A1429" t="s">
        <v>203</v>
      </c>
      <c r="B1429" t="s">
        <v>23</v>
      </c>
      <c r="C1429" t="s">
        <v>113</v>
      </c>
      <c r="D1429" t="s">
        <v>3242</v>
      </c>
      <c r="E1429" t="s">
        <v>3228</v>
      </c>
      <c r="F1429" t="s">
        <v>112</v>
      </c>
      <c r="G1429" s="1" t="s">
        <v>3405</v>
      </c>
      <c r="H1429" t="s">
        <v>225</v>
      </c>
      <c r="I1429" t="s">
        <v>2586</v>
      </c>
      <c r="J1429" s="2">
        <v>5493.5999999999985</v>
      </c>
      <c r="K1429" s="2">
        <v>101.36757770227496</v>
      </c>
      <c r="L1429" s="2">
        <v>54.194843405799439</v>
      </c>
    </row>
    <row r="1430" spans="1:12" x14ac:dyDescent="0.25">
      <c r="A1430" t="s">
        <v>203</v>
      </c>
      <c r="B1430" t="s">
        <v>23</v>
      </c>
      <c r="C1430" t="s">
        <v>88</v>
      </c>
      <c r="D1430" t="s">
        <v>3242</v>
      </c>
      <c r="E1430" t="s">
        <v>3228</v>
      </c>
      <c r="F1430" t="s">
        <v>224</v>
      </c>
      <c r="G1430" s="1" t="s">
        <v>3440</v>
      </c>
      <c r="H1430" t="s">
        <v>223</v>
      </c>
      <c r="I1430" t="s">
        <v>2586</v>
      </c>
      <c r="J1430" s="2">
        <v>6576.2666666666664</v>
      </c>
      <c r="K1430" s="2">
        <v>49.748921495716615</v>
      </c>
      <c r="L1430" s="2">
        <v>132.18913031577748</v>
      </c>
    </row>
    <row r="1431" spans="1:12" x14ac:dyDescent="0.25">
      <c r="A1431" t="s">
        <v>203</v>
      </c>
      <c r="B1431" t="s">
        <v>23</v>
      </c>
      <c r="C1431" t="s">
        <v>222</v>
      </c>
      <c r="D1431" t="s">
        <v>3242</v>
      </c>
      <c r="E1431" t="s">
        <v>3228</v>
      </c>
      <c r="F1431" t="s">
        <v>221</v>
      </c>
      <c r="G1431" s="1" t="s">
        <v>3441</v>
      </c>
      <c r="H1431" t="s">
        <v>220</v>
      </c>
      <c r="I1431" t="s">
        <v>2586</v>
      </c>
      <c r="J1431" s="2">
        <v>6856.2666666666664</v>
      </c>
      <c r="K1431" s="2">
        <v>77.725908908451004</v>
      </c>
      <c r="L1431" s="2">
        <v>88.210826517863936</v>
      </c>
    </row>
    <row r="1432" spans="1:12" x14ac:dyDescent="0.25">
      <c r="A1432" t="s">
        <v>203</v>
      </c>
      <c r="B1432" t="s">
        <v>23</v>
      </c>
      <c r="C1432" t="s">
        <v>26</v>
      </c>
      <c r="D1432" t="s">
        <v>3242</v>
      </c>
      <c r="E1432" t="s">
        <v>3228</v>
      </c>
      <c r="F1432" t="s">
        <v>219</v>
      </c>
      <c r="G1432" s="1" t="s">
        <v>3310</v>
      </c>
      <c r="H1432" t="s">
        <v>218</v>
      </c>
      <c r="I1432" t="s">
        <v>2586</v>
      </c>
      <c r="J1432" s="2">
        <v>5469.3333333333339</v>
      </c>
      <c r="K1432" s="2">
        <v>58.399134546341735</v>
      </c>
      <c r="L1432" s="2">
        <v>93.654355939011879</v>
      </c>
    </row>
    <row r="1433" spans="1:12" x14ac:dyDescent="0.25">
      <c r="A1433" t="s">
        <v>203</v>
      </c>
      <c r="B1433" t="s">
        <v>23</v>
      </c>
      <c r="C1433" t="s">
        <v>107</v>
      </c>
      <c r="D1433" t="s">
        <v>3242</v>
      </c>
      <c r="E1433" t="s">
        <v>3228</v>
      </c>
      <c r="F1433" t="s">
        <v>217</v>
      </c>
      <c r="G1433" s="1" t="s">
        <v>3442</v>
      </c>
      <c r="H1433" t="s">
        <v>216</v>
      </c>
      <c r="I1433" t="s">
        <v>2586</v>
      </c>
      <c r="J1433" s="2">
        <v>4886.9333333333334</v>
      </c>
      <c r="K1433" s="2">
        <v>41.624034588787389</v>
      </c>
      <c r="L1433" s="2">
        <v>117.40652682067892</v>
      </c>
    </row>
    <row r="1434" spans="1:12" x14ac:dyDescent="0.25">
      <c r="A1434" t="s">
        <v>203</v>
      </c>
      <c r="B1434" t="s">
        <v>23</v>
      </c>
      <c r="C1434" t="s">
        <v>2</v>
      </c>
      <c r="D1434" t="s">
        <v>3242</v>
      </c>
      <c r="E1434" t="s">
        <v>3228</v>
      </c>
      <c r="F1434" t="s">
        <v>215</v>
      </c>
      <c r="G1434" s="1" t="s">
        <v>3443</v>
      </c>
      <c r="H1434" t="s">
        <v>214</v>
      </c>
      <c r="I1434" t="s">
        <v>2586</v>
      </c>
      <c r="J1434" s="2">
        <v>7192.2666666666664</v>
      </c>
      <c r="K1434" s="2">
        <v>89.587572167238932</v>
      </c>
      <c r="L1434" s="2">
        <v>80.281968722630367</v>
      </c>
    </row>
    <row r="1435" spans="1:12" x14ac:dyDescent="0.25">
      <c r="A1435" t="s">
        <v>203</v>
      </c>
      <c r="B1435" t="s">
        <v>3</v>
      </c>
      <c r="C1435" t="s">
        <v>142</v>
      </c>
      <c r="D1435" t="s">
        <v>3242</v>
      </c>
      <c r="E1435" t="s">
        <v>3228</v>
      </c>
      <c r="F1435" t="s">
        <v>213</v>
      </c>
      <c r="G1435" s="1" t="s">
        <v>3444</v>
      </c>
      <c r="H1435" t="s">
        <v>212</v>
      </c>
      <c r="I1435" t="s">
        <v>2586</v>
      </c>
      <c r="J1435" s="2">
        <v>5983.5999999999995</v>
      </c>
      <c r="K1435" s="2">
        <v>108.64968676162609</v>
      </c>
      <c r="L1435" s="2">
        <v>55.072409119115321</v>
      </c>
    </row>
    <row r="1436" spans="1:12" x14ac:dyDescent="0.25">
      <c r="A1436" t="s">
        <v>203</v>
      </c>
      <c r="B1436" t="s">
        <v>3</v>
      </c>
      <c r="C1436" t="s">
        <v>191</v>
      </c>
      <c r="D1436" t="s">
        <v>3242</v>
      </c>
      <c r="E1436" t="s">
        <v>3228</v>
      </c>
      <c r="F1436" t="s">
        <v>211</v>
      </c>
      <c r="G1436" s="1" t="s">
        <v>4104</v>
      </c>
      <c r="H1436" t="s">
        <v>210</v>
      </c>
      <c r="I1436" t="s">
        <v>2586</v>
      </c>
      <c r="J1436" s="2">
        <v>5820.2666666666664</v>
      </c>
      <c r="K1436" s="2">
        <v>189.27227578146844</v>
      </c>
      <c r="L1436" s="2">
        <v>30.750761793484632</v>
      </c>
    </row>
    <row r="1437" spans="1:12" x14ac:dyDescent="0.25">
      <c r="A1437" t="s">
        <v>203</v>
      </c>
      <c r="B1437" t="s">
        <v>3</v>
      </c>
      <c r="C1437" t="s">
        <v>82</v>
      </c>
      <c r="D1437" t="s">
        <v>3242</v>
      </c>
      <c r="E1437" t="s">
        <v>3228</v>
      </c>
      <c r="F1437" t="s">
        <v>209</v>
      </c>
      <c r="G1437" s="1" t="s">
        <v>3445</v>
      </c>
      <c r="H1437" t="s">
        <v>208</v>
      </c>
      <c r="I1437" t="s">
        <v>2586</v>
      </c>
      <c r="J1437" s="2">
        <v>8603.4666666666672</v>
      </c>
      <c r="K1437" s="2">
        <v>170.45778052446036</v>
      </c>
      <c r="L1437" s="2">
        <v>50.472713185609535</v>
      </c>
    </row>
    <row r="1438" spans="1:12" x14ac:dyDescent="0.25">
      <c r="A1438" t="s">
        <v>203</v>
      </c>
      <c r="B1438" t="s">
        <v>3</v>
      </c>
      <c r="C1438" t="s">
        <v>73</v>
      </c>
      <c r="D1438" t="s">
        <v>3242</v>
      </c>
      <c r="E1438" t="s">
        <v>3228</v>
      </c>
      <c r="F1438" t="s">
        <v>207</v>
      </c>
      <c r="G1438" s="1" t="s">
        <v>3446</v>
      </c>
      <c r="H1438" t="s">
        <v>206</v>
      </c>
      <c r="I1438" t="s">
        <v>2586</v>
      </c>
      <c r="J1438" s="2">
        <v>8575.4666666666672</v>
      </c>
      <c r="K1438" s="2">
        <v>103.33578987187138</v>
      </c>
      <c r="L1438" s="2">
        <v>82.986414264598949</v>
      </c>
    </row>
    <row r="1439" spans="1:12" x14ac:dyDescent="0.25">
      <c r="A1439" t="s">
        <v>203</v>
      </c>
      <c r="B1439" t="s">
        <v>3</v>
      </c>
      <c r="C1439" t="s">
        <v>152</v>
      </c>
      <c r="D1439" t="s">
        <v>3242</v>
      </c>
      <c r="E1439" t="s">
        <v>3228</v>
      </c>
      <c r="F1439" t="s">
        <v>205</v>
      </c>
      <c r="G1439" s="1" t="s">
        <v>3447</v>
      </c>
      <c r="H1439" t="s">
        <v>204</v>
      </c>
      <c r="I1439" t="s">
        <v>2586</v>
      </c>
      <c r="J1439" s="2">
        <v>7294.9333333333343</v>
      </c>
      <c r="K1439" s="2">
        <v>75.057702251723939</v>
      </c>
      <c r="L1439" s="2">
        <v>97.191002581827405</v>
      </c>
    </row>
    <row r="1440" spans="1:12" x14ac:dyDescent="0.25">
      <c r="A1440" t="s">
        <v>1341</v>
      </c>
      <c r="B1440" t="s">
        <v>176</v>
      </c>
      <c r="C1440" t="s">
        <v>172</v>
      </c>
      <c r="D1440" t="s">
        <v>3255</v>
      </c>
      <c r="E1440" t="s">
        <v>3213</v>
      </c>
      <c r="F1440" t="s">
        <v>2325</v>
      </c>
      <c r="G1440" s="1" t="s">
        <v>3307</v>
      </c>
      <c r="H1440" t="s">
        <v>2324</v>
      </c>
      <c r="I1440" t="s">
        <v>2586</v>
      </c>
      <c r="J1440" s="2">
        <v>6710.6666666666661</v>
      </c>
      <c r="K1440" s="2">
        <v>112.94030625640077</v>
      </c>
      <c r="L1440" s="2">
        <v>59.417818926680539</v>
      </c>
    </row>
    <row r="1441" spans="1:12" x14ac:dyDescent="0.25">
      <c r="A1441" t="s">
        <v>1341</v>
      </c>
      <c r="B1441" t="s">
        <v>176</v>
      </c>
      <c r="C1441" t="s">
        <v>188</v>
      </c>
      <c r="D1441" t="s">
        <v>3255</v>
      </c>
      <c r="E1441" t="s">
        <v>3213</v>
      </c>
      <c r="F1441" t="s">
        <v>1427</v>
      </c>
      <c r="G1441" s="1" t="s">
        <v>4105</v>
      </c>
      <c r="H1441" t="s">
        <v>1426</v>
      </c>
      <c r="I1441" t="s">
        <v>2586</v>
      </c>
      <c r="J1441" s="2">
        <v>4339.9999999999991</v>
      </c>
      <c r="K1441" s="2">
        <v>86.688426735813451</v>
      </c>
      <c r="L1441" s="2">
        <v>50.06435303326392</v>
      </c>
    </row>
    <row r="1442" spans="1:12" x14ac:dyDescent="0.25">
      <c r="A1442" t="s">
        <v>1341</v>
      </c>
      <c r="B1442" t="s">
        <v>176</v>
      </c>
      <c r="C1442" t="s">
        <v>222</v>
      </c>
      <c r="D1442" t="s">
        <v>3255</v>
      </c>
      <c r="E1442" t="s">
        <v>3213</v>
      </c>
      <c r="F1442" t="s">
        <v>1425</v>
      </c>
      <c r="G1442" s="1" t="s">
        <v>4106</v>
      </c>
      <c r="H1442" t="s">
        <v>1424</v>
      </c>
      <c r="I1442" t="s">
        <v>2586</v>
      </c>
      <c r="J1442" s="2">
        <v>3837.8666666666668</v>
      </c>
      <c r="K1442" s="2">
        <v>142.86436113830428</v>
      </c>
      <c r="L1442" s="2">
        <v>26.863709298019405</v>
      </c>
    </row>
    <row r="1443" spans="1:12" x14ac:dyDescent="0.25">
      <c r="A1443" t="s">
        <v>1341</v>
      </c>
      <c r="B1443" t="s">
        <v>176</v>
      </c>
      <c r="C1443" t="s">
        <v>95</v>
      </c>
      <c r="D1443" t="s">
        <v>3255</v>
      </c>
      <c r="E1443" t="s">
        <v>3213</v>
      </c>
      <c r="F1443" t="s">
        <v>1423</v>
      </c>
      <c r="G1443" s="1" t="s">
        <v>4107</v>
      </c>
      <c r="H1443" t="s">
        <v>1422</v>
      </c>
      <c r="I1443" t="s">
        <v>2586</v>
      </c>
      <c r="J1443" s="2">
        <v>3776.2666666666669</v>
      </c>
      <c r="K1443" s="2">
        <v>155.33307314809858</v>
      </c>
      <c r="L1443" s="2">
        <v>24.310770334571803</v>
      </c>
    </row>
    <row r="1444" spans="1:12" x14ac:dyDescent="0.25">
      <c r="A1444" t="s">
        <v>1341</v>
      </c>
      <c r="B1444" t="s">
        <v>160</v>
      </c>
      <c r="C1444" t="s">
        <v>194</v>
      </c>
      <c r="D1444" t="s">
        <v>3255</v>
      </c>
      <c r="E1444" t="s">
        <v>3213</v>
      </c>
      <c r="F1444" t="s">
        <v>87</v>
      </c>
      <c r="G1444" s="1" t="s">
        <v>3577</v>
      </c>
      <c r="H1444" t="s">
        <v>1421</v>
      </c>
      <c r="I1444" t="s">
        <v>2586</v>
      </c>
      <c r="J1444" s="2">
        <v>8278.6666666666679</v>
      </c>
      <c r="K1444" s="2">
        <v>152.42927938962814</v>
      </c>
      <c r="L1444" s="2">
        <v>54.311525317293992</v>
      </c>
    </row>
    <row r="1445" spans="1:12" x14ac:dyDescent="0.25">
      <c r="A1445" t="s">
        <v>1341</v>
      </c>
      <c r="B1445" t="s">
        <v>160</v>
      </c>
      <c r="C1445" t="s">
        <v>38</v>
      </c>
      <c r="D1445" t="s">
        <v>3255</v>
      </c>
      <c r="E1445" t="s">
        <v>3213</v>
      </c>
      <c r="F1445" t="s">
        <v>1420</v>
      </c>
      <c r="G1445" s="1" t="s">
        <v>3456</v>
      </c>
      <c r="H1445" t="s">
        <v>1419</v>
      </c>
      <c r="I1445" t="s">
        <v>2586</v>
      </c>
      <c r="J1445" s="2">
        <v>5622.4</v>
      </c>
      <c r="K1445" s="2">
        <v>113.86147440631537</v>
      </c>
      <c r="L1445" s="2">
        <v>49.379300850579462</v>
      </c>
    </row>
    <row r="1446" spans="1:12" x14ac:dyDescent="0.25">
      <c r="A1446" t="s">
        <v>1341</v>
      </c>
      <c r="B1446" t="s">
        <v>160</v>
      </c>
      <c r="C1446" t="s">
        <v>29</v>
      </c>
      <c r="D1446" t="s">
        <v>3255</v>
      </c>
      <c r="E1446" t="s">
        <v>3213</v>
      </c>
      <c r="F1446" t="s">
        <v>1418</v>
      </c>
      <c r="G1446" s="1" t="s">
        <v>4108</v>
      </c>
      <c r="H1446" t="s">
        <v>1417</v>
      </c>
      <c r="I1446" t="s">
        <v>2586</v>
      </c>
      <c r="J1446" s="2">
        <v>6583.7333333333336</v>
      </c>
      <c r="K1446" s="2">
        <v>136.72667544579804</v>
      </c>
      <c r="L1446" s="2">
        <v>48.152515314711167</v>
      </c>
    </row>
    <row r="1447" spans="1:12" x14ac:dyDescent="0.25">
      <c r="A1447" t="s">
        <v>1341</v>
      </c>
      <c r="B1447" t="s">
        <v>160</v>
      </c>
      <c r="C1447" t="s">
        <v>54</v>
      </c>
      <c r="D1447" t="s">
        <v>3255</v>
      </c>
      <c r="E1447" t="s">
        <v>3213</v>
      </c>
      <c r="F1447" t="s">
        <v>1416</v>
      </c>
      <c r="G1447" s="1" t="s">
        <v>4109</v>
      </c>
      <c r="H1447" t="s">
        <v>1415</v>
      </c>
      <c r="I1447" t="s">
        <v>2586</v>
      </c>
      <c r="J1447" s="2">
        <v>6768.5333333333338</v>
      </c>
      <c r="K1447" s="2">
        <v>170.82675842923859</v>
      </c>
      <c r="L1447" s="2">
        <v>39.62220787639108</v>
      </c>
    </row>
    <row r="1448" spans="1:12" x14ac:dyDescent="0.25">
      <c r="A1448" t="s">
        <v>1341</v>
      </c>
      <c r="B1448" t="s">
        <v>160</v>
      </c>
      <c r="C1448" t="s">
        <v>16</v>
      </c>
      <c r="D1448" t="s">
        <v>3255</v>
      </c>
      <c r="E1448" t="s">
        <v>3213</v>
      </c>
      <c r="F1448" t="s">
        <v>2030</v>
      </c>
      <c r="G1448" s="1" t="s">
        <v>3739</v>
      </c>
      <c r="H1448" t="s">
        <v>2322</v>
      </c>
      <c r="I1448" t="s">
        <v>2586</v>
      </c>
      <c r="J1448" s="2">
        <v>6245.8666666666677</v>
      </c>
      <c r="K1448" s="2">
        <v>114.24539795654862</v>
      </c>
      <c r="L1448" s="2">
        <v>54.670619371838349</v>
      </c>
    </row>
    <row r="1449" spans="1:12" x14ac:dyDescent="0.25">
      <c r="A1449" t="s">
        <v>1341</v>
      </c>
      <c r="B1449" t="s">
        <v>160</v>
      </c>
      <c r="C1449" t="s">
        <v>182</v>
      </c>
      <c r="D1449" t="s">
        <v>3255</v>
      </c>
      <c r="E1449" t="s">
        <v>3213</v>
      </c>
      <c r="F1449" t="s">
        <v>300</v>
      </c>
      <c r="G1449" s="1" t="s">
        <v>4093</v>
      </c>
      <c r="H1449" t="s">
        <v>1414</v>
      </c>
      <c r="I1449" t="s">
        <v>2586</v>
      </c>
      <c r="J1449" s="2">
        <v>5534.6666666666661</v>
      </c>
      <c r="K1449" s="2">
        <v>169.68001325844514</v>
      </c>
      <c r="L1449" s="2">
        <v>32.618259277459124</v>
      </c>
    </row>
    <row r="1450" spans="1:12" x14ac:dyDescent="0.25">
      <c r="A1450" t="s">
        <v>1341</v>
      </c>
      <c r="B1450" t="s">
        <v>160</v>
      </c>
      <c r="C1450" t="s">
        <v>145</v>
      </c>
      <c r="D1450" t="s">
        <v>3255</v>
      </c>
      <c r="E1450" t="s">
        <v>3213</v>
      </c>
      <c r="F1450" t="s">
        <v>1413</v>
      </c>
      <c r="G1450" s="1" t="s">
        <v>4110</v>
      </c>
      <c r="H1450" t="s">
        <v>1412</v>
      </c>
      <c r="I1450" t="s">
        <v>2586</v>
      </c>
      <c r="J1450" s="2">
        <v>7599.2000000000007</v>
      </c>
      <c r="K1450" s="2">
        <v>170.22637923948224</v>
      </c>
      <c r="L1450" s="2">
        <v>44.641729642320001</v>
      </c>
    </row>
    <row r="1451" spans="1:12" x14ac:dyDescent="0.25">
      <c r="A1451" t="s">
        <v>1341</v>
      </c>
      <c r="B1451" t="s">
        <v>160</v>
      </c>
      <c r="C1451" t="s">
        <v>175</v>
      </c>
      <c r="D1451" t="s">
        <v>3255</v>
      </c>
      <c r="E1451" t="s">
        <v>3213</v>
      </c>
      <c r="F1451" t="s">
        <v>9</v>
      </c>
      <c r="G1451" s="1" t="s">
        <v>4111</v>
      </c>
      <c r="H1451" t="s">
        <v>1411</v>
      </c>
      <c r="I1451" t="s">
        <v>2586</v>
      </c>
      <c r="J1451" s="2">
        <v>6294.4</v>
      </c>
      <c r="K1451" s="2">
        <v>141.88309704234067</v>
      </c>
      <c r="L1451" s="2">
        <v>44.363283091583689</v>
      </c>
    </row>
    <row r="1452" spans="1:12" x14ac:dyDescent="0.25">
      <c r="A1452" t="s">
        <v>1341</v>
      </c>
      <c r="B1452" t="s">
        <v>146</v>
      </c>
      <c r="C1452" t="s">
        <v>35</v>
      </c>
      <c r="D1452" t="s">
        <v>3255</v>
      </c>
      <c r="E1452" t="s">
        <v>3213</v>
      </c>
      <c r="F1452" t="s">
        <v>171</v>
      </c>
      <c r="G1452" s="1" t="s">
        <v>3606</v>
      </c>
      <c r="H1452" t="s">
        <v>2321</v>
      </c>
      <c r="I1452" t="s">
        <v>2586</v>
      </c>
      <c r="J1452" s="2">
        <v>6882.4000000000015</v>
      </c>
      <c r="K1452" s="2">
        <v>143.32539372319562</v>
      </c>
      <c r="L1452" s="2">
        <v>48.019404107076674</v>
      </c>
    </row>
    <row r="1453" spans="1:12" x14ac:dyDescent="0.25">
      <c r="A1453" t="s">
        <v>1341</v>
      </c>
      <c r="B1453" t="s">
        <v>146</v>
      </c>
      <c r="C1453" t="s">
        <v>82</v>
      </c>
      <c r="D1453" t="s">
        <v>3255</v>
      </c>
      <c r="E1453" t="s">
        <v>3213</v>
      </c>
      <c r="F1453" t="s">
        <v>1410</v>
      </c>
      <c r="G1453" s="1" t="s">
        <v>4112</v>
      </c>
      <c r="H1453" t="s">
        <v>1409</v>
      </c>
      <c r="I1453" t="s">
        <v>2586</v>
      </c>
      <c r="J1453" s="2">
        <v>7840</v>
      </c>
      <c r="K1453" s="2">
        <v>192.62160961258419</v>
      </c>
      <c r="L1453" s="2">
        <v>40.701559995103494</v>
      </c>
    </row>
    <row r="1454" spans="1:12" x14ac:dyDescent="0.25">
      <c r="A1454" t="s">
        <v>1341</v>
      </c>
      <c r="B1454" t="s">
        <v>146</v>
      </c>
      <c r="C1454" t="s">
        <v>156</v>
      </c>
      <c r="D1454" t="s">
        <v>3255</v>
      </c>
      <c r="E1454" t="s">
        <v>3213</v>
      </c>
      <c r="F1454" t="s">
        <v>1408</v>
      </c>
      <c r="G1454" s="1" t="s">
        <v>4113</v>
      </c>
      <c r="H1454" t="s">
        <v>1407</v>
      </c>
      <c r="I1454" t="s">
        <v>2586</v>
      </c>
      <c r="J1454" s="2">
        <v>7854.9333333333325</v>
      </c>
      <c r="K1454" s="2">
        <v>165.92313726829281</v>
      </c>
      <c r="L1454" s="2">
        <v>47.340795639803616</v>
      </c>
    </row>
    <row r="1455" spans="1:12" x14ac:dyDescent="0.25">
      <c r="A1455" t="s">
        <v>1341</v>
      </c>
      <c r="B1455" t="s">
        <v>146</v>
      </c>
      <c r="C1455" t="s">
        <v>79</v>
      </c>
      <c r="D1455" t="s">
        <v>3255</v>
      </c>
      <c r="E1455" t="s">
        <v>3213</v>
      </c>
      <c r="F1455" t="s">
        <v>1406</v>
      </c>
      <c r="G1455" s="1" t="s">
        <v>4114</v>
      </c>
      <c r="H1455" t="s">
        <v>1405</v>
      </c>
      <c r="I1455" t="s">
        <v>2586</v>
      </c>
      <c r="J1455" s="2">
        <v>7726.1333333333332</v>
      </c>
      <c r="K1455" s="2">
        <v>175.55929120990197</v>
      </c>
      <c r="L1455" s="2">
        <v>44.008683790456999</v>
      </c>
    </row>
    <row r="1456" spans="1:12" x14ac:dyDescent="0.25">
      <c r="A1456" t="s">
        <v>1341</v>
      </c>
      <c r="B1456" t="s">
        <v>146</v>
      </c>
      <c r="C1456" t="s">
        <v>236</v>
      </c>
      <c r="D1456" t="s">
        <v>3255</v>
      </c>
      <c r="E1456" t="s">
        <v>3213</v>
      </c>
      <c r="F1456" t="s">
        <v>56</v>
      </c>
      <c r="G1456" s="1" t="s">
        <v>3412</v>
      </c>
      <c r="H1456" t="s">
        <v>1404</v>
      </c>
      <c r="I1456" t="s">
        <v>2586</v>
      </c>
      <c r="J1456" s="2">
        <v>7550.666666666667</v>
      </c>
      <c r="K1456" s="2">
        <v>169.7535858788431</v>
      </c>
      <c r="L1456" s="2">
        <v>44.480160036535224</v>
      </c>
    </row>
    <row r="1457" spans="1:12" x14ac:dyDescent="0.25">
      <c r="A1457" t="s">
        <v>1341</v>
      </c>
      <c r="B1457" t="s">
        <v>146</v>
      </c>
      <c r="C1457" t="s">
        <v>107</v>
      </c>
      <c r="D1457" t="s">
        <v>3255</v>
      </c>
      <c r="E1457" t="s">
        <v>3213</v>
      </c>
      <c r="F1457" t="s">
        <v>1403</v>
      </c>
      <c r="G1457" s="1" t="s">
        <v>4115</v>
      </c>
      <c r="H1457" t="s">
        <v>1402</v>
      </c>
      <c r="I1457" t="s">
        <v>2586</v>
      </c>
      <c r="J1457" s="2">
        <v>8030.4000000000005</v>
      </c>
      <c r="K1457" s="2">
        <v>163.56492875847096</v>
      </c>
      <c r="L1457" s="2">
        <v>49.096099395843801</v>
      </c>
    </row>
    <row r="1458" spans="1:12" x14ac:dyDescent="0.25">
      <c r="A1458" t="s">
        <v>1341</v>
      </c>
      <c r="B1458" t="s">
        <v>146</v>
      </c>
      <c r="C1458" t="s">
        <v>124</v>
      </c>
      <c r="D1458" t="s">
        <v>3255</v>
      </c>
      <c r="E1458" t="s">
        <v>3213</v>
      </c>
      <c r="F1458" t="s">
        <v>1401</v>
      </c>
      <c r="G1458" s="1" t="s">
        <v>3320</v>
      </c>
      <c r="H1458" t="s">
        <v>1400</v>
      </c>
      <c r="I1458" t="s">
        <v>2586</v>
      </c>
      <c r="J1458" s="2">
        <v>7860.5333333333319</v>
      </c>
      <c r="K1458" s="2">
        <v>176.85327412862071</v>
      </c>
      <c r="L1458" s="2">
        <v>44.446637315951378</v>
      </c>
    </row>
    <row r="1459" spans="1:12" x14ac:dyDescent="0.25">
      <c r="A1459" t="s">
        <v>1341</v>
      </c>
      <c r="B1459" t="s">
        <v>146</v>
      </c>
      <c r="C1459" t="s">
        <v>118</v>
      </c>
      <c r="D1459" t="s">
        <v>3255</v>
      </c>
      <c r="E1459" t="s">
        <v>3213</v>
      </c>
      <c r="F1459" t="s">
        <v>1399</v>
      </c>
      <c r="G1459" s="1" t="s">
        <v>4116</v>
      </c>
      <c r="H1459" t="s">
        <v>1398</v>
      </c>
      <c r="I1459" t="s">
        <v>2586</v>
      </c>
      <c r="J1459" s="2">
        <v>7942.666666666667</v>
      </c>
      <c r="K1459" s="2">
        <v>163.14442290756074</v>
      </c>
      <c r="L1459" s="2">
        <v>48.68488009036669</v>
      </c>
    </row>
    <row r="1460" spans="1:12" x14ac:dyDescent="0.25">
      <c r="A1460" t="s">
        <v>1341</v>
      </c>
      <c r="B1460" t="s">
        <v>117</v>
      </c>
      <c r="C1460" t="s">
        <v>26</v>
      </c>
      <c r="D1460" t="s">
        <v>3255</v>
      </c>
      <c r="E1460" t="s">
        <v>3213</v>
      </c>
      <c r="F1460" t="s">
        <v>1397</v>
      </c>
      <c r="G1460" s="1" t="s">
        <v>4117</v>
      </c>
      <c r="H1460" t="s">
        <v>1396</v>
      </c>
      <c r="I1460" t="s">
        <v>2586</v>
      </c>
      <c r="J1460" s="2">
        <v>3285.333333333333</v>
      </c>
      <c r="K1460" s="2">
        <v>90.869626001117695</v>
      </c>
      <c r="L1460" s="2">
        <v>36.154361780832282</v>
      </c>
    </row>
    <row r="1461" spans="1:12" x14ac:dyDescent="0.25">
      <c r="A1461" t="s">
        <v>1341</v>
      </c>
      <c r="B1461" t="s">
        <v>117</v>
      </c>
      <c r="C1461" t="s">
        <v>48</v>
      </c>
      <c r="D1461" t="s">
        <v>3255</v>
      </c>
      <c r="E1461" t="s">
        <v>3213</v>
      </c>
      <c r="F1461" t="s">
        <v>1394</v>
      </c>
      <c r="G1461" s="1" t="s">
        <v>3322</v>
      </c>
      <c r="H1461" t="s">
        <v>1393</v>
      </c>
      <c r="I1461" t="s">
        <v>2586</v>
      </c>
      <c r="J1461" s="2">
        <v>3111.7333333333336</v>
      </c>
      <c r="K1461" s="2">
        <v>90.982505068133648</v>
      </c>
      <c r="L1461" s="2">
        <v>34.201447091427788</v>
      </c>
    </row>
    <row r="1462" spans="1:12" x14ac:dyDescent="0.25">
      <c r="A1462" t="s">
        <v>1341</v>
      </c>
      <c r="B1462" t="s">
        <v>92</v>
      </c>
      <c r="C1462" t="s">
        <v>239</v>
      </c>
      <c r="D1462" t="s">
        <v>3255</v>
      </c>
      <c r="E1462" t="s">
        <v>3213</v>
      </c>
      <c r="F1462" t="s">
        <v>1392</v>
      </c>
      <c r="G1462" s="1" t="s">
        <v>4118</v>
      </c>
      <c r="H1462" t="s">
        <v>1391</v>
      </c>
      <c r="I1462" t="s">
        <v>2586</v>
      </c>
      <c r="J1462" s="2">
        <v>5706.4</v>
      </c>
      <c r="K1462" s="2">
        <v>139.31123097593431</v>
      </c>
      <c r="L1462" s="2">
        <v>40.961521623376989</v>
      </c>
    </row>
    <row r="1463" spans="1:12" x14ac:dyDescent="0.25">
      <c r="A1463" t="s">
        <v>1341</v>
      </c>
      <c r="B1463" t="s">
        <v>92</v>
      </c>
      <c r="C1463" t="s">
        <v>200</v>
      </c>
      <c r="D1463" t="s">
        <v>3255</v>
      </c>
      <c r="E1463" t="s">
        <v>3213</v>
      </c>
      <c r="F1463" t="s">
        <v>1390</v>
      </c>
      <c r="G1463" s="1" t="s">
        <v>4119</v>
      </c>
      <c r="H1463" t="s">
        <v>1389</v>
      </c>
      <c r="I1463" t="s">
        <v>2586</v>
      </c>
      <c r="J1463" s="2">
        <v>6593.0666666666675</v>
      </c>
      <c r="K1463" s="2">
        <v>151.11236997600406</v>
      </c>
      <c r="L1463" s="2">
        <v>43.630224763952917</v>
      </c>
    </row>
    <row r="1464" spans="1:12" x14ac:dyDescent="0.25">
      <c r="A1464" t="s">
        <v>1341</v>
      </c>
      <c r="B1464" t="s">
        <v>92</v>
      </c>
      <c r="C1464" t="s">
        <v>85</v>
      </c>
      <c r="D1464" t="s">
        <v>3255</v>
      </c>
      <c r="E1464" t="s">
        <v>3213</v>
      </c>
      <c r="F1464" t="s">
        <v>1388</v>
      </c>
      <c r="G1464" s="1" t="s">
        <v>4120</v>
      </c>
      <c r="H1464" t="s">
        <v>1387</v>
      </c>
      <c r="I1464" t="s">
        <v>2586</v>
      </c>
      <c r="J1464" s="2">
        <v>5936</v>
      </c>
      <c r="K1464" s="2">
        <v>144.20911186432258</v>
      </c>
      <c r="L1464" s="2">
        <v>41.162447526788839</v>
      </c>
    </row>
    <row r="1465" spans="1:12" x14ac:dyDescent="0.25">
      <c r="A1465" t="s">
        <v>1341</v>
      </c>
      <c r="B1465" t="s">
        <v>92</v>
      </c>
      <c r="C1465" t="s">
        <v>19</v>
      </c>
      <c r="D1465" t="s">
        <v>3255</v>
      </c>
      <c r="E1465" t="s">
        <v>3213</v>
      </c>
      <c r="F1465" t="s">
        <v>1386</v>
      </c>
      <c r="G1465" s="1" t="s">
        <v>4121</v>
      </c>
      <c r="H1465" t="s">
        <v>1385</v>
      </c>
      <c r="I1465" t="s">
        <v>2586</v>
      </c>
      <c r="J1465" s="2">
        <v>5986.4</v>
      </c>
      <c r="K1465" s="2">
        <v>146.47757471135523</v>
      </c>
      <c r="L1465" s="2">
        <v>40.869054609872116</v>
      </c>
    </row>
    <row r="1466" spans="1:12" x14ac:dyDescent="0.25">
      <c r="A1466" t="s">
        <v>1341</v>
      </c>
      <c r="B1466" t="s">
        <v>92</v>
      </c>
      <c r="C1466" t="s">
        <v>169</v>
      </c>
      <c r="D1466" t="s">
        <v>3255</v>
      </c>
      <c r="E1466" t="s">
        <v>3213</v>
      </c>
      <c r="F1466" t="s">
        <v>2319</v>
      </c>
      <c r="G1466" s="1" t="s">
        <v>4122</v>
      </c>
      <c r="H1466" t="s">
        <v>2318</v>
      </c>
      <c r="I1466" t="s">
        <v>2586</v>
      </c>
      <c r="J1466" s="2">
        <v>5336.8</v>
      </c>
      <c r="K1466" s="2">
        <v>156.3644555681924</v>
      </c>
      <c r="L1466" s="2">
        <v>34.130518861254615</v>
      </c>
    </row>
    <row r="1467" spans="1:12" x14ac:dyDescent="0.25">
      <c r="A1467" t="s">
        <v>1341</v>
      </c>
      <c r="B1467" t="s">
        <v>92</v>
      </c>
      <c r="C1467" t="s">
        <v>166</v>
      </c>
      <c r="D1467" t="s">
        <v>3255</v>
      </c>
      <c r="E1467" t="s">
        <v>3213</v>
      </c>
      <c r="F1467" t="s">
        <v>1382</v>
      </c>
      <c r="G1467" s="1" t="s">
        <v>4123</v>
      </c>
      <c r="H1467" t="s">
        <v>1381</v>
      </c>
      <c r="I1467" t="s">
        <v>2586</v>
      </c>
      <c r="J1467" s="2">
        <v>5418.9333333333325</v>
      </c>
      <c r="K1467" s="2">
        <v>130.00196367100457</v>
      </c>
      <c r="L1467" s="2">
        <v>41.683472928509019</v>
      </c>
    </row>
    <row r="1468" spans="1:12" x14ac:dyDescent="0.25">
      <c r="A1468" t="s">
        <v>1341</v>
      </c>
      <c r="B1468" t="s">
        <v>92</v>
      </c>
      <c r="C1468" t="s">
        <v>159</v>
      </c>
      <c r="D1468" t="s">
        <v>3255</v>
      </c>
      <c r="E1468" t="s">
        <v>3213</v>
      </c>
      <c r="F1468" t="s">
        <v>1380</v>
      </c>
      <c r="G1468" s="1" t="s">
        <v>4124</v>
      </c>
      <c r="H1468" t="s">
        <v>1379</v>
      </c>
      <c r="I1468" t="s">
        <v>2586</v>
      </c>
      <c r="J1468" s="2">
        <v>6040.5333333333338</v>
      </c>
      <c r="K1468" s="2">
        <v>143.018099240434</v>
      </c>
      <c r="L1468" s="2">
        <v>42.236146092099354</v>
      </c>
    </row>
    <row r="1469" spans="1:12" x14ac:dyDescent="0.25">
      <c r="A1469" t="s">
        <v>1341</v>
      </c>
      <c r="B1469" t="s">
        <v>64</v>
      </c>
      <c r="C1469" t="s">
        <v>142</v>
      </c>
      <c r="D1469" t="s">
        <v>3255</v>
      </c>
      <c r="E1469" t="s">
        <v>3213</v>
      </c>
      <c r="F1469" t="s">
        <v>1378</v>
      </c>
      <c r="G1469" s="1" t="s">
        <v>4125</v>
      </c>
      <c r="H1469" t="s">
        <v>1377</v>
      </c>
      <c r="I1469" t="s">
        <v>2586</v>
      </c>
      <c r="J1469" s="2">
        <v>8332.7999999999993</v>
      </c>
      <c r="K1469" s="2">
        <v>213.00076490743348</v>
      </c>
      <c r="L1469" s="2">
        <v>39.120986272614061</v>
      </c>
    </row>
    <row r="1470" spans="1:12" x14ac:dyDescent="0.25">
      <c r="A1470" t="s">
        <v>1341</v>
      </c>
      <c r="B1470" t="s">
        <v>64</v>
      </c>
      <c r="C1470" t="s">
        <v>136</v>
      </c>
      <c r="D1470" t="s">
        <v>3255</v>
      </c>
      <c r="E1470" t="s">
        <v>3213</v>
      </c>
      <c r="F1470" t="s">
        <v>1376</v>
      </c>
      <c r="G1470" s="1" t="s">
        <v>4126</v>
      </c>
      <c r="H1470" t="s">
        <v>1375</v>
      </c>
      <c r="I1470" t="s">
        <v>2586</v>
      </c>
      <c r="J1470" s="2">
        <v>7106.4000000000005</v>
      </c>
      <c r="K1470" s="2">
        <v>152.52631391588778</v>
      </c>
      <c r="L1470" s="2">
        <v>46.591304920139216</v>
      </c>
    </row>
    <row r="1471" spans="1:12" x14ac:dyDescent="0.25">
      <c r="A1471" t="s">
        <v>1341</v>
      </c>
      <c r="B1471" t="s">
        <v>64</v>
      </c>
      <c r="C1471" t="s">
        <v>76</v>
      </c>
      <c r="D1471" t="s">
        <v>3255</v>
      </c>
      <c r="E1471" t="s">
        <v>3213</v>
      </c>
      <c r="F1471" t="s">
        <v>1374</v>
      </c>
      <c r="G1471" s="1" t="s">
        <v>4127</v>
      </c>
      <c r="H1471" t="s">
        <v>1373</v>
      </c>
      <c r="I1471" t="s">
        <v>2586</v>
      </c>
      <c r="J1471" s="2">
        <v>6322.3999999999987</v>
      </c>
      <c r="K1471" s="2">
        <v>151.60247738725377</v>
      </c>
      <c r="L1471" s="2">
        <v>41.703803981052651</v>
      </c>
    </row>
    <row r="1472" spans="1:12" x14ac:dyDescent="0.25">
      <c r="A1472" t="s">
        <v>1341</v>
      </c>
      <c r="B1472" t="s">
        <v>64</v>
      </c>
      <c r="C1472" t="s">
        <v>104</v>
      </c>
      <c r="D1472" t="s">
        <v>3255</v>
      </c>
      <c r="E1472" t="s">
        <v>3213</v>
      </c>
      <c r="F1472" t="s">
        <v>1372</v>
      </c>
      <c r="G1472" s="1" t="s">
        <v>4128</v>
      </c>
      <c r="H1472" t="s">
        <v>1371</v>
      </c>
      <c r="I1472" t="s">
        <v>2586</v>
      </c>
      <c r="J1472" s="2">
        <v>7457.333333333333</v>
      </c>
      <c r="K1472" s="2">
        <v>174.42297787147675</v>
      </c>
      <c r="L1472" s="2">
        <v>42.754305793519109</v>
      </c>
    </row>
    <row r="1473" spans="1:12" x14ac:dyDescent="0.25">
      <c r="A1473" t="s">
        <v>1341</v>
      </c>
      <c r="B1473" t="s">
        <v>64</v>
      </c>
      <c r="C1473" t="s">
        <v>246</v>
      </c>
      <c r="D1473" t="s">
        <v>3255</v>
      </c>
      <c r="E1473" t="s">
        <v>3213</v>
      </c>
      <c r="F1473" t="s">
        <v>914</v>
      </c>
      <c r="G1473" s="1" t="s">
        <v>3343</v>
      </c>
      <c r="H1473" t="s">
        <v>2317</v>
      </c>
      <c r="I1473" t="s">
        <v>2586</v>
      </c>
      <c r="J1473" s="2">
        <v>8204</v>
      </c>
      <c r="K1473" s="2">
        <v>225.66847773426181</v>
      </c>
      <c r="L1473" s="2">
        <v>36.354213412387629</v>
      </c>
    </row>
    <row r="1474" spans="1:12" x14ac:dyDescent="0.25">
      <c r="A1474" t="s">
        <v>1341</v>
      </c>
      <c r="B1474" t="s">
        <v>64</v>
      </c>
      <c r="C1474" t="s">
        <v>70</v>
      </c>
      <c r="D1474" t="s">
        <v>3255</v>
      </c>
      <c r="E1474" t="s">
        <v>3213</v>
      </c>
      <c r="F1474" t="s">
        <v>1370</v>
      </c>
      <c r="G1474" s="1" t="s">
        <v>4129</v>
      </c>
      <c r="H1474" t="s">
        <v>1369</v>
      </c>
      <c r="I1474" t="s">
        <v>2586</v>
      </c>
      <c r="J1474" s="2">
        <v>6686.4</v>
      </c>
      <c r="K1474" s="2">
        <v>180.04484816403524</v>
      </c>
      <c r="L1474" s="2">
        <v>37.13741363989574</v>
      </c>
    </row>
    <row r="1475" spans="1:12" x14ac:dyDescent="0.25">
      <c r="A1475" t="s">
        <v>1341</v>
      </c>
      <c r="B1475" t="s">
        <v>64</v>
      </c>
      <c r="C1475" t="s">
        <v>101</v>
      </c>
      <c r="D1475" t="s">
        <v>3255</v>
      </c>
      <c r="E1475" t="s">
        <v>3213</v>
      </c>
      <c r="F1475" t="s">
        <v>1368</v>
      </c>
      <c r="G1475" s="1" t="s">
        <v>4130</v>
      </c>
      <c r="H1475" t="s">
        <v>1367</v>
      </c>
      <c r="I1475" t="s">
        <v>2586</v>
      </c>
      <c r="J1475" s="2">
        <v>6372.8</v>
      </c>
      <c r="K1475" s="2">
        <v>139.68735903229037</v>
      </c>
      <c r="L1475" s="2">
        <v>45.621880491898004</v>
      </c>
    </row>
    <row r="1476" spans="1:12" x14ac:dyDescent="0.25">
      <c r="A1476" t="s">
        <v>1341</v>
      </c>
      <c r="B1476" t="s">
        <v>64</v>
      </c>
      <c r="C1476" t="s">
        <v>163</v>
      </c>
      <c r="D1476" t="s">
        <v>3255</v>
      </c>
      <c r="E1476" t="s">
        <v>3213</v>
      </c>
      <c r="F1476" t="s">
        <v>1366</v>
      </c>
      <c r="G1476" s="1" t="s">
        <v>4131</v>
      </c>
      <c r="H1476" t="s">
        <v>1365</v>
      </c>
      <c r="I1476" t="s">
        <v>2586</v>
      </c>
      <c r="J1476" s="2">
        <v>8200.2666666666646</v>
      </c>
      <c r="K1476" s="2">
        <v>206.85907968129428</v>
      </c>
      <c r="L1476" s="2">
        <v>39.641801942175967</v>
      </c>
    </row>
    <row r="1477" spans="1:12" x14ac:dyDescent="0.25">
      <c r="A1477" t="s">
        <v>1341</v>
      </c>
      <c r="B1477" t="s">
        <v>64</v>
      </c>
      <c r="C1477" t="s">
        <v>13</v>
      </c>
      <c r="D1477" t="s">
        <v>3255</v>
      </c>
      <c r="E1477" t="s">
        <v>3213</v>
      </c>
      <c r="F1477" t="s">
        <v>2316</v>
      </c>
      <c r="G1477" s="1" t="s">
        <v>4132</v>
      </c>
      <c r="H1477" t="s">
        <v>2315</v>
      </c>
      <c r="I1477" t="s">
        <v>2586</v>
      </c>
      <c r="J1477" s="2">
        <v>8881.6</v>
      </c>
      <c r="K1477" s="2">
        <v>276.07346183514898</v>
      </c>
      <c r="L1477" s="2">
        <v>32.171147277109334</v>
      </c>
    </row>
    <row r="1478" spans="1:12" x14ac:dyDescent="0.25">
      <c r="A1478" t="s">
        <v>1341</v>
      </c>
      <c r="B1478" t="s">
        <v>64</v>
      </c>
      <c r="C1478" t="s">
        <v>45</v>
      </c>
      <c r="D1478" t="s">
        <v>3255</v>
      </c>
      <c r="E1478" t="s">
        <v>3213</v>
      </c>
      <c r="F1478" t="s">
        <v>1364</v>
      </c>
      <c r="G1478" s="1" t="s">
        <v>4133</v>
      </c>
      <c r="H1478" t="s">
        <v>1363</v>
      </c>
      <c r="I1478" t="s">
        <v>2586</v>
      </c>
      <c r="J1478" s="2">
        <v>6694.8</v>
      </c>
      <c r="K1478" s="2">
        <v>131.48370147517912</v>
      </c>
      <c r="L1478" s="2">
        <v>50.917337471396131</v>
      </c>
    </row>
    <row r="1479" spans="1:12" x14ac:dyDescent="0.25">
      <c r="A1479" t="s">
        <v>1341</v>
      </c>
      <c r="B1479" t="s">
        <v>42</v>
      </c>
      <c r="C1479" t="s">
        <v>197</v>
      </c>
      <c r="D1479" t="s">
        <v>3255</v>
      </c>
      <c r="E1479" t="s">
        <v>3213</v>
      </c>
      <c r="F1479" t="s">
        <v>1362</v>
      </c>
      <c r="G1479" s="1" t="s">
        <v>4134</v>
      </c>
      <c r="H1479" t="s">
        <v>1361</v>
      </c>
      <c r="I1479" t="s">
        <v>2586</v>
      </c>
      <c r="J1479" s="2">
        <v>4880.4000000000005</v>
      </c>
      <c r="K1479" s="2">
        <v>105.12302133635971</v>
      </c>
      <c r="L1479" s="2">
        <v>46.425606284510195</v>
      </c>
    </row>
    <row r="1480" spans="1:12" x14ac:dyDescent="0.25">
      <c r="A1480" t="s">
        <v>1341</v>
      </c>
      <c r="B1480" t="s">
        <v>42</v>
      </c>
      <c r="C1480" t="s">
        <v>139</v>
      </c>
      <c r="D1480" t="s">
        <v>3255</v>
      </c>
      <c r="E1480" t="s">
        <v>3213</v>
      </c>
      <c r="F1480" t="s">
        <v>1360</v>
      </c>
      <c r="G1480" s="1" t="s">
        <v>3309</v>
      </c>
      <c r="H1480" t="s">
        <v>1359</v>
      </c>
      <c r="I1480" t="s">
        <v>2586</v>
      </c>
      <c r="J1480" s="2">
        <v>4144</v>
      </c>
      <c r="K1480" s="2">
        <v>61.433078012195118</v>
      </c>
      <c r="L1480" s="2">
        <v>67.455516377958006</v>
      </c>
    </row>
    <row r="1481" spans="1:12" x14ac:dyDescent="0.25">
      <c r="A1481" t="s">
        <v>1341</v>
      </c>
      <c r="B1481" t="s">
        <v>42</v>
      </c>
      <c r="C1481" t="s">
        <v>110</v>
      </c>
      <c r="D1481" t="s">
        <v>3255</v>
      </c>
      <c r="E1481" t="s">
        <v>3213</v>
      </c>
      <c r="F1481" t="s">
        <v>1358</v>
      </c>
      <c r="G1481" s="1" t="s">
        <v>4135</v>
      </c>
      <c r="H1481" t="s">
        <v>1357</v>
      </c>
      <c r="I1481" t="s">
        <v>2586</v>
      </c>
      <c r="J1481" s="2">
        <v>5600</v>
      </c>
      <c r="K1481" s="2">
        <v>134.34874724570514</v>
      </c>
      <c r="L1481" s="2">
        <v>41.682562099059844</v>
      </c>
    </row>
    <row r="1482" spans="1:12" x14ac:dyDescent="0.25">
      <c r="A1482" t="s">
        <v>1341</v>
      </c>
      <c r="B1482" t="s">
        <v>23</v>
      </c>
      <c r="C1482" t="s">
        <v>133</v>
      </c>
      <c r="D1482" t="s">
        <v>3255</v>
      </c>
      <c r="E1482" t="s">
        <v>3213</v>
      </c>
      <c r="F1482" t="s">
        <v>1356</v>
      </c>
      <c r="G1482" s="1" t="s">
        <v>4136</v>
      </c>
      <c r="H1482" t="s">
        <v>1355</v>
      </c>
      <c r="I1482" t="s">
        <v>2586</v>
      </c>
      <c r="J1482" s="2">
        <v>4638.6666666666661</v>
      </c>
      <c r="K1482" s="2">
        <v>95.033657266820697</v>
      </c>
      <c r="L1482" s="2">
        <v>48.810777150698733</v>
      </c>
    </row>
    <row r="1483" spans="1:12" x14ac:dyDescent="0.25">
      <c r="A1483" t="s">
        <v>1341</v>
      </c>
      <c r="B1483" t="s">
        <v>23</v>
      </c>
      <c r="C1483" t="s">
        <v>152</v>
      </c>
      <c r="D1483" t="s">
        <v>3255</v>
      </c>
      <c r="E1483" t="s">
        <v>3213</v>
      </c>
      <c r="F1483" t="s">
        <v>783</v>
      </c>
      <c r="G1483" s="1" t="s">
        <v>3699</v>
      </c>
      <c r="H1483" t="s">
        <v>1354</v>
      </c>
      <c r="I1483" t="s">
        <v>2586</v>
      </c>
      <c r="J1483" s="2">
        <v>3666.1333333333328</v>
      </c>
      <c r="K1483" s="2">
        <v>73.775949479139499</v>
      </c>
      <c r="L1483" s="2">
        <v>49.692797710044374</v>
      </c>
    </row>
    <row r="1484" spans="1:12" x14ac:dyDescent="0.25">
      <c r="A1484" t="s">
        <v>1341</v>
      </c>
      <c r="B1484" t="s">
        <v>23</v>
      </c>
      <c r="C1484" t="s">
        <v>532</v>
      </c>
      <c r="D1484" t="s">
        <v>3255</v>
      </c>
      <c r="E1484" t="s">
        <v>3213</v>
      </c>
      <c r="F1484" t="s">
        <v>1353</v>
      </c>
      <c r="G1484" s="1" t="s">
        <v>4137</v>
      </c>
      <c r="H1484" t="s">
        <v>1352</v>
      </c>
      <c r="I1484" t="s">
        <v>2586</v>
      </c>
      <c r="J1484" s="2">
        <v>4845.8666666666677</v>
      </c>
      <c r="K1484" s="2">
        <v>102.99208006974879</v>
      </c>
      <c r="L1484" s="2">
        <v>47.05086705099</v>
      </c>
    </row>
    <row r="1485" spans="1:12" x14ac:dyDescent="0.25">
      <c r="A1485" t="s">
        <v>1341</v>
      </c>
      <c r="B1485" t="s">
        <v>23</v>
      </c>
      <c r="C1485" t="s">
        <v>116</v>
      </c>
      <c r="D1485" t="s">
        <v>3255</v>
      </c>
      <c r="E1485" t="s">
        <v>3213</v>
      </c>
      <c r="F1485" t="s">
        <v>517</v>
      </c>
      <c r="G1485" s="1" t="s">
        <v>3332</v>
      </c>
      <c r="H1485" t="s">
        <v>1351</v>
      </c>
      <c r="I1485" t="s">
        <v>2586</v>
      </c>
      <c r="J1485" s="2">
        <v>5577.6</v>
      </c>
      <c r="K1485" s="2">
        <v>129.20118302733658</v>
      </c>
      <c r="L1485" s="2">
        <v>43.169883350215791</v>
      </c>
    </row>
    <row r="1486" spans="1:12" x14ac:dyDescent="0.25">
      <c r="A1486" t="s">
        <v>1341</v>
      </c>
      <c r="B1486" t="s">
        <v>23</v>
      </c>
      <c r="C1486" t="s">
        <v>41</v>
      </c>
      <c r="D1486" t="s">
        <v>3255</v>
      </c>
      <c r="E1486" t="s">
        <v>3213</v>
      </c>
      <c r="F1486" t="s">
        <v>1350</v>
      </c>
      <c r="G1486" s="1" t="s">
        <v>4138</v>
      </c>
      <c r="H1486" t="s">
        <v>1349</v>
      </c>
      <c r="I1486" t="s">
        <v>2586</v>
      </c>
      <c r="J1486" s="2">
        <v>4351.2</v>
      </c>
      <c r="K1486" s="2">
        <v>94.114208306272289</v>
      </c>
      <c r="L1486" s="2">
        <v>46.23318921028433</v>
      </c>
    </row>
    <row r="1487" spans="1:12" x14ac:dyDescent="0.25">
      <c r="A1487" t="s">
        <v>1341</v>
      </c>
      <c r="B1487" t="s">
        <v>3</v>
      </c>
      <c r="C1487" t="s">
        <v>88</v>
      </c>
      <c r="D1487" t="s">
        <v>3255</v>
      </c>
      <c r="E1487" t="s">
        <v>3213</v>
      </c>
      <c r="F1487" t="s">
        <v>1348</v>
      </c>
      <c r="G1487" s="1" t="s">
        <v>4139</v>
      </c>
      <c r="H1487" t="s">
        <v>1347</v>
      </c>
      <c r="I1487" t="s">
        <v>2586</v>
      </c>
      <c r="J1487" s="2">
        <v>5575.7333333333336</v>
      </c>
      <c r="K1487" s="2">
        <v>130.17029527544415</v>
      </c>
      <c r="L1487" s="2">
        <v>42.834145236706419</v>
      </c>
    </row>
    <row r="1488" spans="1:12" x14ac:dyDescent="0.25">
      <c r="A1488" t="s">
        <v>1341</v>
      </c>
      <c r="B1488" t="s">
        <v>3</v>
      </c>
      <c r="C1488" t="s">
        <v>60</v>
      </c>
      <c r="D1488" t="s">
        <v>3255</v>
      </c>
      <c r="E1488" t="s">
        <v>3213</v>
      </c>
      <c r="F1488" t="s">
        <v>1346</v>
      </c>
      <c r="G1488" s="1" t="s">
        <v>4140</v>
      </c>
      <c r="H1488" t="s">
        <v>1345</v>
      </c>
      <c r="I1488" t="s">
        <v>2586</v>
      </c>
      <c r="J1488" s="2">
        <v>5768</v>
      </c>
      <c r="K1488" s="2">
        <v>126.84354748935976</v>
      </c>
      <c r="L1488" s="2">
        <v>45.473341877984353</v>
      </c>
    </row>
    <row r="1489" spans="1:12" x14ac:dyDescent="0.25">
      <c r="A1489" t="s">
        <v>1341</v>
      </c>
      <c r="B1489" t="s">
        <v>3</v>
      </c>
      <c r="C1489" t="s">
        <v>32</v>
      </c>
      <c r="D1489" t="s">
        <v>3255</v>
      </c>
      <c r="E1489" t="s">
        <v>3213</v>
      </c>
      <c r="F1489" t="s">
        <v>560</v>
      </c>
      <c r="G1489" s="1" t="s">
        <v>3318</v>
      </c>
      <c r="H1489" t="s">
        <v>2598</v>
      </c>
      <c r="I1489" t="s">
        <v>2586</v>
      </c>
      <c r="J1489" s="2">
        <v>6494.1333333333323</v>
      </c>
      <c r="K1489" s="2">
        <v>199.53241827998917</v>
      </c>
      <c r="L1489" s="2">
        <v>32.546758012127093</v>
      </c>
    </row>
    <row r="1490" spans="1:12" x14ac:dyDescent="0.25">
      <c r="A1490" t="s">
        <v>1341</v>
      </c>
      <c r="B1490" t="s">
        <v>3</v>
      </c>
      <c r="C1490" t="s">
        <v>57</v>
      </c>
      <c r="D1490" t="s">
        <v>3255</v>
      </c>
      <c r="E1490" t="s">
        <v>3213</v>
      </c>
      <c r="F1490" t="s">
        <v>187</v>
      </c>
      <c r="G1490" s="1" t="s">
        <v>3325</v>
      </c>
      <c r="H1490" t="s">
        <v>1344</v>
      </c>
      <c r="I1490" t="s">
        <v>2586</v>
      </c>
      <c r="J1490" s="2">
        <v>6034.9333333333334</v>
      </c>
      <c r="K1490" s="2">
        <v>128.76070084448111</v>
      </c>
      <c r="L1490" s="2">
        <v>46.869373137556984</v>
      </c>
    </row>
    <row r="1491" spans="1:12" x14ac:dyDescent="0.25">
      <c r="A1491" t="s">
        <v>1341</v>
      </c>
      <c r="B1491" t="s">
        <v>3</v>
      </c>
      <c r="C1491" t="s">
        <v>155</v>
      </c>
      <c r="D1491" t="s">
        <v>3255</v>
      </c>
      <c r="E1491" t="s">
        <v>3213</v>
      </c>
      <c r="F1491" t="s">
        <v>869</v>
      </c>
      <c r="G1491" s="1" t="s">
        <v>4141</v>
      </c>
      <c r="H1491" t="s">
        <v>1343</v>
      </c>
      <c r="I1491" t="s">
        <v>2586</v>
      </c>
      <c r="J1491" s="2">
        <v>5842.6666666666661</v>
      </c>
      <c r="K1491" s="2">
        <v>157.65309489725917</v>
      </c>
      <c r="L1491" s="2">
        <v>37.060272559027588</v>
      </c>
    </row>
    <row r="1492" spans="1:12" x14ac:dyDescent="0.25">
      <c r="A1492" t="s">
        <v>1341</v>
      </c>
      <c r="B1492" t="s">
        <v>3</v>
      </c>
      <c r="C1492" t="s">
        <v>149</v>
      </c>
      <c r="D1492" t="s">
        <v>3255</v>
      </c>
      <c r="E1492" t="s">
        <v>3213</v>
      </c>
      <c r="F1492" t="s">
        <v>168</v>
      </c>
      <c r="G1492" s="1" t="s">
        <v>3300</v>
      </c>
      <c r="H1492" t="s">
        <v>2400</v>
      </c>
      <c r="I1492" t="s">
        <v>2586</v>
      </c>
      <c r="J1492" s="2">
        <v>6665.8666666666659</v>
      </c>
      <c r="K1492" s="2">
        <v>183.46617320713577</v>
      </c>
      <c r="L1492" s="2">
        <v>36.332946559804313</v>
      </c>
    </row>
    <row r="1493" spans="1:12" x14ac:dyDescent="0.25">
      <c r="A1493" t="s">
        <v>1341</v>
      </c>
      <c r="B1493" t="s">
        <v>3</v>
      </c>
      <c r="C1493" t="s">
        <v>229</v>
      </c>
      <c r="D1493" t="s">
        <v>3255</v>
      </c>
      <c r="E1493" t="s">
        <v>3213</v>
      </c>
      <c r="F1493" t="s">
        <v>1056</v>
      </c>
      <c r="G1493" s="1" t="s">
        <v>3548</v>
      </c>
      <c r="H1493" t="s">
        <v>1342</v>
      </c>
      <c r="I1493" t="s">
        <v>2586</v>
      </c>
      <c r="J1493" s="2">
        <v>6695.7333333333336</v>
      </c>
      <c r="K1493" s="2">
        <v>171.94165454543801</v>
      </c>
      <c r="L1493" s="2">
        <v>38.941891951864939</v>
      </c>
    </row>
    <row r="1494" spans="1:12" x14ac:dyDescent="0.25">
      <c r="A1494" t="s">
        <v>1341</v>
      </c>
      <c r="B1494" t="s">
        <v>3</v>
      </c>
      <c r="C1494" t="s">
        <v>10</v>
      </c>
      <c r="D1494" t="s">
        <v>3255</v>
      </c>
      <c r="E1494" t="s">
        <v>3213</v>
      </c>
      <c r="F1494" t="s">
        <v>250</v>
      </c>
      <c r="G1494" s="1" t="s">
        <v>3423</v>
      </c>
      <c r="H1494" t="s">
        <v>2399</v>
      </c>
      <c r="I1494" t="s">
        <v>2586</v>
      </c>
      <c r="J1494" s="2">
        <v>7313.5999999999995</v>
      </c>
      <c r="K1494" s="2">
        <v>214.86156857913647</v>
      </c>
      <c r="L1494" s="2">
        <v>34.038660558816034</v>
      </c>
    </row>
    <row r="1495" spans="1:12" x14ac:dyDescent="0.25">
      <c r="A1495" t="s">
        <v>1341</v>
      </c>
      <c r="B1495" t="s">
        <v>3</v>
      </c>
      <c r="C1495" t="s">
        <v>98</v>
      </c>
      <c r="D1495" t="s">
        <v>3255</v>
      </c>
      <c r="E1495" t="s">
        <v>3213</v>
      </c>
      <c r="F1495" t="s">
        <v>1340</v>
      </c>
      <c r="G1495" s="1" t="s">
        <v>4142</v>
      </c>
      <c r="H1495" t="s">
        <v>1339</v>
      </c>
      <c r="I1495" t="s">
        <v>2586</v>
      </c>
      <c r="J1495" s="2">
        <v>6574.4000000000015</v>
      </c>
      <c r="K1495" s="2">
        <v>149.04033740161276</v>
      </c>
      <c r="L1495" s="2">
        <v>44.111548018602782</v>
      </c>
    </row>
    <row r="1496" spans="1:12" x14ac:dyDescent="0.25">
      <c r="A1496" t="s">
        <v>612</v>
      </c>
      <c r="B1496" t="s">
        <v>855</v>
      </c>
      <c r="C1496" t="s">
        <v>29</v>
      </c>
      <c r="D1496" t="s">
        <v>3256</v>
      </c>
      <c r="E1496" t="s">
        <v>3209</v>
      </c>
      <c r="F1496" t="s">
        <v>887</v>
      </c>
      <c r="G1496" s="1" t="s">
        <v>4143</v>
      </c>
      <c r="H1496" t="s">
        <v>886</v>
      </c>
      <c r="I1496" t="s">
        <v>2586</v>
      </c>
      <c r="J1496" s="2">
        <v>6686.4000000000005</v>
      </c>
      <c r="K1496" s="2">
        <v>185.28010548531697</v>
      </c>
      <c r="L1496" s="2">
        <v>36.088062355566194</v>
      </c>
    </row>
    <row r="1497" spans="1:12" x14ac:dyDescent="0.25">
      <c r="A1497" t="s">
        <v>612</v>
      </c>
      <c r="B1497" t="s">
        <v>855</v>
      </c>
      <c r="C1497" t="s">
        <v>51</v>
      </c>
      <c r="D1497" t="s">
        <v>3256</v>
      </c>
      <c r="E1497" t="s">
        <v>3209</v>
      </c>
      <c r="F1497" t="s">
        <v>885</v>
      </c>
      <c r="G1497" s="1" t="s">
        <v>4144</v>
      </c>
      <c r="H1497" t="s">
        <v>884</v>
      </c>
      <c r="I1497" t="s">
        <v>2586</v>
      </c>
      <c r="J1497" s="2">
        <v>9436</v>
      </c>
      <c r="K1497" s="2">
        <v>68.72753726639634</v>
      </c>
      <c r="L1497" s="2">
        <v>137.29576782920228</v>
      </c>
    </row>
    <row r="1498" spans="1:12" x14ac:dyDescent="0.25">
      <c r="A1498" t="s">
        <v>612</v>
      </c>
      <c r="B1498" t="s">
        <v>855</v>
      </c>
      <c r="C1498" t="s">
        <v>169</v>
      </c>
      <c r="D1498" t="s">
        <v>3256</v>
      </c>
      <c r="E1498" t="s">
        <v>3209</v>
      </c>
      <c r="F1498" t="s">
        <v>883</v>
      </c>
      <c r="G1498" s="1" t="s">
        <v>4145</v>
      </c>
      <c r="H1498" t="s">
        <v>882</v>
      </c>
      <c r="I1498" t="s">
        <v>2586</v>
      </c>
      <c r="J1498" s="2">
        <v>10470.133333333333</v>
      </c>
      <c r="K1498" s="2">
        <v>120.48098789479523</v>
      </c>
      <c r="L1498" s="2">
        <v>86.90278454950851</v>
      </c>
    </row>
    <row r="1499" spans="1:12" x14ac:dyDescent="0.25">
      <c r="A1499" t="s">
        <v>612</v>
      </c>
      <c r="B1499" t="s">
        <v>855</v>
      </c>
      <c r="C1499" t="s">
        <v>45</v>
      </c>
      <c r="D1499" t="s">
        <v>3256</v>
      </c>
      <c r="E1499" t="s">
        <v>3209</v>
      </c>
      <c r="F1499" t="s">
        <v>881</v>
      </c>
      <c r="G1499" s="1" t="s">
        <v>4146</v>
      </c>
      <c r="H1499" t="s">
        <v>880</v>
      </c>
      <c r="I1499" t="s">
        <v>2586</v>
      </c>
      <c r="J1499" s="2">
        <v>9391.2000000000007</v>
      </c>
      <c r="K1499" s="2">
        <v>123.85664519238458</v>
      </c>
      <c r="L1499" s="2">
        <v>75.823142031764206</v>
      </c>
    </row>
    <row r="1500" spans="1:12" x14ac:dyDescent="0.25">
      <c r="A1500" t="s">
        <v>612</v>
      </c>
      <c r="B1500" t="s">
        <v>855</v>
      </c>
      <c r="C1500" t="s">
        <v>67</v>
      </c>
      <c r="D1500" t="s">
        <v>3256</v>
      </c>
      <c r="E1500" t="s">
        <v>3209</v>
      </c>
      <c r="F1500" t="s">
        <v>879</v>
      </c>
      <c r="G1500" s="1" t="s">
        <v>4147</v>
      </c>
      <c r="H1500" t="s">
        <v>878</v>
      </c>
      <c r="I1500" t="s">
        <v>2586</v>
      </c>
      <c r="J1500" s="2">
        <v>8556.7999999999993</v>
      </c>
      <c r="K1500" s="2">
        <v>89.810429683175698</v>
      </c>
      <c r="L1500" s="2">
        <v>95.276239409897357</v>
      </c>
    </row>
    <row r="1501" spans="1:12" x14ac:dyDescent="0.25">
      <c r="A1501" t="s">
        <v>612</v>
      </c>
      <c r="B1501" t="s">
        <v>855</v>
      </c>
      <c r="C1501" t="s">
        <v>518</v>
      </c>
      <c r="D1501" t="s">
        <v>3256</v>
      </c>
      <c r="E1501" t="s">
        <v>3209</v>
      </c>
      <c r="F1501" t="s">
        <v>877</v>
      </c>
      <c r="G1501" s="1" t="s">
        <v>3495</v>
      </c>
      <c r="H1501" t="s">
        <v>876</v>
      </c>
      <c r="I1501" t="s">
        <v>2586</v>
      </c>
      <c r="J1501" s="2">
        <v>8351.4666666666672</v>
      </c>
      <c r="K1501" s="2">
        <v>68.919526957005942</v>
      </c>
      <c r="L1501" s="2">
        <v>121.17707470448195</v>
      </c>
    </row>
    <row r="1502" spans="1:12" x14ac:dyDescent="0.25">
      <c r="A1502" t="s">
        <v>612</v>
      </c>
      <c r="B1502" t="s">
        <v>855</v>
      </c>
      <c r="C1502" t="s">
        <v>875</v>
      </c>
      <c r="D1502" t="s">
        <v>3256</v>
      </c>
      <c r="E1502" t="s">
        <v>3209</v>
      </c>
      <c r="F1502" t="s">
        <v>874</v>
      </c>
      <c r="G1502" s="1" t="s">
        <v>3725</v>
      </c>
      <c r="H1502" t="s">
        <v>873</v>
      </c>
      <c r="I1502" t="s">
        <v>2586</v>
      </c>
      <c r="J1502" s="2">
        <v>11006.800000000001</v>
      </c>
      <c r="K1502" s="2">
        <v>201.06654832302266</v>
      </c>
      <c r="L1502" s="2">
        <v>54.742074660361062</v>
      </c>
    </row>
    <row r="1503" spans="1:12" x14ac:dyDescent="0.25">
      <c r="A1503" t="s">
        <v>612</v>
      </c>
      <c r="B1503" t="s">
        <v>855</v>
      </c>
      <c r="C1503" t="s">
        <v>592</v>
      </c>
      <c r="D1503" t="s">
        <v>3256</v>
      </c>
      <c r="E1503" t="s">
        <v>3209</v>
      </c>
      <c r="F1503" t="s">
        <v>872</v>
      </c>
      <c r="G1503" s="1" t="s">
        <v>4148</v>
      </c>
      <c r="H1503" t="s">
        <v>871</v>
      </c>
      <c r="I1503" t="s">
        <v>2586</v>
      </c>
      <c r="J1503" s="2">
        <v>9226.9333333333343</v>
      </c>
      <c r="K1503" s="2">
        <v>71.290739148099789</v>
      </c>
      <c r="L1503" s="2">
        <v>129.42681537030006</v>
      </c>
    </row>
    <row r="1504" spans="1:12" x14ac:dyDescent="0.25">
      <c r="A1504" t="s">
        <v>612</v>
      </c>
      <c r="B1504" t="s">
        <v>855</v>
      </c>
      <c r="C1504" t="s">
        <v>870</v>
      </c>
      <c r="D1504" t="s">
        <v>3256</v>
      </c>
      <c r="E1504" t="s">
        <v>3209</v>
      </c>
      <c r="F1504" t="s">
        <v>869</v>
      </c>
      <c r="G1504" s="1" t="s">
        <v>4141</v>
      </c>
      <c r="H1504" t="s">
        <v>868</v>
      </c>
      <c r="I1504" t="s">
        <v>2586</v>
      </c>
      <c r="J1504" s="2">
        <v>9956.7999999999993</v>
      </c>
      <c r="K1504" s="2">
        <v>60.096673724582153</v>
      </c>
      <c r="L1504" s="2">
        <v>165.67971874169194</v>
      </c>
    </row>
    <row r="1505" spans="1:12" x14ac:dyDescent="0.25">
      <c r="A1505" t="s">
        <v>612</v>
      </c>
      <c r="B1505" t="s">
        <v>855</v>
      </c>
      <c r="C1505" t="s">
        <v>867</v>
      </c>
      <c r="D1505" t="s">
        <v>3256</v>
      </c>
      <c r="E1505" t="s">
        <v>3209</v>
      </c>
      <c r="F1505" t="s">
        <v>866</v>
      </c>
      <c r="G1505" s="1" t="s">
        <v>4019</v>
      </c>
      <c r="H1505" t="s">
        <v>865</v>
      </c>
      <c r="I1505" t="s">
        <v>2586</v>
      </c>
      <c r="J1505" s="2">
        <v>10393.6</v>
      </c>
      <c r="K1505" s="2">
        <v>80.447873006349383</v>
      </c>
      <c r="L1505" s="2">
        <v>129.19670354963495</v>
      </c>
    </row>
    <row r="1506" spans="1:12" x14ac:dyDescent="0.25">
      <c r="A1506" t="s">
        <v>612</v>
      </c>
      <c r="B1506" t="s">
        <v>855</v>
      </c>
      <c r="C1506" t="s">
        <v>864</v>
      </c>
      <c r="D1506" t="s">
        <v>3256</v>
      </c>
      <c r="E1506" t="s">
        <v>3209</v>
      </c>
      <c r="F1506" t="s">
        <v>863</v>
      </c>
      <c r="G1506" s="1" t="s">
        <v>4149</v>
      </c>
      <c r="H1506" t="s">
        <v>862</v>
      </c>
      <c r="I1506" t="s">
        <v>2586</v>
      </c>
      <c r="J1506" s="2">
        <v>9340.8000000000011</v>
      </c>
      <c r="K1506" s="2">
        <v>97.565820131759537</v>
      </c>
      <c r="L1506" s="2">
        <v>95.738445978166823</v>
      </c>
    </row>
    <row r="1507" spans="1:12" x14ac:dyDescent="0.25">
      <c r="A1507" t="s">
        <v>612</v>
      </c>
      <c r="B1507" t="s">
        <v>855</v>
      </c>
      <c r="C1507" t="s">
        <v>861</v>
      </c>
      <c r="D1507" t="s">
        <v>3256</v>
      </c>
      <c r="E1507" t="s">
        <v>3209</v>
      </c>
      <c r="F1507" t="s">
        <v>860</v>
      </c>
      <c r="G1507" s="1" t="s">
        <v>4150</v>
      </c>
      <c r="H1507" t="s">
        <v>859</v>
      </c>
      <c r="I1507" t="s">
        <v>2586</v>
      </c>
      <c r="J1507" s="2">
        <v>9874.6666666666679</v>
      </c>
      <c r="K1507" s="2">
        <v>81.926175724918124</v>
      </c>
      <c r="L1507" s="2">
        <v>120.53127805968434</v>
      </c>
    </row>
    <row r="1508" spans="1:12" x14ac:dyDescent="0.25">
      <c r="A1508" t="s">
        <v>612</v>
      </c>
      <c r="B1508" t="s">
        <v>855</v>
      </c>
      <c r="C1508" t="s">
        <v>1332</v>
      </c>
      <c r="D1508" t="s">
        <v>3256</v>
      </c>
      <c r="E1508" t="s">
        <v>3209</v>
      </c>
      <c r="F1508" t="s">
        <v>300</v>
      </c>
      <c r="G1508" s="1" t="s">
        <v>4093</v>
      </c>
      <c r="H1508" t="s">
        <v>1331</v>
      </c>
      <c r="I1508" t="s">
        <v>2586</v>
      </c>
      <c r="J1508" s="2">
        <v>5409.5999999999995</v>
      </c>
      <c r="K1508" s="2">
        <v>175.37553259263254</v>
      </c>
      <c r="L1508" s="2">
        <v>30.8458079643617</v>
      </c>
    </row>
    <row r="1509" spans="1:12" x14ac:dyDescent="0.25">
      <c r="A1509" t="s">
        <v>612</v>
      </c>
      <c r="B1509" t="s">
        <v>855</v>
      </c>
      <c r="C1509" t="s">
        <v>858</v>
      </c>
      <c r="D1509" t="s">
        <v>3256</v>
      </c>
      <c r="E1509" t="s">
        <v>3209</v>
      </c>
      <c r="F1509" t="s">
        <v>857</v>
      </c>
      <c r="G1509" s="1" t="s">
        <v>4151</v>
      </c>
      <c r="H1509" t="s">
        <v>856</v>
      </c>
      <c r="I1509" t="s">
        <v>2586</v>
      </c>
      <c r="J1509" s="2">
        <v>8122.8000000000011</v>
      </c>
      <c r="K1509" s="2">
        <v>84.710958718371785</v>
      </c>
      <c r="L1509" s="2">
        <v>95.88842013941651</v>
      </c>
    </row>
    <row r="1510" spans="1:12" x14ac:dyDescent="0.25">
      <c r="A1510" t="s">
        <v>612</v>
      </c>
      <c r="B1510" t="s">
        <v>855</v>
      </c>
      <c r="C1510" t="s">
        <v>854</v>
      </c>
      <c r="D1510" t="s">
        <v>3256</v>
      </c>
      <c r="E1510" t="s">
        <v>3209</v>
      </c>
      <c r="F1510" t="s">
        <v>853</v>
      </c>
      <c r="G1510" s="1" t="s">
        <v>4152</v>
      </c>
      <c r="H1510" t="s">
        <v>852</v>
      </c>
      <c r="I1510" t="s">
        <v>2586</v>
      </c>
      <c r="J1510" s="2">
        <v>8222.6666666666679</v>
      </c>
      <c r="K1510" s="2">
        <v>82.626707227593513</v>
      </c>
      <c r="L1510" s="2">
        <v>99.515845936078591</v>
      </c>
    </row>
    <row r="1511" spans="1:12" x14ac:dyDescent="0.25">
      <c r="A1511" t="s">
        <v>612</v>
      </c>
      <c r="B1511" t="s">
        <v>828</v>
      </c>
      <c r="C1511" t="s">
        <v>840</v>
      </c>
      <c r="D1511" t="s">
        <v>3256</v>
      </c>
      <c r="E1511" t="s">
        <v>3209</v>
      </c>
      <c r="F1511" t="s">
        <v>839</v>
      </c>
      <c r="G1511" s="1" t="s">
        <v>4153</v>
      </c>
      <c r="H1511" t="s">
        <v>838</v>
      </c>
      <c r="I1511" t="s">
        <v>2586</v>
      </c>
      <c r="J1511" s="2">
        <v>9027.1999999999989</v>
      </c>
      <c r="K1511" s="2">
        <v>84.535387442747492</v>
      </c>
      <c r="L1511" s="2">
        <v>106.78604869604186</v>
      </c>
    </row>
    <row r="1512" spans="1:12" x14ac:dyDescent="0.25">
      <c r="A1512" t="s">
        <v>612</v>
      </c>
      <c r="B1512" t="s">
        <v>828</v>
      </c>
      <c r="C1512" t="s">
        <v>837</v>
      </c>
      <c r="D1512" t="s">
        <v>3256</v>
      </c>
      <c r="E1512" t="s">
        <v>3209</v>
      </c>
      <c r="F1512" t="s">
        <v>836</v>
      </c>
      <c r="G1512" s="1" t="s">
        <v>4154</v>
      </c>
      <c r="H1512" t="s">
        <v>835</v>
      </c>
      <c r="I1512" t="s">
        <v>2586</v>
      </c>
      <c r="J1512" s="2">
        <v>8484</v>
      </c>
      <c r="K1512" s="2">
        <v>40.370019047172555</v>
      </c>
      <c r="L1512" s="2">
        <v>210.15595732284413</v>
      </c>
    </row>
    <row r="1513" spans="1:12" x14ac:dyDescent="0.25">
      <c r="A1513" t="s">
        <v>612</v>
      </c>
      <c r="B1513" t="s">
        <v>797</v>
      </c>
      <c r="C1513" t="s">
        <v>175</v>
      </c>
      <c r="D1513" t="s">
        <v>3256</v>
      </c>
      <c r="E1513" t="s">
        <v>3209</v>
      </c>
      <c r="F1513" t="s">
        <v>816</v>
      </c>
      <c r="G1513" s="1" t="s">
        <v>4155</v>
      </c>
      <c r="H1513" t="s">
        <v>815</v>
      </c>
      <c r="I1513" t="s">
        <v>2586</v>
      </c>
      <c r="J1513" s="2">
        <v>11793.6</v>
      </c>
      <c r="K1513" s="2">
        <v>117.88259024137767</v>
      </c>
      <c r="L1513" s="2">
        <v>100.04530758826471</v>
      </c>
    </row>
    <row r="1514" spans="1:12" x14ac:dyDescent="0.25">
      <c r="A1514" t="s">
        <v>612</v>
      </c>
      <c r="B1514" t="s">
        <v>763</v>
      </c>
      <c r="C1514" t="s">
        <v>772</v>
      </c>
      <c r="D1514" t="s">
        <v>3256</v>
      </c>
      <c r="E1514" t="s">
        <v>3209</v>
      </c>
      <c r="F1514" t="s">
        <v>771</v>
      </c>
      <c r="G1514" s="1" t="s">
        <v>4156</v>
      </c>
      <c r="H1514" t="s">
        <v>770</v>
      </c>
      <c r="I1514" t="s">
        <v>2586</v>
      </c>
      <c r="J1514" s="2">
        <v>1696.8</v>
      </c>
      <c r="K1514" s="2">
        <v>64.565596257897326</v>
      </c>
      <c r="L1514" s="2">
        <v>26.280249828753906</v>
      </c>
    </row>
    <row r="1515" spans="1:12" x14ac:dyDescent="0.25">
      <c r="A1515" t="s">
        <v>612</v>
      </c>
      <c r="B1515" t="s">
        <v>117</v>
      </c>
      <c r="C1515" t="s">
        <v>32</v>
      </c>
      <c r="D1515" t="s">
        <v>3256</v>
      </c>
      <c r="E1515" t="s">
        <v>3209</v>
      </c>
      <c r="F1515" t="s">
        <v>754</v>
      </c>
      <c r="G1515" s="1" t="s">
        <v>4157</v>
      </c>
      <c r="H1515" t="s">
        <v>753</v>
      </c>
      <c r="I1515" t="s">
        <v>2586</v>
      </c>
      <c r="J1515" s="2">
        <v>3617.6000000000004</v>
      </c>
      <c r="K1515" s="2">
        <v>86.363135391416748</v>
      </c>
      <c r="L1515" s="2">
        <v>41.888242982428096</v>
      </c>
    </row>
    <row r="1516" spans="1:12" x14ac:dyDescent="0.25">
      <c r="A1516" t="s">
        <v>612</v>
      </c>
      <c r="B1516" t="s">
        <v>117</v>
      </c>
      <c r="C1516" t="s">
        <v>136</v>
      </c>
      <c r="D1516" t="s">
        <v>3256</v>
      </c>
      <c r="E1516" t="s">
        <v>3209</v>
      </c>
      <c r="F1516" t="s">
        <v>1297</v>
      </c>
      <c r="G1516" s="1" t="s">
        <v>4158</v>
      </c>
      <c r="H1516" t="s">
        <v>1296</v>
      </c>
      <c r="I1516" t="s">
        <v>2586</v>
      </c>
      <c r="J1516" s="2">
        <v>1960</v>
      </c>
      <c r="K1516" s="2">
        <v>600.2916540165354</v>
      </c>
      <c r="L1516" s="2">
        <v>3.2650795440611118</v>
      </c>
    </row>
    <row r="1517" spans="1:12" x14ac:dyDescent="0.25">
      <c r="A1517" t="s">
        <v>612</v>
      </c>
      <c r="B1517" t="s">
        <v>117</v>
      </c>
      <c r="C1517" t="s">
        <v>532</v>
      </c>
      <c r="D1517" t="s">
        <v>3256</v>
      </c>
      <c r="E1517" t="s">
        <v>3209</v>
      </c>
      <c r="F1517" t="s">
        <v>1295</v>
      </c>
      <c r="G1517" s="1" t="s">
        <v>4159</v>
      </c>
      <c r="H1517" t="s">
        <v>1294</v>
      </c>
      <c r="I1517" t="s">
        <v>2586</v>
      </c>
      <c r="J1517" s="2">
        <v>3821.0666666666666</v>
      </c>
      <c r="K1517" s="2">
        <v>72.402831770056324</v>
      </c>
      <c r="L1517" s="2">
        <v>52.775099719883428</v>
      </c>
    </row>
    <row r="1518" spans="1:12" x14ac:dyDescent="0.25">
      <c r="A1518" t="s">
        <v>612</v>
      </c>
      <c r="B1518" t="s">
        <v>117</v>
      </c>
      <c r="C1518" t="s">
        <v>101</v>
      </c>
      <c r="D1518" t="s">
        <v>3256</v>
      </c>
      <c r="E1518" t="s">
        <v>3209</v>
      </c>
      <c r="F1518" t="s">
        <v>1293</v>
      </c>
      <c r="G1518" s="1" t="s">
        <v>4160</v>
      </c>
      <c r="H1518" t="s">
        <v>1292</v>
      </c>
      <c r="I1518" t="s">
        <v>2586</v>
      </c>
      <c r="J1518" s="2">
        <v>4732</v>
      </c>
      <c r="K1518" s="2">
        <v>135.88552417650166</v>
      </c>
      <c r="L1518" s="2">
        <v>34.823429711715335</v>
      </c>
    </row>
    <row r="1519" spans="1:12" x14ac:dyDescent="0.25">
      <c r="A1519" t="s">
        <v>612</v>
      </c>
      <c r="B1519" t="s">
        <v>117</v>
      </c>
      <c r="C1519" t="s">
        <v>163</v>
      </c>
      <c r="D1519" t="s">
        <v>3256</v>
      </c>
      <c r="E1519" t="s">
        <v>3209</v>
      </c>
      <c r="F1519" t="s">
        <v>1291</v>
      </c>
      <c r="G1519" s="1" t="s">
        <v>4161</v>
      </c>
      <c r="H1519" t="s">
        <v>1290</v>
      </c>
      <c r="I1519" t="s">
        <v>2586</v>
      </c>
      <c r="J1519" s="2">
        <v>3458</v>
      </c>
      <c r="K1519" s="2">
        <v>138.77094817983559</v>
      </c>
      <c r="L1519" s="2">
        <v>24.918760341096178</v>
      </c>
    </row>
    <row r="1520" spans="1:12" x14ac:dyDescent="0.25">
      <c r="A1520" t="s">
        <v>612</v>
      </c>
      <c r="B1520" t="s">
        <v>117</v>
      </c>
      <c r="C1520" t="s">
        <v>116</v>
      </c>
      <c r="D1520" t="s">
        <v>3256</v>
      </c>
      <c r="E1520" t="s">
        <v>3209</v>
      </c>
      <c r="F1520" t="s">
        <v>1287</v>
      </c>
      <c r="G1520" s="1" t="s">
        <v>4162</v>
      </c>
      <c r="H1520" t="s">
        <v>1286</v>
      </c>
      <c r="I1520" t="s">
        <v>2586</v>
      </c>
      <c r="J1520" s="2">
        <v>2038.3999999999999</v>
      </c>
      <c r="K1520" s="2">
        <v>106.49795887336415</v>
      </c>
      <c r="L1520" s="2">
        <v>19.140272936346552</v>
      </c>
    </row>
    <row r="1521" spans="1:12" x14ac:dyDescent="0.25">
      <c r="A1521" t="s">
        <v>612</v>
      </c>
      <c r="B1521" t="s">
        <v>117</v>
      </c>
      <c r="C1521" t="s">
        <v>63</v>
      </c>
      <c r="D1521" t="s">
        <v>3256</v>
      </c>
      <c r="E1521" t="s">
        <v>3209</v>
      </c>
      <c r="F1521" t="s">
        <v>750</v>
      </c>
      <c r="G1521" s="1" t="s">
        <v>3738</v>
      </c>
      <c r="H1521" t="s">
        <v>749</v>
      </c>
      <c r="I1521" t="s">
        <v>2586</v>
      </c>
      <c r="J1521" s="2">
        <v>4035.7333333333331</v>
      </c>
      <c r="K1521" s="2">
        <v>84.632720627709361</v>
      </c>
      <c r="L1521" s="2">
        <v>47.685260539905236</v>
      </c>
    </row>
    <row r="1522" spans="1:12" x14ac:dyDescent="0.25">
      <c r="A1522" t="s">
        <v>612</v>
      </c>
      <c r="B1522" t="s">
        <v>117</v>
      </c>
      <c r="C1522" t="s">
        <v>521</v>
      </c>
      <c r="D1522" t="s">
        <v>3256</v>
      </c>
      <c r="E1522" t="s">
        <v>3209</v>
      </c>
      <c r="F1522" t="s">
        <v>748</v>
      </c>
      <c r="G1522" s="1" t="s">
        <v>4163</v>
      </c>
      <c r="H1522" t="s">
        <v>747</v>
      </c>
      <c r="I1522" t="s">
        <v>2586</v>
      </c>
      <c r="J1522" s="2">
        <v>4228</v>
      </c>
      <c r="K1522" s="2">
        <v>96.966206595793366</v>
      </c>
      <c r="L1522" s="2">
        <v>43.602819460851435</v>
      </c>
    </row>
    <row r="1523" spans="1:12" x14ac:dyDescent="0.25">
      <c r="A1523" t="s">
        <v>612</v>
      </c>
      <c r="B1523" t="s">
        <v>117</v>
      </c>
      <c r="C1523" t="s">
        <v>477</v>
      </c>
      <c r="D1523" t="s">
        <v>3256</v>
      </c>
      <c r="E1523" t="s">
        <v>3209</v>
      </c>
      <c r="F1523" t="s">
        <v>1285</v>
      </c>
      <c r="G1523" s="1" t="s">
        <v>4164</v>
      </c>
      <c r="H1523" t="s">
        <v>1284</v>
      </c>
      <c r="I1523" t="s">
        <v>2586</v>
      </c>
      <c r="J1523" s="2">
        <v>3673.6000000000004</v>
      </c>
      <c r="K1523" s="2">
        <v>128.39122775893276</v>
      </c>
      <c r="L1523" s="2">
        <v>28.612546699043552</v>
      </c>
    </row>
    <row r="1524" spans="1:12" x14ac:dyDescent="0.25">
      <c r="A1524" t="s">
        <v>612</v>
      </c>
      <c r="B1524" t="s">
        <v>117</v>
      </c>
      <c r="C1524" t="s">
        <v>1283</v>
      </c>
      <c r="D1524" t="s">
        <v>3256</v>
      </c>
      <c r="E1524" t="s">
        <v>3209</v>
      </c>
      <c r="F1524" t="s">
        <v>1282</v>
      </c>
      <c r="G1524" s="1" t="s">
        <v>3789</v>
      </c>
      <c r="H1524" t="s">
        <v>1281</v>
      </c>
      <c r="I1524" t="s">
        <v>2586</v>
      </c>
      <c r="J1524" s="2">
        <v>3613.8666666666672</v>
      </c>
      <c r="K1524" s="2">
        <v>130.09006949458777</v>
      </c>
      <c r="L1524" s="2">
        <v>27.779727389699161</v>
      </c>
    </row>
    <row r="1525" spans="1:12" x14ac:dyDescent="0.25">
      <c r="A1525" t="s">
        <v>612</v>
      </c>
      <c r="B1525" t="s">
        <v>117</v>
      </c>
      <c r="C1525" t="s">
        <v>582</v>
      </c>
      <c r="D1525" t="s">
        <v>3256</v>
      </c>
      <c r="E1525" t="s">
        <v>3209</v>
      </c>
      <c r="F1525" t="s">
        <v>1280</v>
      </c>
      <c r="G1525" s="1" t="s">
        <v>3621</v>
      </c>
      <c r="H1525" t="s">
        <v>1279</v>
      </c>
      <c r="I1525" t="s">
        <v>2586</v>
      </c>
      <c r="J1525" s="2">
        <v>5096</v>
      </c>
      <c r="K1525" s="2">
        <v>121.01414939943517</v>
      </c>
      <c r="L1525" s="2">
        <v>42.110778163464786</v>
      </c>
    </row>
    <row r="1526" spans="1:12" x14ac:dyDescent="0.25">
      <c r="A1526" t="s">
        <v>612</v>
      </c>
      <c r="B1526" t="s">
        <v>117</v>
      </c>
      <c r="C1526" t="s">
        <v>746</v>
      </c>
      <c r="D1526" t="s">
        <v>3256</v>
      </c>
      <c r="E1526" t="s">
        <v>3209</v>
      </c>
      <c r="F1526" t="s">
        <v>745</v>
      </c>
      <c r="G1526" s="1" t="s">
        <v>3349</v>
      </c>
      <c r="H1526" t="s">
        <v>744</v>
      </c>
      <c r="I1526" t="s">
        <v>2586</v>
      </c>
      <c r="J1526" s="2">
        <v>4190.6666666666661</v>
      </c>
      <c r="K1526" s="2">
        <v>107.62238082752663</v>
      </c>
      <c r="L1526" s="2">
        <v>38.938616990666105</v>
      </c>
    </row>
    <row r="1527" spans="1:12" x14ac:dyDescent="0.25">
      <c r="A1527" t="s">
        <v>612</v>
      </c>
      <c r="B1527" t="s">
        <v>117</v>
      </c>
      <c r="C1527" t="s">
        <v>743</v>
      </c>
      <c r="D1527" t="s">
        <v>3256</v>
      </c>
      <c r="E1527" t="s">
        <v>3209</v>
      </c>
      <c r="F1527" t="s">
        <v>742</v>
      </c>
      <c r="G1527" s="1" t="s">
        <v>4165</v>
      </c>
      <c r="H1527" t="s">
        <v>741</v>
      </c>
      <c r="I1527" t="s">
        <v>2586</v>
      </c>
      <c r="J1527" s="2">
        <v>4060</v>
      </c>
      <c r="K1527" s="2">
        <v>92.820701376192233</v>
      </c>
      <c r="L1527" s="2">
        <v>43.740242637741559</v>
      </c>
    </row>
    <row r="1528" spans="1:12" x14ac:dyDescent="0.25">
      <c r="A1528" t="s">
        <v>612</v>
      </c>
      <c r="B1528" t="s">
        <v>117</v>
      </c>
      <c r="C1528" t="s">
        <v>740</v>
      </c>
      <c r="D1528" t="s">
        <v>3256</v>
      </c>
      <c r="E1528" t="s">
        <v>3209</v>
      </c>
      <c r="F1528" t="s">
        <v>739</v>
      </c>
      <c r="G1528" s="1" t="s">
        <v>3508</v>
      </c>
      <c r="H1528" t="s">
        <v>738</v>
      </c>
      <c r="I1528" t="s">
        <v>2586</v>
      </c>
      <c r="J1528" s="2">
        <v>4365.2</v>
      </c>
      <c r="K1528" s="2">
        <v>144.98961491252672</v>
      </c>
      <c r="L1528" s="2">
        <v>30.106983887318801</v>
      </c>
    </row>
    <row r="1529" spans="1:12" x14ac:dyDescent="0.25">
      <c r="A1529" t="s">
        <v>612</v>
      </c>
      <c r="B1529" t="s">
        <v>117</v>
      </c>
      <c r="C1529" t="s">
        <v>1060</v>
      </c>
      <c r="D1529" t="s">
        <v>3256</v>
      </c>
      <c r="E1529" t="s">
        <v>3209</v>
      </c>
      <c r="F1529" t="s">
        <v>1275</v>
      </c>
      <c r="G1529" s="1" t="s">
        <v>4166</v>
      </c>
      <c r="H1529" t="s">
        <v>1274</v>
      </c>
      <c r="I1529" t="s">
        <v>2586</v>
      </c>
      <c r="J1529" s="2">
        <v>4957.8666666666677</v>
      </c>
      <c r="K1529" s="2">
        <v>82.327220110898779</v>
      </c>
      <c r="L1529" s="2">
        <v>60.221475472974547</v>
      </c>
    </row>
    <row r="1530" spans="1:12" x14ac:dyDescent="0.25">
      <c r="A1530" t="s">
        <v>612</v>
      </c>
      <c r="B1530" t="s">
        <v>117</v>
      </c>
      <c r="C1530" t="s">
        <v>737</v>
      </c>
      <c r="D1530" t="s">
        <v>3256</v>
      </c>
      <c r="E1530" t="s">
        <v>3209</v>
      </c>
      <c r="F1530" t="s">
        <v>736</v>
      </c>
      <c r="G1530" s="1" t="s">
        <v>4167</v>
      </c>
      <c r="H1530" t="s">
        <v>735</v>
      </c>
      <c r="I1530" t="s">
        <v>2586</v>
      </c>
      <c r="J1530" s="2">
        <v>5126.8000000000011</v>
      </c>
      <c r="K1530" s="2">
        <v>124.91242448364119</v>
      </c>
      <c r="L1530" s="2">
        <v>41.043155003939724</v>
      </c>
    </row>
    <row r="1531" spans="1:12" x14ac:dyDescent="0.25">
      <c r="A1531" t="s">
        <v>612</v>
      </c>
      <c r="B1531" t="s">
        <v>117</v>
      </c>
      <c r="C1531" t="s">
        <v>734</v>
      </c>
      <c r="D1531" t="s">
        <v>3256</v>
      </c>
      <c r="E1531" t="s">
        <v>3209</v>
      </c>
      <c r="F1531" t="s">
        <v>733</v>
      </c>
      <c r="G1531" s="1" t="s">
        <v>4168</v>
      </c>
      <c r="H1531" t="s">
        <v>732</v>
      </c>
      <c r="I1531" t="s">
        <v>2586</v>
      </c>
      <c r="J1531" s="2">
        <v>3906.9333333333334</v>
      </c>
      <c r="K1531" s="2">
        <v>88.960597510259433</v>
      </c>
      <c r="L1531" s="2">
        <v>43.917570729926403</v>
      </c>
    </row>
    <row r="1532" spans="1:12" x14ac:dyDescent="0.25">
      <c r="A1532" t="s">
        <v>612</v>
      </c>
      <c r="B1532" t="s">
        <v>117</v>
      </c>
      <c r="C1532" t="s">
        <v>731</v>
      </c>
      <c r="D1532" t="s">
        <v>3256</v>
      </c>
      <c r="E1532" t="s">
        <v>3209</v>
      </c>
      <c r="F1532" t="s">
        <v>730</v>
      </c>
      <c r="G1532" s="1" t="s">
        <v>4169</v>
      </c>
      <c r="H1532" t="s">
        <v>729</v>
      </c>
      <c r="I1532" t="s">
        <v>2586</v>
      </c>
      <c r="J1532" s="2">
        <v>3449.6</v>
      </c>
      <c r="K1532" s="2">
        <v>92.530797203307657</v>
      </c>
      <c r="L1532" s="2">
        <v>37.280560681008467</v>
      </c>
    </row>
    <row r="1533" spans="1:12" x14ac:dyDescent="0.25">
      <c r="A1533" t="s">
        <v>612</v>
      </c>
      <c r="B1533" t="s">
        <v>117</v>
      </c>
      <c r="C1533" t="s">
        <v>728</v>
      </c>
      <c r="D1533" t="s">
        <v>3256</v>
      </c>
      <c r="E1533" t="s">
        <v>3209</v>
      </c>
      <c r="F1533" t="s">
        <v>727</v>
      </c>
      <c r="G1533" s="1" t="s">
        <v>4170</v>
      </c>
      <c r="H1533" t="s">
        <v>726</v>
      </c>
      <c r="I1533" t="s">
        <v>2586</v>
      </c>
      <c r="J1533" s="2">
        <v>5185.5999999999985</v>
      </c>
      <c r="K1533" s="2">
        <v>81.99778220801069</v>
      </c>
      <c r="L1533" s="2">
        <v>63.240734814574004</v>
      </c>
    </row>
    <row r="1534" spans="1:12" x14ac:dyDescent="0.25">
      <c r="A1534" t="s">
        <v>612</v>
      </c>
      <c r="B1534" t="s">
        <v>117</v>
      </c>
      <c r="C1534" t="s">
        <v>725</v>
      </c>
      <c r="D1534" t="s">
        <v>3256</v>
      </c>
      <c r="E1534" t="s">
        <v>3209</v>
      </c>
      <c r="F1534" t="s">
        <v>724</v>
      </c>
      <c r="G1534" s="1" t="s">
        <v>3619</v>
      </c>
      <c r="H1534" t="s">
        <v>723</v>
      </c>
      <c r="I1534" t="s">
        <v>2586</v>
      </c>
      <c r="J1534" s="2">
        <v>3630.6666666666665</v>
      </c>
      <c r="K1534" s="2">
        <v>77.010301506647409</v>
      </c>
      <c r="L1534" s="2">
        <v>47.145207792145484</v>
      </c>
    </row>
    <row r="1535" spans="1:12" x14ac:dyDescent="0.25">
      <c r="A1535" t="s">
        <v>612</v>
      </c>
      <c r="B1535" t="s">
        <v>720</v>
      </c>
      <c r="C1535" t="s">
        <v>222</v>
      </c>
      <c r="D1535" t="s">
        <v>3256</v>
      </c>
      <c r="E1535" t="s">
        <v>3209</v>
      </c>
      <c r="F1535" t="s">
        <v>722</v>
      </c>
      <c r="G1535" s="1" t="s">
        <v>4171</v>
      </c>
      <c r="H1535" t="s">
        <v>721</v>
      </c>
      <c r="I1535" t="s">
        <v>2586</v>
      </c>
      <c r="J1535" s="2">
        <v>6904.8</v>
      </c>
      <c r="K1535" s="2">
        <v>211.7498845120549</v>
      </c>
      <c r="L1535" s="2">
        <v>32.608282247289303</v>
      </c>
    </row>
    <row r="1536" spans="1:12" x14ac:dyDescent="0.25">
      <c r="A1536" t="s">
        <v>612</v>
      </c>
      <c r="B1536" t="s">
        <v>720</v>
      </c>
      <c r="C1536" t="s">
        <v>2597</v>
      </c>
      <c r="D1536" t="s">
        <v>3256</v>
      </c>
      <c r="E1536" t="s">
        <v>3209</v>
      </c>
      <c r="F1536" t="s">
        <v>2596</v>
      </c>
      <c r="G1536" s="1" t="s">
        <v>4172</v>
      </c>
      <c r="H1536" t="s">
        <v>2595</v>
      </c>
      <c r="I1536" t="s">
        <v>2586</v>
      </c>
      <c r="J1536" s="2">
        <v>5317.1999999999989</v>
      </c>
      <c r="K1536" s="2">
        <v>135.85793329350142</v>
      </c>
      <c r="L1536" s="2">
        <v>39.137942636834886</v>
      </c>
    </row>
    <row r="1537" spans="1:12" x14ac:dyDescent="0.25">
      <c r="A1537" t="s">
        <v>612</v>
      </c>
      <c r="B1537" t="s">
        <v>64</v>
      </c>
      <c r="C1537" t="s">
        <v>91</v>
      </c>
      <c r="D1537" t="s">
        <v>3256</v>
      </c>
      <c r="E1537" t="s">
        <v>3209</v>
      </c>
      <c r="F1537" t="s">
        <v>716</v>
      </c>
      <c r="G1537" s="1" t="s">
        <v>4173</v>
      </c>
      <c r="H1537" t="s">
        <v>715</v>
      </c>
      <c r="I1537" t="s">
        <v>2586</v>
      </c>
      <c r="J1537" s="2">
        <v>3567.2000000000003</v>
      </c>
      <c r="K1537" s="2">
        <v>243.37503733672429</v>
      </c>
      <c r="L1537" s="2">
        <v>14.65721398150033</v>
      </c>
    </row>
    <row r="1538" spans="1:12" x14ac:dyDescent="0.25">
      <c r="A1538" t="s">
        <v>612</v>
      </c>
      <c r="B1538" t="s">
        <v>42</v>
      </c>
      <c r="C1538" t="s">
        <v>1263</v>
      </c>
      <c r="D1538" t="s">
        <v>3256</v>
      </c>
      <c r="E1538" t="s">
        <v>3209</v>
      </c>
      <c r="F1538" t="s">
        <v>1262</v>
      </c>
      <c r="G1538" s="1" t="s">
        <v>4174</v>
      </c>
      <c r="H1538" t="s">
        <v>1261</v>
      </c>
      <c r="I1538" t="s">
        <v>2586</v>
      </c>
      <c r="J1538" s="2">
        <v>4642.4000000000005</v>
      </c>
      <c r="K1538" s="2">
        <v>541.2720168919974</v>
      </c>
      <c r="L1538" s="2">
        <v>8.576833560797807</v>
      </c>
    </row>
    <row r="1539" spans="1:12" x14ac:dyDescent="0.25">
      <c r="A1539" t="s">
        <v>612</v>
      </c>
      <c r="B1539" t="s">
        <v>42</v>
      </c>
      <c r="C1539" t="s">
        <v>1090</v>
      </c>
      <c r="D1539" t="s">
        <v>3256</v>
      </c>
      <c r="E1539" t="s">
        <v>3209</v>
      </c>
      <c r="F1539" t="s">
        <v>1257</v>
      </c>
      <c r="G1539" s="1" t="s">
        <v>4175</v>
      </c>
      <c r="H1539" t="s">
        <v>1256</v>
      </c>
      <c r="I1539" t="s">
        <v>2586</v>
      </c>
      <c r="J1539" s="2">
        <v>3136</v>
      </c>
      <c r="K1539" s="2">
        <v>72.595227360484785</v>
      </c>
      <c r="L1539" s="2">
        <v>43.198432101157593</v>
      </c>
    </row>
    <row r="1540" spans="1:12" x14ac:dyDescent="0.25">
      <c r="A1540" t="s">
        <v>612</v>
      </c>
      <c r="B1540" t="s">
        <v>42</v>
      </c>
      <c r="C1540" t="s">
        <v>706</v>
      </c>
      <c r="D1540" t="s">
        <v>3256</v>
      </c>
      <c r="E1540" t="s">
        <v>3209</v>
      </c>
      <c r="F1540" t="s">
        <v>705</v>
      </c>
      <c r="G1540" s="1" t="s">
        <v>4176</v>
      </c>
      <c r="H1540" t="s">
        <v>704</v>
      </c>
      <c r="I1540" t="s">
        <v>2586</v>
      </c>
      <c r="J1540" s="2">
        <v>4295.2</v>
      </c>
      <c r="K1540" s="2">
        <v>64.249007613495564</v>
      </c>
      <c r="L1540" s="2">
        <v>66.852394450023993</v>
      </c>
    </row>
    <row r="1541" spans="1:12" x14ac:dyDescent="0.25">
      <c r="A1541" t="s">
        <v>612</v>
      </c>
      <c r="B1541" t="s">
        <v>42</v>
      </c>
      <c r="C1541" t="s">
        <v>700</v>
      </c>
      <c r="D1541" t="s">
        <v>3256</v>
      </c>
      <c r="E1541" t="s">
        <v>3209</v>
      </c>
      <c r="F1541" t="s">
        <v>699</v>
      </c>
      <c r="G1541" s="1" t="s">
        <v>4177</v>
      </c>
      <c r="H1541" t="s">
        <v>698</v>
      </c>
      <c r="I1541" t="s">
        <v>2586</v>
      </c>
      <c r="J1541" s="2">
        <v>6804</v>
      </c>
      <c r="K1541" s="2">
        <v>118.13433340703305</v>
      </c>
      <c r="L1541" s="2">
        <v>57.59544921252273</v>
      </c>
    </row>
    <row r="1542" spans="1:12" x14ac:dyDescent="0.25">
      <c r="A1542" t="s">
        <v>612</v>
      </c>
      <c r="B1542" t="s">
        <v>42</v>
      </c>
      <c r="C1542" t="s">
        <v>694</v>
      </c>
      <c r="D1542" t="s">
        <v>3256</v>
      </c>
      <c r="E1542" t="s">
        <v>3209</v>
      </c>
      <c r="F1542" t="s">
        <v>693</v>
      </c>
      <c r="G1542" s="1" t="s">
        <v>4178</v>
      </c>
      <c r="H1542" t="s">
        <v>692</v>
      </c>
      <c r="I1542" t="s">
        <v>2586</v>
      </c>
      <c r="J1542" s="2">
        <v>7194.1333333333332</v>
      </c>
      <c r="K1542" s="2">
        <v>83.43409163164435</v>
      </c>
      <c r="L1542" s="2">
        <v>86.225344971632538</v>
      </c>
    </row>
    <row r="1543" spans="1:12" x14ac:dyDescent="0.25">
      <c r="A1543" t="s">
        <v>612</v>
      </c>
      <c r="B1543" t="s">
        <v>663</v>
      </c>
      <c r="C1543" t="s">
        <v>85</v>
      </c>
      <c r="D1543" t="s">
        <v>3256</v>
      </c>
      <c r="E1543" t="s">
        <v>3209</v>
      </c>
      <c r="F1543" t="s">
        <v>691</v>
      </c>
      <c r="G1543" s="1" t="s">
        <v>4179</v>
      </c>
      <c r="H1543" t="s">
        <v>690</v>
      </c>
      <c r="I1543" t="s">
        <v>2586</v>
      </c>
      <c r="J1543" s="2">
        <v>3998.3999999999996</v>
      </c>
      <c r="K1543" s="2">
        <v>160.03973906715191</v>
      </c>
      <c r="L1543" s="2">
        <v>24.983794795630665</v>
      </c>
    </row>
    <row r="1544" spans="1:12" x14ac:dyDescent="0.25">
      <c r="A1544" t="s">
        <v>612</v>
      </c>
      <c r="B1544" t="s">
        <v>663</v>
      </c>
      <c r="C1544" t="s">
        <v>35</v>
      </c>
      <c r="D1544" t="s">
        <v>3256</v>
      </c>
      <c r="E1544" t="s">
        <v>3209</v>
      </c>
      <c r="F1544" t="s">
        <v>689</v>
      </c>
      <c r="G1544" s="1" t="s">
        <v>4180</v>
      </c>
      <c r="H1544" t="s">
        <v>688</v>
      </c>
      <c r="I1544" t="s">
        <v>2586</v>
      </c>
      <c r="J1544" s="2">
        <v>3462.666666666667</v>
      </c>
      <c r="K1544" s="2">
        <v>122.24320608113145</v>
      </c>
      <c r="L1544" s="2">
        <v>28.326045902040018</v>
      </c>
    </row>
    <row r="1545" spans="1:12" x14ac:dyDescent="0.25">
      <c r="A1545" t="s">
        <v>612</v>
      </c>
      <c r="B1545" t="s">
        <v>663</v>
      </c>
      <c r="C1545" t="s">
        <v>82</v>
      </c>
      <c r="D1545" t="s">
        <v>3256</v>
      </c>
      <c r="E1545" t="s">
        <v>3209</v>
      </c>
      <c r="F1545" t="s">
        <v>687</v>
      </c>
      <c r="G1545" s="1" t="s">
        <v>4181</v>
      </c>
      <c r="H1545" t="s">
        <v>686</v>
      </c>
      <c r="I1545" t="s">
        <v>2586</v>
      </c>
      <c r="J1545" s="2">
        <v>4315.7333333333336</v>
      </c>
      <c r="K1545" s="2">
        <v>389.66512119412977</v>
      </c>
      <c r="L1545" s="2">
        <v>11.075493028751861</v>
      </c>
    </row>
    <row r="1546" spans="1:12" x14ac:dyDescent="0.25">
      <c r="A1546" t="s">
        <v>612</v>
      </c>
      <c r="B1546" t="s">
        <v>663</v>
      </c>
      <c r="C1546" t="s">
        <v>236</v>
      </c>
      <c r="D1546" t="s">
        <v>3256</v>
      </c>
      <c r="E1546" t="s">
        <v>3209</v>
      </c>
      <c r="F1546" t="s">
        <v>685</v>
      </c>
      <c r="G1546" s="1" t="s">
        <v>4182</v>
      </c>
      <c r="H1546" t="s">
        <v>684</v>
      </c>
      <c r="I1546" t="s">
        <v>2586</v>
      </c>
      <c r="J1546" s="2">
        <v>6098.4000000000005</v>
      </c>
      <c r="K1546" s="2">
        <v>106.16386444706764</v>
      </c>
      <c r="L1546" s="2">
        <v>57.443274430167421</v>
      </c>
    </row>
    <row r="1547" spans="1:12" x14ac:dyDescent="0.25">
      <c r="A1547" t="s">
        <v>612</v>
      </c>
      <c r="B1547" t="s">
        <v>663</v>
      </c>
      <c r="C1547" t="s">
        <v>26</v>
      </c>
      <c r="D1547" t="s">
        <v>3256</v>
      </c>
      <c r="E1547" t="s">
        <v>3209</v>
      </c>
      <c r="F1547" t="s">
        <v>683</v>
      </c>
      <c r="G1547" s="1" t="s">
        <v>3779</v>
      </c>
      <c r="H1547" t="s">
        <v>682</v>
      </c>
      <c r="I1547" t="s">
        <v>2586</v>
      </c>
      <c r="J1547" s="2">
        <v>4054.4000000000005</v>
      </c>
      <c r="K1547" s="2">
        <v>260.12500346395342</v>
      </c>
      <c r="L1547" s="2">
        <v>15.586352507485254</v>
      </c>
    </row>
    <row r="1548" spans="1:12" x14ac:dyDescent="0.25">
      <c r="A1548" t="s">
        <v>612</v>
      </c>
      <c r="B1548" t="s">
        <v>663</v>
      </c>
      <c r="C1548" t="s">
        <v>16</v>
      </c>
      <c r="D1548" t="s">
        <v>3256</v>
      </c>
      <c r="E1548" t="s">
        <v>3209</v>
      </c>
      <c r="F1548" t="s">
        <v>681</v>
      </c>
      <c r="G1548" s="1" t="s">
        <v>3236</v>
      </c>
      <c r="H1548" t="s">
        <v>680</v>
      </c>
      <c r="I1548" t="s">
        <v>2586</v>
      </c>
      <c r="J1548" s="2">
        <v>4903.7333333333336</v>
      </c>
      <c r="K1548" s="2">
        <v>165.37378508741131</v>
      </c>
      <c r="L1548" s="2">
        <v>29.652422424396807</v>
      </c>
    </row>
    <row r="1549" spans="1:12" x14ac:dyDescent="0.25">
      <c r="A1549" t="s">
        <v>612</v>
      </c>
      <c r="B1549" t="s">
        <v>663</v>
      </c>
      <c r="C1549" t="s">
        <v>41</v>
      </c>
      <c r="D1549" t="s">
        <v>3256</v>
      </c>
      <c r="E1549" t="s">
        <v>3209</v>
      </c>
      <c r="F1549" t="s">
        <v>679</v>
      </c>
      <c r="G1549" s="1" t="s">
        <v>3584</v>
      </c>
      <c r="H1549" t="s">
        <v>678</v>
      </c>
      <c r="I1549" t="s">
        <v>2586</v>
      </c>
      <c r="J1549" s="2">
        <v>3959.2000000000003</v>
      </c>
      <c r="K1549" s="2">
        <v>196.71977373049867</v>
      </c>
      <c r="L1549" s="2">
        <v>20.126090656366902</v>
      </c>
    </row>
    <row r="1550" spans="1:12" x14ac:dyDescent="0.25">
      <c r="A1550" t="s">
        <v>612</v>
      </c>
      <c r="B1550" t="s">
        <v>663</v>
      </c>
      <c r="C1550" t="s">
        <v>542</v>
      </c>
      <c r="D1550" t="s">
        <v>3256</v>
      </c>
      <c r="E1550" t="s">
        <v>3209</v>
      </c>
      <c r="F1550" t="s">
        <v>235</v>
      </c>
      <c r="G1550" s="1" t="s">
        <v>3610</v>
      </c>
      <c r="H1550" t="s">
        <v>2394</v>
      </c>
      <c r="I1550" t="s">
        <v>2586</v>
      </c>
      <c r="J1550" s="2">
        <v>3910.6666666666665</v>
      </c>
      <c r="K1550" s="2">
        <v>203.81631223012667</v>
      </c>
      <c r="L1550" s="2">
        <v>19.18721138596197</v>
      </c>
    </row>
    <row r="1551" spans="1:12" x14ac:dyDescent="0.25">
      <c r="A1551" t="s">
        <v>612</v>
      </c>
      <c r="B1551" t="s">
        <v>663</v>
      </c>
      <c r="C1551" t="s">
        <v>567</v>
      </c>
      <c r="D1551" t="s">
        <v>3256</v>
      </c>
      <c r="E1551" t="s">
        <v>3209</v>
      </c>
      <c r="F1551" t="s">
        <v>2594</v>
      </c>
      <c r="G1551" s="1" t="s">
        <v>4183</v>
      </c>
      <c r="H1551" t="s">
        <v>2593</v>
      </c>
      <c r="I1551" t="s">
        <v>2586</v>
      </c>
      <c r="J1551" s="2">
        <v>3022.1333333333332</v>
      </c>
      <c r="K1551" s="2">
        <v>263.52207411853902</v>
      </c>
      <c r="L1551" s="2">
        <v>11.468235985323567</v>
      </c>
    </row>
    <row r="1552" spans="1:12" x14ac:dyDescent="0.25">
      <c r="A1552" t="s">
        <v>612</v>
      </c>
      <c r="B1552" t="s">
        <v>663</v>
      </c>
      <c r="C1552" t="s">
        <v>1109</v>
      </c>
      <c r="D1552" t="s">
        <v>3256</v>
      </c>
      <c r="E1552" t="s">
        <v>3209</v>
      </c>
      <c r="F1552" t="s">
        <v>1247</v>
      </c>
      <c r="G1552" s="1" t="s">
        <v>4184</v>
      </c>
      <c r="H1552" t="s">
        <v>1246</v>
      </c>
      <c r="I1552" t="s">
        <v>2586</v>
      </c>
      <c r="J1552" s="2">
        <v>6235.5999999999995</v>
      </c>
      <c r="K1552" s="2">
        <v>185.6576001558183</v>
      </c>
      <c r="L1552" s="2">
        <v>33.586559315463511</v>
      </c>
    </row>
    <row r="1553" spans="1:12" x14ac:dyDescent="0.25">
      <c r="A1553" t="s">
        <v>612</v>
      </c>
      <c r="B1553" t="s">
        <v>663</v>
      </c>
      <c r="C1553" t="s">
        <v>677</v>
      </c>
      <c r="D1553" t="s">
        <v>3256</v>
      </c>
      <c r="E1553" t="s">
        <v>3209</v>
      </c>
      <c r="F1553" t="s">
        <v>676</v>
      </c>
      <c r="G1553" s="1" t="s">
        <v>4185</v>
      </c>
      <c r="H1553" t="s">
        <v>675</v>
      </c>
      <c r="I1553" t="s">
        <v>2586</v>
      </c>
      <c r="J1553" s="2">
        <v>3477.6</v>
      </c>
      <c r="K1553" s="2">
        <v>169.43149891131824</v>
      </c>
      <c r="L1553" s="2">
        <v>20.525109099224828</v>
      </c>
    </row>
    <row r="1554" spans="1:12" x14ac:dyDescent="0.25">
      <c r="A1554" t="s">
        <v>612</v>
      </c>
      <c r="B1554" t="s">
        <v>663</v>
      </c>
      <c r="C1554" t="s">
        <v>1146</v>
      </c>
      <c r="D1554" t="s">
        <v>3256</v>
      </c>
      <c r="E1554" t="s">
        <v>3209</v>
      </c>
      <c r="F1554" t="s">
        <v>1245</v>
      </c>
      <c r="G1554" s="1" t="s">
        <v>4186</v>
      </c>
      <c r="H1554" t="s">
        <v>1244</v>
      </c>
      <c r="I1554" t="s">
        <v>2586</v>
      </c>
      <c r="J1554" s="2">
        <v>705.6</v>
      </c>
      <c r="K1554" s="2">
        <v>314.21980002356185</v>
      </c>
      <c r="L1554" s="2">
        <v>2.2455618644881401</v>
      </c>
    </row>
    <row r="1555" spans="1:12" x14ac:dyDescent="0.25">
      <c r="A1555" t="s">
        <v>612</v>
      </c>
      <c r="B1555" t="s">
        <v>663</v>
      </c>
      <c r="C1555" t="s">
        <v>674</v>
      </c>
      <c r="D1555" t="s">
        <v>3256</v>
      </c>
      <c r="E1555" t="s">
        <v>3209</v>
      </c>
      <c r="F1555" t="s">
        <v>673</v>
      </c>
      <c r="G1555" s="1" t="s">
        <v>4187</v>
      </c>
      <c r="H1555" t="s">
        <v>672</v>
      </c>
      <c r="I1555" t="s">
        <v>2586</v>
      </c>
      <c r="J1555" s="2">
        <v>2863.4666666666667</v>
      </c>
      <c r="K1555" s="2">
        <v>77.617465556616864</v>
      </c>
      <c r="L1555" s="2">
        <v>36.892040291858734</v>
      </c>
    </row>
    <row r="1556" spans="1:12" x14ac:dyDescent="0.25">
      <c r="A1556" t="s">
        <v>612</v>
      </c>
      <c r="B1556" t="s">
        <v>663</v>
      </c>
      <c r="C1556" t="s">
        <v>2592</v>
      </c>
      <c r="D1556" t="s">
        <v>3256</v>
      </c>
      <c r="E1556" t="s">
        <v>3209</v>
      </c>
      <c r="F1556" t="s">
        <v>2591</v>
      </c>
      <c r="G1556" s="1" t="s">
        <v>4188</v>
      </c>
      <c r="H1556" t="s">
        <v>2590</v>
      </c>
      <c r="I1556" t="s">
        <v>2586</v>
      </c>
      <c r="J1556" s="2">
        <v>3587.7333333333331</v>
      </c>
      <c r="K1556" s="2">
        <v>165.99043289312561</v>
      </c>
      <c r="L1556" s="2">
        <v>21.614097094639945</v>
      </c>
    </row>
    <row r="1557" spans="1:12" x14ac:dyDescent="0.25">
      <c r="A1557" t="s">
        <v>612</v>
      </c>
      <c r="B1557" t="s">
        <v>663</v>
      </c>
      <c r="C1557" t="s">
        <v>1057</v>
      </c>
      <c r="D1557" t="s">
        <v>3256</v>
      </c>
      <c r="E1557" t="s">
        <v>3209</v>
      </c>
      <c r="F1557" t="s">
        <v>981</v>
      </c>
      <c r="G1557" s="1" t="s">
        <v>3522</v>
      </c>
      <c r="H1557" t="s">
        <v>2589</v>
      </c>
      <c r="I1557" t="s">
        <v>2586</v>
      </c>
      <c r="J1557" s="2">
        <v>728</v>
      </c>
      <c r="K1557" s="2">
        <v>197.88029765438057</v>
      </c>
      <c r="L1557" s="2">
        <v>3.6789918381441442</v>
      </c>
    </row>
    <row r="1558" spans="1:12" x14ac:dyDescent="0.25">
      <c r="A1558" t="s">
        <v>612</v>
      </c>
      <c r="B1558" t="s">
        <v>663</v>
      </c>
      <c r="C1558" t="s">
        <v>671</v>
      </c>
      <c r="D1558" t="s">
        <v>3256</v>
      </c>
      <c r="E1558" t="s">
        <v>3209</v>
      </c>
      <c r="F1558" t="s">
        <v>670</v>
      </c>
      <c r="G1558" s="1" t="s">
        <v>4063</v>
      </c>
      <c r="H1558" t="s">
        <v>669</v>
      </c>
      <c r="I1558" t="s">
        <v>2586</v>
      </c>
      <c r="J1558" s="2">
        <v>6789.0666666666666</v>
      </c>
      <c r="K1558" s="2">
        <v>98.029056057107383</v>
      </c>
      <c r="L1558" s="2">
        <v>69.255656840270476</v>
      </c>
    </row>
    <row r="1559" spans="1:12" x14ac:dyDescent="0.25">
      <c r="A1559" t="s">
        <v>612</v>
      </c>
      <c r="B1559" t="s">
        <v>663</v>
      </c>
      <c r="C1559" t="s">
        <v>668</v>
      </c>
      <c r="D1559" t="s">
        <v>3256</v>
      </c>
      <c r="E1559" t="s">
        <v>3209</v>
      </c>
      <c r="F1559" t="s">
        <v>667</v>
      </c>
      <c r="G1559" s="1" t="s">
        <v>4189</v>
      </c>
      <c r="H1559" t="s">
        <v>666</v>
      </c>
      <c r="I1559" t="s">
        <v>2586</v>
      </c>
      <c r="J1559" s="2">
        <v>3402.9333333333338</v>
      </c>
      <c r="K1559" s="2">
        <v>103.6613110677705</v>
      </c>
      <c r="L1559" s="2">
        <v>32.827419393804533</v>
      </c>
    </row>
    <row r="1560" spans="1:12" x14ac:dyDescent="0.25">
      <c r="A1560" t="s">
        <v>612</v>
      </c>
      <c r="B1560" t="s">
        <v>663</v>
      </c>
      <c r="C1560" t="s">
        <v>662</v>
      </c>
      <c r="D1560" t="s">
        <v>3256</v>
      </c>
      <c r="E1560" t="s">
        <v>3209</v>
      </c>
      <c r="F1560" t="s">
        <v>661</v>
      </c>
      <c r="G1560" s="1" t="s">
        <v>3770</v>
      </c>
      <c r="H1560" t="s">
        <v>660</v>
      </c>
      <c r="I1560" t="s">
        <v>2586</v>
      </c>
      <c r="J1560" s="2">
        <v>5062.3999999999996</v>
      </c>
      <c r="K1560" s="2">
        <v>86.4856439990794</v>
      </c>
      <c r="L1560" s="2">
        <v>58.53457020050503</v>
      </c>
    </row>
    <row r="1561" spans="1:12" x14ac:dyDescent="0.25">
      <c r="A1561" t="s">
        <v>612</v>
      </c>
      <c r="B1561" t="s">
        <v>650</v>
      </c>
      <c r="C1561" t="s">
        <v>656</v>
      </c>
      <c r="D1561" t="s">
        <v>3256</v>
      </c>
      <c r="E1561" t="s">
        <v>3209</v>
      </c>
      <c r="F1561" t="s">
        <v>655</v>
      </c>
      <c r="G1561" s="1" t="s">
        <v>4190</v>
      </c>
      <c r="H1561" t="s">
        <v>654</v>
      </c>
      <c r="I1561" t="s">
        <v>2586</v>
      </c>
      <c r="J1561" s="2">
        <v>3578.4</v>
      </c>
      <c r="K1561" s="2">
        <v>68.079033670305321</v>
      </c>
      <c r="L1561" s="2">
        <v>52.562438199836329</v>
      </c>
    </row>
    <row r="1562" spans="1:12" x14ac:dyDescent="0.25">
      <c r="A1562" t="s">
        <v>612</v>
      </c>
      <c r="B1562" t="s">
        <v>650</v>
      </c>
      <c r="C1562" t="s">
        <v>649</v>
      </c>
      <c r="D1562" t="s">
        <v>3256</v>
      </c>
      <c r="E1562" t="s">
        <v>3209</v>
      </c>
      <c r="F1562" t="s">
        <v>648</v>
      </c>
      <c r="G1562" s="1" t="s">
        <v>4191</v>
      </c>
      <c r="H1562" t="s">
        <v>647</v>
      </c>
      <c r="I1562" t="s">
        <v>2586</v>
      </c>
      <c r="J1562" s="2">
        <v>4222.3999999999996</v>
      </c>
      <c r="K1562" s="2">
        <v>190.13324423000429</v>
      </c>
      <c r="L1562" s="2">
        <v>22.207584039812417</v>
      </c>
    </row>
    <row r="1563" spans="1:12" x14ac:dyDescent="0.25">
      <c r="A1563" t="s">
        <v>612</v>
      </c>
      <c r="B1563" t="s">
        <v>3</v>
      </c>
      <c r="C1563" t="s">
        <v>79</v>
      </c>
      <c r="D1563" t="s">
        <v>3256</v>
      </c>
      <c r="E1563" t="s">
        <v>3209</v>
      </c>
      <c r="F1563" t="s">
        <v>2393</v>
      </c>
      <c r="G1563" s="1" t="s">
        <v>4192</v>
      </c>
      <c r="H1563" t="s">
        <v>2392</v>
      </c>
      <c r="I1563" t="s">
        <v>2586</v>
      </c>
      <c r="J1563" s="2">
        <v>4530.4000000000005</v>
      </c>
      <c r="K1563" s="2">
        <v>171.47942791484274</v>
      </c>
      <c r="L1563" s="2">
        <v>26.419495650812483</v>
      </c>
    </row>
    <row r="1564" spans="1:12" x14ac:dyDescent="0.25">
      <c r="A1564" t="s">
        <v>612</v>
      </c>
      <c r="B1564" t="s">
        <v>3</v>
      </c>
      <c r="C1564" t="s">
        <v>107</v>
      </c>
      <c r="D1564" t="s">
        <v>3256</v>
      </c>
      <c r="E1564" t="s">
        <v>3209</v>
      </c>
      <c r="F1564" t="s">
        <v>646</v>
      </c>
      <c r="G1564" s="1" t="s">
        <v>3518</v>
      </c>
      <c r="H1564" t="s">
        <v>645</v>
      </c>
      <c r="I1564" t="s">
        <v>2586</v>
      </c>
      <c r="J1564" s="2">
        <v>4384.8</v>
      </c>
      <c r="K1564" s="2">
        <v>202.74254071440637</v>
      </c>
      <c r="L1564" s="2">
        <v>21.627429470644032</v>
      </c>
    </row>
    <row r="1565" spans="1:12" x14ac:dyDescent="0.25">
      <c r="A1565" t="s">
        <v>612</v>
      </c>
      <c r="B1565" t="s">
        <v>3</v>
      </c>
      <c r="C1565" t="s">
        <v>462</v>
      </c>
      <c r="D1565" t="s">
        <v>3256</v>
      </c>
      <c r="E1565" t="s">
        <v>3209</v>
      </c>
      <c r="F1565" t="s">
        <v>644</v>
      </c>
      <c r="G1565" s="1" t="s">
        <v>4193</v>
      </c>
      <c r="H1565" t="s">
        <v>643</v>
      </c>
      <c r="I1565" t="s">
        <v>2586</v>
      </c>
      <c r="J1565" s="2">
        <v>4599.4666666666672</v>
      </c>
      <c r="K1565" s="2">
        <v>81.959038385497777</v>
      </c>
      <c r="L1565" s="2">
        <v>56.119090185427538</v>
      </c>
    </row>
    <row r="1566" spans="1:12" x14ac:dyDescent="0.25">
      <c r="A1566" t="s">
        <v>612</v>
      </c>
      <c r="B1566" t="s">
        <v>3</v>
      </c>
      <c r="C1566" t="s">
        <v>642</v>
      </c>
      <c r="D1566" t="s">
        <v>3256</v>
      </c>
      <c r="E1566" t="s">
        <v>3209</v>
      </c>
      <c r="F1566" t="s">
        <v>132</v>
      </c>
      <c r="G1566" s="1" t="s">
        <v>3617</v>
      </c>
      <c r="H1566" t="s">
        <v>641</v>
      </c>
      <c r="I1566" t="s">
        <v>2586</v>
      </c>
      <c r="J1566" s="2">
        <v>4565.8666666666668</v>
      </c>
      <c r="K1566" s="2">
        <v>85.984037852537583</v>
      </c>
      <c r="L1566" s="2">
        <v>53.101328812879402</v>
      </c>
    </row>
    <row r="1567" spans="1:12" x14ac:dyDescent="0.25">
      <c r="A1567" t="s">
        <v>612</v>
      </c>
      <c r="B1567" t="s">
        <v>3</v>
      </c>
      <c r="C1567" t="s">
        <v>2391</v>
      </c>
      <c r="D1567" t="s">
        <v>3256</v>
      </c>
      <c r="E1567" t="s">
        <v>3209</v>
      </c>
      <c r="F1567" t="s">
        <v>1818</v>
      </c>
      <c r="G1567" s="1" t="s">
        <v>3350</v>
      </c>
      <c r="H1567" t="s">
        <v>2390</v>
      </c>
      <c r="I1567" t="s">
        <v>2586</v>
      </c>
      <c r="J1567" s="2">
        <v>3220</v>
      </c>
      <c r="K1567" s="2">
        <v>137.22532733807307</v>
      </c>
      <c r="L1567" s="2">
        <v>23.46505606845518</v>
      </c>
    </row>
    <row r="1568" spans="1:12" x14ac:dyDescent="0.25">
      <c r="A1568" t="s">
        <v>612</v>
      </c>
      <c r="B1568" t="s">
        <v>3</v>
      </c>
      <c r="C1568" t="s">
        <v>640</v>
      </c>
      <c r="D1568" t="s">
        <v>3256</v>
      </c>
      <c r="E1568" t="s">
        <v>3209</v>
      </c>
      <c r="F1568" t="s">
        <v>639</v>
      </c>
      <c r="G1568" s="1" t="s">
        <v>4194</v>
      </c>
      <c r="H1568" t="s">
        <v>638</v>
      </c>
      <c r="I1568" t="s">
        <v>2586</v>
      </c>
      <c r="J1568" s="2">
        <v>4952.2666666666664</v>
      </c>
      <c r="K1568" s="2">
        <v>83.419805681196408</v>
      </c>
      <c r="L1568" s="2">
        <v>59.365598208087803</v>
      </c>
    </row>
    <row r="1569" spans="1:12" x14ac:dyDescent="0.25">
      <c r="A1569" t="s">
        <v>612</v>
      </c>
      <c r="B1569" t="s">
        <v>3</v>
      </c>
      <c r="C1569" t="s">
        <v>637</v>
      </c>
      <c r="D1569" t="s">
        <v>3256</v>
      </c>
      <c r="E1569" t="s">
        <v>3209</v>
      </c>
      <c r="F1569" t="s">
        <v>636</v>
      </c>
      <c r="G1569" s="1" t="s">
        <v>4195</v>
      </c>
      <c r="H1569" t="s">
        <v>635</v>
      </c>
      <c r="I1569" t="s">
        <v>2586</v>
      </c>
      <c r="J1569" s="2">
        <v>4873.8666666666677</v>
      </c>
      <c r="K1569" s="2">
        <v>121.90424466941646</v>
      </c>
      <c r="L1569" s="2">
        <v>39.981107137686337</v>
      </c>
    </row>
    <row r="1570" spans="1:12" x14ac:dyDescent="0.25">
      <c r="A1570" t="s">
        <v>612</v>
      </c>
      <c r="B1570" t="s">
        <v>3</v>
      </c>
      <c r="C1570" t="s">
        <v>634</v>
      </c>
      <c r="D1570" t="s">
        <v>3256</v>
      </c>
      <c r="E1570" t="s">
        <v>3209</v>
      </c>
      <c r="F1570" t="s">
        <v>633</v>
      </c>
      <c r="G1570" s="1" t="s">
        <v>4196</v>
      </c>
      <c r="H1570" t="s">
        <v>632</v>
      </c>
      <c r="I1570" t="s">
        <v>2586</v>
      </c>
      <c r="J1570" s="2">
        <v>4804.8</v>
      </c>
      <c r="K1570" s="2">
        <v>95.55554906066385</v>
      </c>
      <c r="L1570" s="2">
        <v>50.282794115385727</v>
      </c>
    </row>
    <row r="1571" spans="1:12" x14ac:dyDescent="0.25">
      <c r="A1571" t="s">
        <v>612</v>
      </c>
      <c r="B1571" t="s">
        <v>621</v>
      </c>
      <c r="C1571" t="s">
        <v>194</v>
      </c>
      <c r="D1571" t="s">
        <v>3256</v>
      </c>
      <c r="E1571" t="s">
        <v>3209</v>
      </c>
      <c r="F1571" t="s">
        <v>631</v>
      </c>
      <c r="G1571" s="1" t="s">
        <v>4197</v>
      </c>
      <c r="H1571" t="s">
        <v>630</v>
      </c>
      <c r="I1571" t="s">
        <v>2586</v>
      </c>
      <c r="J1571" s="2">
        <v>4188.8</v>
      </c>
      <c r="K1571" s="2">
        <v>117.57068465092641</v>
      </c>
      <c r="L1571" s="2">
        <v>35.627928955562091</v>
      </c>
    </row>
    <row r="1572" spans="1:12" x14ac:dyDescent="0.25">
      <c r="A1572" t="s">
        <v>612</v>
      </c>
      <c r="B1572" t="s">
        <v>621</v>
      </c>
      <c r="C1572" t="s">
        <v>494</v>
      </c>
      <c r="D1572" t="s">
        <v>3256</v>
      </c>
      <c r="E1572" t="s">
        <v>3209</v>
      </c>
      <c r="F1572" t="s">
        <v>629</v>
      </c>
      <c r="G1572" s="1" t="s">
        <v>4198</v>
      </c>
      <c r="H1572" t="s">
        <v>628</v>
      </c>
      <c r="I1572" t="s">
        <v>2586</v>
      </c>
      <c r="J1572" s="2">
        <v>8039.7333333333345</v>
      </c>
      <c r="K1572" s="2">
        <v>149.74339761269923</v>
      </c>
      <c r="L1572" s="2">
        <v>53.690068887895407</v>
      </c>
    </row>
    <row r="1573" spans="1:12" x14ac:dyDescent="0.25">
      <c r="A1573" t="s">
        <v>612</v>
      </c>
      <c r="B1573" t="s">
        <v>621</v>
      </c>
      <c r="C1573" t="s">
        <v>627</v>
      </c>
      <c r="D1573" t="s">
        <v>3256</v>
      </c>
      <c r="E1573" t="s">
        <v>3209</v>
      </c>
      <c r="F1573" t="s">
        <v>626</v>
      </c>
      <c r="G1573" s="1" t="s">
        <v>4199</v>
      </c>
      <c r="H1573" t="s">
        <v>625</v>
      </c>
      <c r="I1573" t="s">
        <v>2586</v>
      </c>
      <c r="J1573" s="2">
        <v>2773.8666666666668</v>
      </c>
      <c r="K1573" s="2">
        <v>81.585666215980538</v>
      </c>
      <c r="L1573" s="2">
        <v>33.999436363287764</v>
      </c>
    </row>
    <row r="1574" spans="1:12" x14ac:dyDescent="0.25">
      <c r="A1574" t="s">
        <v>612</v>
      </c>
      <c r="B1574" t="s">
        <v>621</v>
      </c>
      <c r="C1574" t="s">
        <v>624</v>
      </c>
      <c r="D1574" t="s">
        <v>3256</v>
      </c>
      <c r="E1574" t="s">
        <v>3209</v>
      </c>
      <c r="F1574" t="s">
        <v>623</v>
      </c>
      <c r="G1574" s="1" t="s">
        <v>4200</v>
      </c>
      <c r="H1574" t="s">
        <v>622</v>
      </c>
      <c r="I1574" t="s">
        <v>2586</v>
      </c>
      <c r="J1574" s="2">
        <v>3732.4000000000005</v>
      </c>
      <c r="K1574" s="2">
        <v>58.744095811584991</v>
      </c>
      <c r="L1574" s="2">
        <v>63.53659799226886</v>
      </c>
    </row>
    <row r="1575" spans="1:12" x14ac:dyDescent="0.25">
      <c r="A1575" t="s">
        <v>612</v>
      </c>
      <c r="B1575" t="s">
        <v>621</v>
      </c>
      <c r="C1575" t="s">
        <v>620</v>
      </c>
      <c r="D1575" t="s">
        <v>3256</v>
      </c>
      <c r="E1575" t="s">
        <v>3209</v>
      </c>
      <c r="F1575" t="s">
        <v>619</v>
      </c>
      <c r="G1575" s="1" t="s">
        <v>4201</v>
      </c>
      <c r="H1575" t="s">
        <v>618</v>
      </c>
      <c r="I1575" t="s">
        <v>2586</v>
      </c>
      <c r="J1575" s="2">
        <v>7709.333333333333</v>
      </c>
      <c r="K1575" s="2">
        <v>37.960460351930344</v>
      </c>
      <c r="L1575" s="2">
        <v>203.08851004071931</v>
      </c>
    </row>
    <row r="1576" spans="1:12" x14ac:dyDescent="0.25">
      <c r="A1576" t="s">
        <v>612</v>
      </c>
      <c r="B1576" t="s">
        <v>611</v>
      </c>
      <c r="C1576" t="s">
        <v>615</v>
      </c>
      <c r="D1576" t="s">
        <v>3256</v>
      </c>
      <c r="E1576" t="s">
        <v>3209</v>
      </c>
      <c r="F1576" t="s">
        <v>614</v>
      </c>
      <c r="G1576" s="1" t="s">
        <v>4202</v>
      </c>
      <c r="H1576" t="s">
        <v>613</v>
      </c>
      <c r="I1576" t="s">
        <v>2586</v>
      </c>
      <c r="J1576" s="2">
        <v>4995.2</v>
      </c>
      <c r="K1576" s="2">
        <v>90.325570135517225</v>
      </c>
      <c r="L1576" s="2">
        <v>55.302169612719887</v>
      </c>
    </row>
    <row r="1577" spans="1:12" x14ac:dyDescent="0.25">
      <c r="A1577" t="s">
        <v>4</v>
      </c>
      <c r="B1577" t="s">
        <v>176</v>
      </c>
      <c r="C1577" t="s">
        <v>200</v>
      </c>
      <c r="D1577" t="s">
        <v>3264</v>
      </c>
      <c r="E1577" t="s">
        <v>3223</v>
      </c>
      <c r="F1577" t="s">
        <v>199</v>
      </c>
      <c r="G1577" s="1" t="s">
        <v>4203</v>
      </c>
      <c r="H1577" t="s">
        <v>198</v>
      </c>
      <c r="I1577" t="s">
        <v>2586</v>
      </c>
      <c r="J1577" s="2">
        <v>8265.6</v>
      </c>
      <c r="K1577" s="2">
        <v>84.183019185026595</v>
      </c>
      <c r="L1577" s="2">
        <v>98.186072203385407</v>
      </c>
    </row>
    <row r="1578" spans="1:12" x14ac:dyDescent="0.25">
      <c r="A1578" t="s">
        <v>4</v>
      </c>
      <c r="B1578" t="s">
        <v>176</v>
      </c>
      <c r="C1578" t="s">
        <v>194</v>
      </c>
      <c r="D1578" t="s">
        <v>3264</v>
      </c>
      <c r="E1578" t="s">
        <v>3223</v>
      </c>
      <c r="F1578" t="s">
        <v>193</v>
      </c>
      <c r="G1578" s="1" t="s">
        <v>4204</v>
      </c>
      <c r="H1578" t="s">
        <v>192</v>
      </c>
      <c r="I1578" t="s">
        <v>2586</v>
      </c>
      <c r="J1578" s="2">
        <v>6566.9333333333325</v>
      </c>
      <c r="K1578" s="2">
        <v>82.770212093821485</v>
      </c>
      <c r="L1578" s="2">
        <v>79.339331955433423</v>
      </c>
    </row>
    <row r="1579" spans="1:12" x14ac:dyDescent="0.25">
      <c r="A1579" t="s">
        <v>4</v>
      </c>
      <c r="B1579" t="s">
        <v>176</v>
      </c>
      <c r="C1579" t="s">
        <v>191</v>
      </c>
      <c r="D1579" t="s">
        <v>3264</v>
      </c>
      <c r="E1579" t="s">
        <v>3223</v>
      </c>
      <c r="F1579" t="s">
        <v>190</v>
      </c>
      <c r="G1579" s="1" t="s">
        <v>3868</v>
      </c>
      <c r="H1579" t="s">
        <v>189</v>
      </c>
      <c r="I1579" t="s">
        <v>2586</v>
      </c>
      <c r="J1579" s="2">
        <v>7806.4000000000005</v>
      </c>
      <c r="K1579" s="2">
        <v>72.860374351290389</v>
      </c>
      <c r="L1579" s="2">
        <v>107.14191451120023</v>
      </c>
    </row>
    <row r="1580" spans="1:12" x14ac:dyDescent="0.25">
      <c r="A1580" t="s">
        <v>4</v>
      </c>
      <c r="B1580" t="s">
        <v>176</v>
      </c>
      <c r="C1580" t="s">
        <v>185</v>
      </c>
      <c r="D1580" t="s">
        <v>3264</v>
      </c>
      <c r="E1580" t="s">
        <v>3223</v>
      </c>
      <c r="F1580" t="s">
        <v>184</v>
      </c>
      <c r="G1580" s="1" t="s">
        <v>3323</v>
      </c>
      <c r="H1580" t="s">
        <v>183</v>
      </c>
      <c r="I1580" t="s">
        <v>2586</v>
      </c>
      <c r="J1580" s="2">
        <v>8584.7999999999993</v>
      </c>
      <c r="K1580" s="2">
        <v>133.81718603694071</v>
      </c>
      <c r="L1580" s="2">
        <v>64.153194774474898</v>
      </c>
    </row>
    <row r="1581" spans="1:12" x14ac:dyDescent="0.25">
      <c r="A1581" t="s">
        <v>4</v>
      </c>
      <c r="B1581" t="s">
        <v>176</v>
      </c>
      <c r="C1581" t="s">
        <v>182</v>
      </c>
      <c r="D1581" t="s">
        <v>3264</v>
      </c>
      <c r="E1581" t="s">
        <v>3223</v>
      </c>
      <c r="F1581" t="s">
        <v>181</v>
      </c>
      <c r="G1581" s="1" t="s">
        <v>4205</v>
      </c>
      <c r="H1581" t="s">
        <v>180</v>
      </c>
      <c r="I1581" t="s">
        <v>2586</v>
      </c>
      <c r="J1581" s="2">
        <v>6977.6</v>
      </c>
      <c r="K1581" s="2">
        <v>71.757588379194416</v>
      </c>
      <c r="L1581" s="2">
        <v>97.23849640999228</v>
      </c>
    </row>
    <row r="1582" spans="1:12" x14ac:dyDescent="0.25">
      <c r="A1582" t="s">
        <v>4</v>
      </c>
      <c r="B1582" t="s">
        <v>176</v>
      </c>
      <c r="C1582" t="s">
        <v>179</v>
      </c>
      <c r="D1582" t="s">
        <v>3264</v>
      </c>
      <c r="E1582" t="s">
        <v>3223</v>
      </c>
      <c r="F1582" t="s">
        <v>178</v>
      </c>
      <c r="G1582" s="1" t="s">
        <v>4206</v>
      </c>
      <c r="H1582" t="s">
        <v>177</v>
      </c>
      <c r="I1582" t="s">
        <v>2586</v>
      </c>
      <c r="J1582" s="2">
        <v>8034.1333333333332</v>
      </c>
      <c r="K1582" s="2">
        <v>83.701282140033342</v>
      </c>
      <c r="L1582" s="2">
        <v>95.985785736138695</v>
      </c>
    </row>
    <row r="1583" spans="1:12" x14ac:dyDescent="0.25">
      <c r="A1583" t="s">
        <v>4</v>
      </c>
      <c r="B1583" t="s">
        <v>176</v>
      </c>
      <c r="C1583" t="s">
        <v>175</v>
      </c>
      <c r="D1583" t="s">
        <v>3264</v>
      </c>
      <c r="E1583" t="s">
        <v>3223</v>
      </c>
      <c r="F1583" t="s">
        <v>174</v>
      </c>
      <c r="G1583" s="1" t="s">
        <v>4207</v>
      </c>
      <c r="H1583" t="s">
        <v>173</v>
      </c>
      <c r="I1583" t="s">
        <v>2586</v>
      </c>
      <c r="J1583" s="2">
        <v>7705.5999999999995</v>
      </c>
      <c r="K1583" s="2">
        <v>87.233971375112546</v>
      </c>
      <c r="L1583" s="2">
        <v>88.332559879285427</v>
      </c>
    </row>
    <row r="1584" spans="1:12" x14ac:dyDescent="0.25">
      <c r="A1584" t="s">
        <v>4</v>
      </c>
      <c r="B1584" t="s">
        <v>160</v>
      </c>
      <c r="C1584" t="s">
        <v>239</v>
      </c>
      <c r="D1584" t="s">
        <v>3264</v>
      </c>
      <c r="E1584" t="s">
        <v>3223</v>
      </c>
      <c r="F1584" t="s">
        <v>1646</v>
      </c>
      <c r="G1584" s="1" t="s">
        <v>4055</v>
      </c>
      <c r="H1584" t="s">
        <v>2396</v>
      </c>
      <c r="I1584" t="s">
        <v>2586</v>
      </c>
      <c r="J1584" s="2">
        <v>5919.2</v>
      </c>
      <c r="K1584" s="2">
        <v>101.54114138702685</v>
      </c>
      <c r="L1584" s="2">
        <v>58.293613004002054</v>
      </c>
    </row>
    <row r="1585" spans="1:12" x14ac:dyDescent="0.25">
      <c r="A1585" t="s">
        <v>4</v>
      </c>
      <c r="B1585" t="s">
        <v>160</v>
      </c>
      <c r="C1585" t="s">
        <v>172</v>
      </c>
      <c r="D1585" t="s">
        <v>3264</v>
      </c>
      <c r="E1585" t="s">
        <v>3223</v>
      </c>
      <c r="F1585" t="s">
        <v>171</v>
      </c>
      <c r="G1585" s="1" t="s">
        <v>3606</v>
      </c>
      <c r="H1585" t="s">
        <v>170</v>
      </c>
      <c r="I1585" t="s">
        <v>2586</v>
      </c>
      <c r="J1585" s="2">
        <v>7524.5333333333319</v>
      </c>
      <c r="K1585" s="2">
        <v>75.219194860125924</v>
      </c>
      <c r="L1585" s="2">
        <v>100.03474973809013</v>
      </c>
    </row>
    <row r="1586" spans="1:12" x14ac:dyDescent="0.25">
      <c r="A1586" t="s">
        <v>4</v>
      </c>
      <c r="B1586" t="s">
        <v>160</v>
      </c>
      <c r="C1586" t="s">
        <v>169</v>
      </c>
      <c r="D1586" t="s">
        <v>3264</v>
      </c>
      <c r="E1586" t="s">
        <v>3223</v>
      </c>
      <c r="F1586" t="s">
        <v>168</v>
      </c>
      <c r="G1586" s="1" t="s">
        <v>3300</v>
      </c>
      <c r="H1586" t="s">
        <v>167</v>
      </c>
      <c r="I1586" t="s">
        <v>2586</v>
      </c>
      <c r="J1586" s="2">
        <v>7483.4666666666662</v>
      </c>
      <c r="K1586" s="2">
        <v>94.393802164514298</v>
      </c>
      <c r="L1586" s="2">
        <v>79.27921637931378</v>
      </c>
    </row>
    <row r="1587" spans="1:12" x14ac:dyDescent="0.25">
      <c r="A1587" t="s">
        <v>4</v>
      </c>
      <c r="B1587" t="s">
        <v>160</v>
      </c>
      <c r="C1587" t="s">
        <v>166</v>
      </c>
      <c r="D1587" t="s">
        <v>3264</v>
      </c>
      <c r="E1587" t="s">
        <v>3223</v>
      </c>
      <c r="F1587" t="s">
        <v>165</v>
      </c>
      <c r="G1587" s="1" t="s">
        <v>4208</v>
      </c>
      <c r="H1587" t="s">
        <v>164</v>
      </c>
      <c r="I1587" t="s">
        <v>2586</v>
      </c>
      <c r="J1587" s="2">
        <v>7494.666666666667</v>
      </c>
      <c r="K1587" s="2">
        <v>89.443703822835118</v>
      </c>
      <c r="L1587" s="2">
        <v>83.791998165814633</v>
      </c>
    </row>
    <row r="1588" spans="1:12" x14ac:dyDescent="0.25">
      <c r="A1588" t="s">
        <v>4</v>
      </c>
      <c r="B1588" t="s">
        <v>160</v>
      </c>
      <c r="C1588" t="s">
        <v>163</v>
      </c>
      <c r="D1588" t="s">
        <v>3264</v>
      </c>
      <c r="E1588" t="s">
        <v>3223</v>
      </c>
      <c r="F1588" t="s">
        <v>162</v>
      </c>
      <c r="G1588" s="1" t="s">
        <v>4209</v>
      </c>
      <c r="H1588" t="s">
        <v>161</v>
      </c>
      <c r="I1588" t="s">
        <v>2586</v>
      </c>
      <c r="J1588" s="2">
        <v>6428.8</v>
      </c>
      <c r="K1588" s="2">
        <v>94.893152408705362</v>
      </c>
      <c r="L1588" s="2">
        <v>67.747775648880548</v>
      </c>
    </row>
    <row r="1589" spans="1:12" x14ac:dyDescent="0.25">
      <c r="A1589" t="s">
        <v>4</v>
      </c>
      <c r="B1589" t="s">
        <v>160</v>
      </c>
      <c r="C1589" t="s">
        <v>159</v>
      </c>
      <c r="D1589" t="s">
        <v>3264</v>
      </c>
      <c r="E1589" t="s">
        <v>3223</v>
      </c>
      <c r="F1589" t="s">
        <v>158</v>
      </c>
      <c r="G1589" s="1" t="s">
        <v>3504</v>
      </c>
      <c r="H1589" t="s">
        <v>157</v>
      </c>
      <c r="I1589" t="s">
        <v>2586</v>
      </c>
      <c r="J1589" s="2">
        <v>7042.9333333333334</v>
      </c>
      <c r="K1589" s="2">
        <v>73.100301351978629</v>
      </c>
      <c r="L1589" s="2">
        <v>96.346160044150082</v>
      </c>
    </row>
    <row r="1590" spans="1:12" x14ac:dyDescent="0.25">
      <c r="A1590" t="s">
        <v>4</v>
      </c>
      <c r="B1590" t="s">
        <v>146</v>
      </c>
      <c r="C1590" t="s">
        <v>155</v>
      </c>
      <c r="D1590" t="s">
        <v>3264</v>
      </c>
      <c r="E1590" t="s">
        <v>3223</v>
      </c>
      <c r="F1590" t="s">
        <v>154</v>
      </c>
      <c r="G1590" s="1" t="s">
        <v>4210</v>
      </c>
      <c r="H1590" t="s">
        <v>153</v>
      </c>
      <c r="I1590" t="s">
        <v>2586</v>
      </c>
      <c r="J1590" s="2">
        <v>7162.4000000000005</v>
      </c>
      <c r="K1590" s="2">
        <v>112.22734104688685</v>
      </c>
      <c r="L1590" s="2">
        <v>63.820455275757276</v>
      </c>
    </row>
    <row r="1591" spans="1:12" x14ac:dyDescent="0.25">
      <c r="A1591" t="s">
        <v>4</v>
      </c>
      <c r="B1591" t="s">
        <v>146</v>
      </c>
      <c r="C1591" t="s">
        <v>152</v>
      </c>
      <c r="D1591" t="s">
        <v>3264</v>
      </c>
      <c r="E1591" t="s">
        <v>3223</v>
      </c>
      <c r="F1591" t="s">
        <v>151</v>
      </c>
      <c r="G1591" s="1" t="s">
        <v>4211</v>
      </c>
      <c r="H1591" t="s">
        <v>150</v>
      </c>
      <c r="I1591" t="s">
        <v>2586</v>
      </c>
      <c r="J1591" s="2">
        <v>7589.8666666666668</v>
      </c>
      <c r="K1591" s="2">
        <v>69.936097693336265</v>
      </c>
      <c r="L1591" s="2">
        <v>108.52573873863503</v>
      </c>
    </row>
    <row r="1592" spans="1:12" x14ac:dyDescent="0.25">
      <c r="A1592" t="s">
        <v>4</v>
      </c>
      <c r="B1592" t="s">
        <v>146</v>
      </c>
      <c r="C1592" t="s">
        <v>149</v>
      </c>
      <c r="D1592" t="s">
        <v>3264</v>
      </c>
      <c r="E1592" t="s">
        <v>3223</v>
      </c>
      <c r="F1592" t="s">
        <v>148</v>
      </c>
      <c r="G1592" s="1" t="s">
        <v>4212</v>
      </c>
      <c r="H1592" t="s">
        <v>147</v>
      </c>
      <c r="I1592" t="s">
        <v>2586</v>
      </c>
      <c r="J1592" s="2">
        <v>8073.333333333333</v>
      </c>
      <c r="K1592" s="2">
        <v>83.835464625721002</v>
      </c>
      <c r="L1592" s="2">
        <v>96.299738653281196</v>
      </c>
    </row>
    <row r="1593" spans="1:12" x14ac:dyDescent="0.25">
      <c r="A1593" t="s">
        <v>4</v>
      </c>
      <c r="B1593" t="s">
        <v>146</v>
      </c>
      <c r="C1593" t="s">
        <v>145</v>
      </c>
      <c r="D1593" t="s">
        <v>3264</v>
      </c>
      <c r="E1593" t="s">
        <v>3223</v>
      </c>
      <c r="F1593" t="s">
        <v>144</v>
      </c>
      <c r="G1593" s="1" t="s">
        <v>4213</v>
      </c>
      <c r="H1593" t="s">
        <v>143</v>
      </c>
      <c r="I1593" t="s">
        <v>2586</v>
      </c>
      <c r="J1593" s="2">
        <v>8252.5333333333328</v>
      </c>
      <c r="K1593" s="2">
        <v>78.972333049556923</v>
      </c>
      <c r="L1593" s="2">
        <v>104.49904434448811</v>
      </c>
    </row>
    <row r="1594" spans="1:12" x14ac:dyDescent="0.25">
      <c r="A1594" t="s">
        <v>4</v>
      </c>
      <c r="B1594" t="s">
        <v>117</v>
      </c>
      <c r="C1594" t="s">
        <v>142</v>
      </c>
      <c r="D1594" t="s">
        <v>3264</v>
      </c>
      <c r="E1594" t="s">
        <v>3223</v>
      </c>
      <c r="F1594" t="s">
        <v>141</v>
      </c>
      <c r="G1594" s="1" t="s">
        <v>3946</v>
      </c>
      <c r="H1594" t="s">
        <v>140</v>
      </c>
      <c r="I1594" t="s">
        <v>2586</v>
      </c>
      <c r="J1594" s="2">
        <v>8609.0666666666675</v>
      </c>
      <c r="K1594" s="2">
        <v>88.140928197068419</v>
      </c>
      <c r="L1594" s="2">
        <v>97.673882528423462</v>
      </c>
    </row>
    <row r="1595" spans="1:12" x14ac:dyDescent="0.25">
      <c r="A1595" t="s">
        <v>4</v>
      </c>
      <c r="B1595" t="s">
        <v>117</v>
      </c>
      <c r="C1595" t="s">
        <v>139</v>
      </c>
      <c r="D1595" t="s">
        <v>3264</v>
      </c>
      <c r="E1595" t="s">
        <v>3223</v>
      </c>
      <c r="F1595" t="s">
        <v>138</v>
      </c>
      <c r="G1595" s="1" t="s">
        <v>3391</v>
      </c>
      <c r="H1595" t="s">
        <v>137</v>
      </c>
      <c r="I1595" t="s">
        <v>2586</v>
      </c>
      <c r="J1595" s="2">
        <v>8495.1999999999989</v>
      </c>
      <c r="K1595" s="2">
        <v>85.378397652422379</v>
      </c>
      <c r="L1595" s="2">
        <v>99.500578994046876</v>
      </c>
    </row>
    <row r="1596" spans="1:12" x14ac:dyDescent="0.25">
      <c r="A1596" t="s">
        <v>4</v>
      </c>
      <c r="B1596" t="s">
        <v>117</v>
      </c>
      <c r="C1596" t="s">
        <v>136</v>
      </c>
      <c r="D1596" t="s">
        <v>3264</v>
      </c>
      <c r="E1596" t="s">
        <v>3223</v>
      </c>
      <c r="F1596" t="s">
        <v>135</v>
      </c>
      <c r="G1596" s="1" t="s">
        <v>4214</v>
      </c>
      <c r="H1596" t="s">
        <v>134</v>
      </c>
      <c r="I1596" t="s">
        <v>2586</v>
      </c>
      <c r="J1596" s="2">
        <v>7907.2000000000007</v>
      </c>
      <c r="K1596" s="2">
        <v>88.338564268861774</v>
      </c>
      <c r="L1596" s="2">
        <v>89.510171072445075</v>
      </c>
    </row>
    <row r="1597" spans="1:12" x14ac:dyDescent="0.25">
      <c r="A1597" t="s">
        <v>4</v>
      </c>
      <c r="B1597" t="s">
        <v>117</v>
      </c>
      <c r="C1597" t="s">
        <v>133</v>
      </c>
      <c r="D1597" t="s">
        <v>3264</v>
      </c>
      <c r="E1597" t="s">
        <v>3223</v>
      </c>
      <c r="F1597" t="s">
        <v>132</v>
      </c>
      <c r="G1597" s="1" t="s">
        <v>3617</v>
      </c>
      <c r="H1597" t="s">
        <v>131</v>
      </c>
      <c r="I1597" t="s">
        <v>2586</v>
      </c>
      <c r="J1597" s="2">
        <v>7924</v>
      </c>
      <c r="K1597" s="2">
        <v>86.760445124858549</v>
      </c>
      <c r="L1597" s="2">
        <v>91.331942668072145</v>
      </c>
    </row>
    <row r="1598" spans="1:12" x14ac:dyDescent="0.25">
      <c r="A1598" t="s">
        <v>4</v>
      </c>
      <c r="B1598" t="s">
        <v>117</v>
      </c>
      <c r="C1598" t="s">
        <v>130</v>
      </c>
      <c r="D1598" t="s">
        <v>3264</v>
      </c>
      <c r="E1598" t="s">
        <v>3223</v>
      </c>
      <c r="F1598" t="s">
        <v>129</v>
      </c>
      <c r="G1598" s="1" t="s">
        <v>4215</v>
      </c>
      <c r="H1598" t="s">
        <v>128</v>
      </c>
      <c r="I1598" t="s">
        <v>2586</v>
      </c>
      <c r="J1598" s="2">
        <v>8588.5333333333328</v>
      </c>
      <c r="K1598" s="2">
        <v>85.187744163294596</v>
      </c>
      <c r="L1598" s="2">
        <v>100.81888442626388</v>
      </c>
    </row>
    <row r="1599" spans="1:12" x14ac:dyDescent="0.25">
      <c r="A1599" t="s">
        <v>4</v>
      </c>
      <c r="B1599" t="s">
        <v>117</v>
      </c>
      <c r="C1599" t="s">
        <v>127</v>
      </c>
      <c r="D1599" t="s">
        <v>3264</v>
      </c>
      <c r="E1599" t="s">
        <v>3223</v>
      </c>
      <c r="F1599" t="s">
        <v>126</v>
      </c>
      <c r="G1599" s="1" t="s">
        <v>3618</v>
      </c>
      <c r="H1599" t="s">
        <v>125</v>
      </c>
      <c r="I1599" t="s">
        <v>2586</v>
      </c>
      <c r="J1599" s="2">
        <v>7998.666666666667</v>
      </c>
      <c r="K1599" s="2">
        <v>104.03606483035651</v>
      </c>
      <c r="L1599" s="2">
        <v>76.883594931329526</v>
      </c>
    </row>
    <row r="1600" spans="1:12" x14ac:dyDescent="0.25">
      <c r="A1600" t="s">
        <v>4</v>
      </c>
      <c r="B1600" t="s">
        <v>117</v>
      </c>
      <c r="C1600" t="s">
        <v>124</v>
      </c>
      <c r="D1600" t="s">
        <v>3264</v>
      </c>
      <c r="E1600" t="s">
        <v>3223</v>
      </c>
      <c r="F1600" t="s">
        <v>123</v>
      </c>
      <c r="G1600" s="1" t="s">
        <v>4216</v>
      </c>
      <c r="H1600" t="s">
        <v>122</v>
      </c>
      <c r="I1600" t="s">
        <v>2586</v>
      </c>
      <c r="J1600" s="2">
        <v>8719.2000000000007</v>
      </c>
      <c r="K1600" s="2">
        <v>84.573761916279068</v>
      </c>
      <c r="L1600" s="2">
        <v>103.09580421208267</v>
      </c>
    </row>
    <row r="1601" spans="1:12" x14ac:dyDescent="0.25">
      <c r="A1601" t="s">
        <v>4</v>
      </c>
      <c r="B1601" t="s">
        <v>117</v>
      </c>
      <c r="C1601" t="s">
        <v>121</v>
      </c>
      <c r="D1601" t="s">
        <v>3264</v>
      </c>
      <c r="E1601" t="s">
        <v>3223</v>
      </c>
      <c r="F1601" t="s">
        <v>120</v>
      </c>
      <c r="G1601" s="1" t="s">
        <v>3384</v>
      </c>
      <c r="H1601" t="s">
        <v>119</v>
      </c>
      <c r="I1601" t="s">
        <v>2586</v>
      </c>
      <c r="J1601" s="2">
        <v>9368.7999999999993</v>
      </c>
      <c r="K1601" s="2">
        <v>112.65594208659742</v>
      </c>
      <c r="L1601" s="2">
        <v>83.162945748554506</v>
      </c>
    </row>
    <row r="1602" spans="1:12" x14ac:dyDescent="0.25">
      <c r="A1602" t="s">
        <v>4</v>
      </c>
      <c r="B1602" t="s">
        <v>117</v>
      </c>
      <c r="C1602" t="s">
        <v>116</v>
      </c>
      <c r="D1602" t="s">
        <v>3264</v>
      </c>
      <c r="E1602" t="s">
        <v>3223</v>
      </c>
      <c r="F1602" t="s">
        <v>115</v>
      </c>
      <c r="G1602" s="1" t="s">
        <v>4217</v>
      </c>
      <c r="H1602" t="s">
        <v>114</v>
      </c>
      <c r="I1602" t="s">
        <v>2586</v>
      </c>
      <c r="J1602" s="2">
        <v>8222.6666666666679</v>
      </c>
      <c r="K1602" s="2">
        <v>84.850503194195838</v>
      </c>
      <c r="L1602" s="2">
        <v>96.907694794073251</v>
      </c>
    </row>
    <row r="1603" spans="1:12" x14ac:dyDescent="0.25">
      <c r="A1603" t="s">
        <v>4</v>
      </c>
      <c r="B1603" t="s">
        <v>92</v>
      </c>
      <c r="C1603" t="s">
        <v>113</v>
      </c>
      <c r="D1603" t="s">
        <v>3264</v>
      </c>
      <c r="E1603" t="s">
        <v>3223</v>
      </c>
      <c r="F1603" t="s">
        <v>112</v>
      </c>
      <c r="G1603" s="1" t="s">
        <v>3405</v>
      </c>
      <c r="H1603" t="s">
        <v>111</v>
      </c>
      <c r="I1603" t="s">
        <v>2586</v>
      </c>
      <c r="J1603" s="2">
        <v>7321.0666666666657</v>
      </c>
      <c r="K1603" s="2">
        <v>124.66505767740927</v>
      </c>
      <c r="L1603" s="2">
        <v>58.725891625631732</v>
      </c>
    </row>
    <row r="1604" spans="1:12" x14ac:dyDescent="0.25">
      <c r="A1604" t="s">
        <v>4</v>
      </c>
      <c r="B1604" t="s">
        <v>92</v>
      </c>
      <c r="C1604" t="s">
        <v>110</v>
      </c>
      <c r="D1604" t="s">
        <v>3264</v>
      </c>
      <c r="E1604" t="s">
        <v>3223</v>
      </c>
      <c r="F1604" t="s">
        <v>109</v>
      </c>
      <c r="G1604" s="1" t="s">
        <v>4218</v>
      </c>
      <c r="H1604" t="s">
        <v>108</v>
      </c>
      <c r="I1604" t="s">
        <v>2586</v>
      </c>
      <c r="J1604" s="2">
        <v>7733.5999999999995</v>
      </c>
      <c r="K1604" s="2">
        <v>99.590742817160404</v>
      </c>
      <c r="L1604" s="2">
        <v>77.653803769675562</v>
      </c>
    </row>
    <row r="1605" spans="1:12" x14ac:dyDescent="0.25">
      <c r="A1605" t="s">
        <v>4</v>
      </c>
      <c r="B1605" t="s">
        <v>92</v>
      </c>
      <c r="C1605" t="s">
        <v>107</v>
      </c>
      <c r="D1605" t="s">
        <v>3264</v>
      </c>
      <c r="E1605" t="s">
        <v>3223</v>
      </c>
      <c r="F1605" t="s">
        <v>106</v>
      </c>
      <c r="G1605" s="1" t="s">
        <v>4219</v>
      </c>
      <c r="H1605" t="s">
        <v>105</v>
      </c>
      <c r="I1605" t="s">
        <v>2586</v>
      </c>
      <c r="J1605" s="2">
        <v>7731.7333333333345</v>
      </c>
      <c r="K1605" s="2">
        <v>110.41088361475153</v>
      </c>
      <c r="L1605" s="2">
        <v>70.026912929264256</v>
      </c>
    </row>
    <row r="1606" spans="1:12" x14ac:dyDescent="0.25">
      <c r="A1606" t="s">
        <v>4</v>
      </c>
      <c r="B1606" t="s">
        <v>92</v>
      </c>
      <c r="C1606" t="s">
        <v>104</v>
      </c>
      <c r="D1606" t="s">
        <v>3264</v>
      </c>
      <c r="E1606" t="s">
        <v>3223</v>
      </c>
      <c r="F1606" t="s">
        <v>103</v>
      </c>
      <c r="G1606" s="1" t="s">
        <v>4220</v>
      </c>
      <c r="H1606" t="s">
        <v>102</v>
      </c>
      <c r="I1606" t="s">
        <v>2586</v>
      </c>
      <c r="J1606" s="2">
        <v>5818.4000000000015</v>
      </c>
      <c r="K1606" s="2">
        <v>104.94730926519458</v>
      </c>
      <c r="L1606" s="2">
        <v>55.441154620718365</v>
      </c>
    </row>
    <row r="1607" spans="1:12" x14ac:dyDescent="0.25">
      <c r="A1607" t="s">
        <v>4</v>
      </c>
      <c r="B1607" t="s">
        <v>92</v>
      </c>
      <c r="C1607" t="s">
        <v>101</v>
      </c>
      <c r="D1607" t="s">
        <v>3264</v>
      </c>
      <c r="E1607" t="s">
        <v>3223</v>
      </c>
      <c r="F1607" t="s">
        <v>100</v>
      </c>
      <c r="G1607" s="1" t="s">
        <v>4064</v>
      </c>
      <c r="H1607" t="s">
        <v>99</v>
      </c>
      <c r="I1607" t="s">
        <v>2586</v>
      </c>
      <c r="J1607" s="2">
        <v>7966.9333333333325</v>
      </c>
      <c r="K1607" s="2">
        <v>133.14252188289802</v>
      </c>
      <c r="L1607" s="2">
        <v>59.837632791276384</v>
      </c>
    </row>
    <row r="1608" spans="1:12" x14ac:dyDescent="0.25">
      <c r="A1608" t="s">
        <v>4</v>
      </c>
      <c r="B1608" t="s">
        <v>92</v>
      </c>
      <c r="C1608" t="s">
        <v>98</v>
      </c>
      <c r="D1608" t="s">
        <v>3264</v>
      </c>
      <c r="E1608" t="s">
        <v>3223</v>
      </c>
      <c r="F1608" t="s">
        <v>97</v>
      </c>
      <c r="G1608" s="1" t="s">
        <v>4221</v>
      </c>
      <c r="H1608" t="s">
        <v>96</v>
      </c>
      <c r="I1608" t="s">
        <v>2586</v>
      </c>
      <c r="J1608" s="2">
        <v>7778.4000000000005</v>
      </c>
      <c r="K1608" s="2">
        <v>105.46687949137696</v>
      </c>
      <c r="L1608" s="2">
        <v>73.752063562627427</v>
      </c>
    </row>
    <row r="1609" spans="1:12" x14ac:dyDescent="0.25">
      <c r="A1609" t="s">
        <v>4</v>
      </c>
      <c r="B1609" t="s">
        <v>92</v>
      </c>
      <c r="C1609" t="s">
        <v>95</v>
      </c>
      <c r="D1609" t="s">
        <v>3264</v>
      </c>
      <c r="E1609" t="s">
        <v>3223</v>
      </c>
      <c r="F1609" t="s">
        <v>94</v>
      </c>
      <c r="G1609" s="1" t="s">
        <v>4222</v>
      </c>
      <c r="H1609" t="s">
        <v>93</v>
      </c>
      <c r="I1609" t="s">
        <v>2586</v>
      </c>
      <c r="J1609" s="2">
        <v>8142.4000000000005</v>
      </c>
      <c r="K1609" s="2">
        <v>136.07670095533027</v>
      </c>
      <c r="L1609" s="2">
        <v>59.83684159621783</v>
      </c>
    </row>
    <row r="1610" spans="1:12" x14ac:dyDescent="0.25">
      <c r="A1610" t="s">
        <v>4</v>
      </c>
      <c r="B1610" t="s">
        <v>92</v>
      </c>
      <c r="C1610" t="s">
        <v>91</v>
      </c>
      <c r="D1610" t="s">
        <v>3264</v>
      </c>
      <c r="E1610" t="s">
        <v>3223</v>
      </c>
      <c r="F1610" t="s">
        <v>90</v>
      </c>
      <c r="G1610" s="1" t="s">
        <v>4054</v>
      </c>
      <c r="H1610" t="s">
        <v>89</v>
      </c>
      <c r="I1610" t="s">
        <v>2586</v>
      </c>
      <c r="J1610" s="2">
        <v>7321.0666666666675</v>
      </c>
      <c r="K1610" s="2">
        <v>109.31195701069545</v>
      </c>
      <c r="L1610" s="2">
        <v>66.974070054846337</v>
      </c>
    </row>
    <row r="1611" spans="1:12" x14ac:dyDescent="0.25">
      <c r="A1611" t="s">
        <v>4</v>
      </c>
      <c r="B1611" t="s">
        <v>64</v>
      </c>
      <c r="C1611" t="s">
        <v>88</v>
      </c>
      <c r="D1611" t="s">
        <v>3264</v>
      </c>
      <c r="E1611" t="s">
        <v>3223</v>
      </c>
      <c r="F1611" t="s">
        <v>87</v>
      </c>
      <c r="G1611" s="1" t="s">
        <v>3577</v>
      </c>
      <c r="H1611" t="s">
        <v>86</v>
      </c>
      <c r="I1611" t="s">
        <v>2586</v>
      </c>
      <c r="J1611" s="2">
        <v>7815.7333333333345</v>
      </c>
      <c r="K1611" s="2">
        <v>90.588569176749047</v>
      </c>
      <c r="L1611" s="2">
        <v>86.277257763989084</v>
      </c>
    </row>
    <row r="1612" spans="1:12" x14ac:dyDescent="0.25">
      <c r="A1612" t="s">
        <v>4</v>
      </c>
      <c r="B1612" t="s">
        <v>64</v>
      </c>
      <c r="C1612" t="s">
        <v>85</v>
      </c>
      <c r="D1612" t="s">
        <v>3264</v>
      </c>
      <c r="E1612" t="s">
        <v>3223</v>
      </c>
      <c r="F1612" t="s">
        <v>84</v>
      </c>
      <c r="G1612" s="1" t="s">
        <v>4223</v>
      </c>
      <c r="H1612" t="s">
        <v>83</v>
      </c>
      <c r="I1612" t="s">
        <v>2586</v>
      </c>
      <c r="J1612" s="2">
        <v>8498.9333333333343</v>
      </c>
      <c r="K1612" s="2">
        <v>89.22169419990928</v>
      </c>
      <c r="L1612" s="2">
        <v>95.256354517217588</v>
      </c>
    </row>
    <row r="1613" spans="1:12" x14ac:dyDescent="0.25">
      <c r="A1613" t="s">
        <v>4</v>
      </c>
      <c r="B1613" t="s">
        <v>64</v>
      </c>
      <c r="C1613" t="s">
        <v>82</v>
      </c>
      <c r="D1613" t="s">
        <v>3264</v>
      </c>
      <c r="E1613" t="s">
        <v>3223</v>
      </c>
      <c r="F1613" t="s">
        <v>81</v>
      </c>
      <c r="G1613" s="1" t="s">
        <v>4224</v>
      </c>
      <c r="H1613" t="s">
        <v>80</v>
      </c>
      <c r="I1613" t="s">
        <v>2586</v>
      </c>
      <c r="J1613" s="2">
        <v>6733.0666666666675</v>
      </c>
      <c r="K1613" s="2">
        <v>76.721098927847606</v>
      </c>
      <c r="L1613" s="2">
        <v>87.760300109866563</v>
      </c>
    </row>
    <row r="1614" spans="1:12" x14ac:dyDescent="0.25">
      <c r="A1614" t="s">
        <v>4</v>
      </c>
      <c r="B1614" t="s">
        <v>64</v>
      </c>
      <c r="C1614" t="s">
        <v>79</v>
      </c>
      <c r="D1614" t="s">
        <v>3264</v>
      </c>
      <c r="E1614" t="s">
        <v>3223</v>
      </c>
      <c r="F1614" t="s">
        <v>78</v>
      </c>
      <c r="G1614" s="1" t="s">
        <v>4225</v>
      </c>
      <c r="H1614" t="s">
        <v>77</v>
      </c>
      <c r="I1614" t="s">
        <v>2586</v>
      </c>
      <c r="J1614" s="2">
        <v>8749.0666666666657</v>
      </c>
      <c r="K1614" s="2">
        <v>88.492749800876751</v>
      </c>
      <c r="L1614" s="2">
        <v>98.867609904240808</v>
      </c>
    </row>
    <row r="1615" spans="1:12" x14ac:dyDescent="0.25">
      <c r="A1615" t="s">
        <v>4</v>
      </c>
      <c r="B1615" t="s">
        <v>64</v>
      </c>
      <c r="C1615" t="s">
        <v>76</v>
      </c>
      <c r="D1615" t="s">
        <v>3264</v>
      </c>
      <c r="E1615" t="s">
        <v>3223</v>
      </c>
      <c r="F1615" t="s">
        <v>75</v>
      </c>
      <c r="G1615" s="1" t="s">
        <v>4226</v>
      </c>
      <c r="H1615" t="s">
        <v>74</v>
      </c>
      <c r="I1615" t="s">
        <v>2586</v>
      </c>
      <c r="J1615" s="2">
        <v>7776.5333333333338</v>
      </c>
      <c r="K1615" s="2">
        <v>89.032790350849481</v>
      </c>
      <c r="L1615" s="2">
        <v>87.344598576418051</v>
      </c>
    </row>
    <row r="1616" spans="1:12" x14ac:dyDescent="0.25">
      <c r="A1616" t="s">
        <v>4</v>
      </c>
      <c r="B1616" t="s">
        <v>64</v>
      </c>
      <c r="C1616" t="s">
        <v>73</v>
      </c>
      <c r="D1616" t="s">
        <v>3264</v>
      </c>
      <c r="E1616" t="s">
        <v>3223</v>
      </c>
      <c r="F1616" t="s">
        <v>72</v>
      </c>
      <c r="G1616" s="1" t="s">
        <v>4227</v>
      </c>
      <c r="H1616" t="s">
        <v>71</v>
      </c>
      <c r="I1616" t="s">
        <v>2586</v>
      </c>
      <c r="J1616" s="2">
        <v>8687.4666666666672</v>
      </c>
      <c r="K1616" s="2">
        <v>80.803049511136223</v>
      </c>
      <c r="L1616" s="2">
        <v>107.51409407474611</v>
      </c>
    </row>
    <row r="1617" spans="1:12" x14ac:dyDescent="0.25">
      <c r="A1617" t="s">
        <v>4</v>
      </c>
      <c r="B1617" t="s">
        <v>64</v>
      </c>
      <c r="C1617" t="s">
        <v>70</v>
      </c>
      <c r="D1617" t="s">
        <v>3264</v>
      </c>
      <c r="E1617" t="s">
        <v>3223</v>
      </c>
      <c r="F1617" t="s">
        <v>69</v>
      </c>
      <c r="G1617" s="1" t="s">
        <v>4228</v>
      </c>
      <c r="H1617" t="s">
        <v>68</v>
      </c>
      <c r="I1617" t="s">
        <v>2586</v>
      </c>
      <c r="J1617" s="2">
        <v>8045.3333333333339</v>
      </c>
      <c r="K1617" s="2">
        <v>92.948535864653067</v>
      </c>
      <c r="L1617" s="2">
        <v>86.556859217756156</v>
      </c>
    </row>
    <row r="1618" spans="1:12" x14ac:dyDescent="0.25">
      <c r="A1618" t="s">
        <v>4</v>
      </c>
      <c r="B1618" t="s">
        <v>64</v>
      </c>
      <c r="C1618" t="s">
        <v>67</v>
      </c>
      <c r="D1618" t="s">
        <v>3264</v>
      </c>
      <c r="E1618" t="s">
        <v>3223</v>
      </c>
      <c r="F1618" t="s">
        <v>66</v>
      </c>
      <c r="G1618" s="1" t="s">
        <v>4229</v>
      </c>
      <c r="H1618" t="s">
        <v>65</v>
      </c>
      <c r="I1618" t="s">
        <v>2586</v>
      </c>
      <c r="J1618" s="2">
        <v>8202.1333333333332</v>
      </c>
      <c r="K1618" s="2">
        <v>86.35563418935358</v>
      </c>
      <c r="L1618" s="2">
        <v>94.98087079469957</v>
      </c>
    </row>
    <row r="1619" spans="1:12" x14ac:dyDescent="0.25">
      <c r="A1619" t="s">
        <v>4</v>
      </c>
      <c r="B1619" t="s">
        <v>64</v>
      </c>
      <c r="C1619" t="s">
        <v>63</v>
      </c>
      <c r="D1619" t="s">
        <v>3264</v>
      </c>
      <c r="E1619" t="s">
        <v>3223</v>
      </c>
      <c r="F1619" t="s">
        <v>62</v>
      </c>
      <c r="G1619" s="1" t="s">
        <v>3569</v>
      </c>
      <c r="H1619" t="s">
        <v>61</v>
      </c>
      <c r="I1619" t="s">
        <v>2586</v>
      </c>
      <c r="J1619" s="2">
        <v>7393.8666666666668</v>
      </c>
      <c r="K1619" s="2">
        <v>98.712775091814308</v>
      </c>
      <c r="L1619" s="2">
        <v>74.902834610712901</v>
      </c>
    </row>
    <row r="1620" spans="1:12" x14ac:dyDescent="0.25">
      <c r="A1620" t="s">
        <v>4</v>
      </c>
      <c r="B1620" t="s">
        <v>42</v>
      </c>
      <c r="C1620" t="s">
        <v>60</v>
      </c>
      <c r="D1620" t="s">
        <v>3264</v>
      </c>
      <c r="E1620" t="s">
        <v>3223</v>
      </c>
      <c r="F1620" t="s">
        <v>59</v>
      </c>
      <c r="G1620" s="1" t="s">
        <v>3608</v>
      </c>
      <c r="H1620" t="s">
        <v>58</v>
      </c>
      <c r="I1620" t="s">
        <v>2586</v>
      </c>
      <c r="J1620" s="2">
        <v>7980</v>
      </c>
      <c r="K1620" s="2">
        <v>90.843229275602766</v>
      </c>
      <c r="L1620" s="2">
        <v>87.843640782408229</v>
      </c>
    </row>
    <row r="1621" spans="1:12" x14ac:dyDescent="0.25">
      <c r="A1621" t="s">
        <v>4</v>
      </c>
      <c r="B1621" t="s">
        <v>42</v>
      </c>
      <c r="C1621" t="s">
        <v>57</v>
      </c>
      <c r="D1621" t="s">
        <v>3264</v>
      </c>
      <c r="E1621" t="s">
        <v>3223</v>
      </c>
      <c r="F1621" t="s">
        <v>56</v>
      </c>
      <c r="G1621" s="1" t="s">
        <v>3412</v>
      </c>
      <c r="H1621" t="s">
        <v>55</v>
      </c>
      <c r="I1621" t="s">
        <v>2586</v>
      </c>
      <c r="J1621" s="2">
        <v>8452.2666666666664</v>
      </c>
      <c r="K1621" s="2">
        <v>101.06570825444561</v>
      </c>
      <c r="L1621" s="2">
        <v>83.631399934258852</v>
      </c>
    </row>
    <row r="1622" spans="1:12" x14ac:dyDescent="0.25">
      <c r="A1622" t="s">
        <v>4</v>
      </c>
      <c r="B1622" t="s">
        <v>42</v>
      </c>
      <c r="C1622" t="s">
        <v>54</v>
      </c>
      <c r="D1622" t="s">
        <v>3264</v>
      </c>
      <c r="E1622" t="s">
        <v>3223</v>
      </c>
      <c r="F1622" t="s">
        <v>53</v>
      </c>
      <c r="G1622" s="1" t="s">
        <v>3246</v>
      </c>
      <c r="H1622" t="s">
        <v>52</v>
      </c>
      <c r="I1622" t="s">
        <v>2586</v>
      </c>
      <c r="J1622" s="2">
        <v>8136.7999999999993</v>
      </c>
      <c r="K1622" s="2">
        <v>102.9128413929684</v>
      </c>
      <c r="L1622" s="2">
        <v>79.06496302954038</v>
      </c>
    </row>
    <row r="1623" spans="1:12" x14ac:dyDescent="0.25">
      <c r="A1623" t="s">
        <v>4</v>
      </c>
      <c r="B1623" t="s">
        <v>42</v>
      </c>
      <c r="C1623" t="s">
        <v>51</v>
      </c>
      <c r="D1623" t="s">
        <v>3264</v>
      </c>
      <c r="E1623" t="s">
        <v>3223</v>
      </c>
      <c r="F1623" t="s">
        <v>50</v>
      </c>
      <c r="G1623" s="1" t="s">
        <v>3911</v>
      </c>
      <c r="H1623" t="s">
        <v>49</v>
      </c>
      <c r="I1623" t="s">
        <v>2586</v>
      </c>
      <c r="J1623" s="2">
        <v>8177.8666666666668</v>
      </c>
      <c r="K1623" s="2">
        <v>102.26081837264633</v>
      </c>
      <c r="L1623" s="2">
        <v>79.970674954564601</v>
      </c>
    </row>
    <row r="1624" spans="1:12" x14ac:dyDescent="0.25">
      <c r="A1624" t="s">
        <v>4</v>
      </c>
      <c r="B1624" t="s">
        <v>42</v>
      </c>
      <c r="C1624" t="s">
        <v>48</v>
      </c>
      <c r="D1624" t="s">
        <v>3264</v>
      </c>
      <c r="E1624" t="s">
        <v>3223</v>
      </c>
      <c r="F1624" t="s">
        <v>47</v>
      </c>
      <c r="G1624" s="1" t="s">
        <v>3354</v>
      </c>
      <c r="H1624" t="s">
        <v>46</v>
      </c>
      <c r="I1624" t="s">
        <v>2586</v>
      </c>
      <c r="J1624" s="2">
        <v>7462.9333333333343</v>
      </c>
      <c r="K1624" s="2">
        <v>89.881094905300884</v>
      </c>
      <c r="L1624" s="2">
        <v>83.031179595623684</v>
      </c>
    </row>
    <row r="1625" spans="1:12" x14ac:dyDescent="0.25">
      <c r="A1625" t="s">
        <v>4</v>
      </c>
      <c r="B1625" t="s">
        <v>42</v>
      </c>
      <c r="C1625" t="s">
        <v>45</v>
      </c>
      <c r="D1625" t="s">
        <v>3264</v>
      </c>
      <c r="E1625" t="s">
        <v>3223</v>
      </c>
      <c r="F1625" t="s">
        <v>44</v>
      </c>
      <c r="G1625" s="1" t="s">
        <v>4230</v>
      </c>
      <c r="H1625" t="s">
        <v>43</v>
      </c>
      <c r="I1625" t="s">
        <v>2586</v>
      </c>
      <c r="J1625" s="2">
        <v>7761.5999999999995</v>
      </c>
      <c r="K1625" s="2">
        <v>86.901579740832332</v>
      </c>
      <c r="L1625" s="2">
        <v>89.314832056534712</v>
      </c>
    </row>
    <row r="1626" spans="1:12" x14ac:dyDescent="0.25">
      <c r="A1626" t="s">
        <v>4</v>
      </c>
      <c r="B1626" t="s">
        <v>42</v>
      </c>
      <c r="C1626" t="s">
        <v>41</v>
      </c>
      <c r="D1626" t="s">
        <v>3264</v>
      </c>
      <c r="E1626" t="s">
        <v>3223</v>
      </c>
      <c r="F1626" t="s">
        <v>40</v>
      </c>
      <c r="G1626" s="1" t="s">
        <v>3912</v>
      </c>
      <c r="H1626" t="s">
        <v>39</v>
      </c>
      <c r="I1626" t="s">
        <v>2586</v>
      </c>
      <c r="J1626" s="2">
        <v>8183.4666666666662</v>
      </c>
      <c r="K1626" s="2">
        <v>93.439715712891839</v>
      </c>
      <c r="L1626" s="2">
        <v>87.580175134646694</v>
      </c>
    </row>
    <row r="1627" spans="1:12" x14ac:dyDescent="0.25">
      <c r="A1627" t="s">
        <v>4</v>
      </c>
      <c r="B1627" t="s">
        <v>23</v>
      </c>
      <c r="C1627" t="s">
        <v>38</v>
      </c>
      <c r="D1627" t="s">
        <v>3264</v>
      </c>
      <c r="E1627" t="s">
        <v>3223</v>
      </c>
      <c r="F1627" t="s">
        <v>37</v>
      </c>
      <c r="G1627" s="1" t="s">
        <v>3477</v>
      </c>
      <c r="H1627" t="s">
        <v>36</v>
      </c>
      <c r="I1627" t="s">
        <v>2586</v>
      </c>
      <c r="J1627" s="2">
        <v>8250.6666666666661</v>
      </c>
      <c r="K1627" s="2">
        <v>100.32221692294961</v>
      </c>
      <c r="L1627" s="2">
        <v>82.241670087926977</v>
      </c>
    </row>
    <row r="1628" spans="1:12" x14ac:dyDescent="0.25">
      <c r="A1628" t="s">
        <v>4</v>
      </c>
      <c r="B1628" t="s">
        <v>23</v>
      </c>
      <c r="C1628" t="s">
        <v>35</v>
      </c>
      <c r="D1628" t="s">
        <v>3264</v>
      </c>
      <c r="E1628" t="s">
        <v>3223</v>
      </c>
      <c r="F1628" t="s">
        <v>34</v>
      </c>
      <c r="G1628" s="1" t="s">
        <v>4231</v>
      </c>
      <c r="H1628" t="s">
        <v>33</v>
      </c>
      <c r="I1628" t="s">
        <v>2586</v>
      </c>
      <c r="J1628" s="2">
        <v>8414.9333333333325</v>
      </c>
      <c r="K1628" s="2">
        <v>104.5289806910847</v>
      </c>
      <c r="L1628" s="2">
        <v>80.50335206273607</v>
      </c>
    </row>
    <row r="1629" spans="1:12" x14ac:dyDescent="0.25">
      <c r="A1629" t="s">
        <v>4</v>
      </c>
      <c r="B1629" t="s">
        <v>23</v>
      </c>
      <c r="C1629" t="s">
        <v>32</v>
      </c>
      <c r="D1629" t="s">
        <v>3264</v>
      </c>
      <c r="E1629" t="s">
        <v>3223</v>
      </c>
      <c r="F1629" t="s">
        <v>31</v>
      </c>
      <c r="G1629" s="1" t="s">
        <v>3506</v>
      </c>
      <c r="H1629" t="s">
        <v>30</v>
      </c>
      <c r="I1629" t="s">
        <v>2586</v>
      </c>
      <c r="J1629" s="2">
        <v>8995.4666666666672</v>
      </c>
      <c r="K1629" s="2">
        <v>89.245454928633777</v>
      </c>
      <c r="L1629" s="2">
        <v>100.79467546957996</v>
      </c>
    </row>
    <row r="1630" spans="1:12" x14ac:dyDescent="0.25">
      <c r="A1630" t="s">
        <v>4</v>
      </c>
      <c r="B1630" t="s">
        <v>23</v>
      </c>
      <c r="C1630" t="s">
        <v>29</v>
      </c>
      <c r="D1630" t="s">
        <v>3264</v>
      </c>
      <c r="E1630" t="s">
        <v>3223</v>
      </c>
      <c r="F1630" t="s">
        <v>28</v>
      </c>
      <c r="G1630" s="1" t="s">
        <v>3790</v>
      </c>
      <c r="H1630" t="s">
        <v>27</v>
      </c>
      <c r="I1630" t="s">
        <v>2586</v>
      </c>
      <c r="J1630" s="2">
        <v>7644</v>
      </c>
      <c r="K1630" s="2">
        <v>113.06438260189333</v>
      </c>
      <c r="L1630" s="2">
        <v>67.607497817548747</v>
      </c>
    </row>
    <row r="1631" spans="1:12" x14ac:dyDescent="0.25">
      <c r="A1631" t="s">
        <v>4</v>
      </c>
      <c r="B1631" t="s">
        <v>23</v>
      </c>
      <c r="C1631" t="s">
        <v>26</v>
      </c>
      <c r="D1631" t="s">
        <v>3264</v>
      </c>
      <c r="E1631" t="s">
        <v>3223</v>
      </c>
      <c r="F1631" t="s">
        <v>25</v>
      </c>
      <c r="G1631" s="1" t="s">
        <v>3312</v>
      </c>
      <c r="H1631" t="s">
        <v>24</v>
      </c>
      <c r="I1631" t="s">
        <v>2586</v>
      </c>
      <c r="J1631" s="2">
        <v>8067.7333333333345</v>
      </c>
      <c r="K1631" s="2">
        <v>100.13044802806712</v>
      </c>
      <c r="L1631" s="2">
        <v>80.572228450150391</v>
      </c>
    </row>
    <row r="1632" spans="1:12" x14ac:dyDescent="0.25">
      <c r="A1632" t="s">
        <v>4</v>
      </c>
      <c r="B1632" t="s">
        <v>23</v>
      </c>
      <c r="C1632" t="s">
        <v>22</v>
      </c>
      <c r="D1632" t="s">
        <v>3264</v>
      </c>
      <c r="E1632" t="s">
        <v>3223</v>
      </c>
      <c r="F1632" t="s">
        <v>21</v>
      </c>
      <c r="G1632" s="1" t="s">
        <v>3891</v>
      </c>
      <c r="H1632" t="s">
        <v>20</v>
      </c>
      <c r="I1632" t="s">
        <v>2586</v>
      </c>
      <c r="J1632" s="2">
        <v>8136.8000000000011</v>
      </c>
      <c r="K1632" s="2">
        <v>113.97685329173437</v>
      </c>
      <c r="L1632" s="2">
        <v>71.389933701478</v>
      </c>
    </row>
    <row r="1633" spans="1:12" x14ac:dyDescent="0.25">
      <c r="A1633" t="s">
        <v>4</v>
      </c>
      <c r="B1633" t="s">
        <v>3</v>
      </c>
      <c r="C1633" t="s">
        <v>19</v>
      </c>
      <c r="D1633" t="s">
        <v>3264</v>
      </c>
      <c r="E1633" t="s">
        <v>3223</v>
      </c>
      <c r="F1633" t="s">
        <v>18</v>
      </c>
      <c r="G1633" s="1" t="s">
        <v>4232</v>
      </c>
      <c r="H1633" t="s">
        <v>17</v>
      </c>
      <c r="I1633" t="s">
        <v>2586</v>
      </c>
      <c r="J1633" s="2">
        <v>8633.3333333333321</v>
      </c>
      <c r="K1633" s="2">
        <v>120.39977778038194</v>
      </c>
      <c r="L1633" s="2">
        <v>71.705558701953493</v>
      </c>
    </row>
    <row r="1634" spans="1:12" x14ac:dyDescent="0.25">
      <c r="A1634" t="s">
        <v>4</v>
      </c>
      <c r="B1634" t="s">
        <v>3</v>
      </c>
      <c r="C1634" t="s">
        <v>246</v>
      </c>
      <c r="D1634" t="s">
        <v>3264</v>
      </c>
      <c r="E1634" t="s">
        <v>3223</v>
      </c>
      <c r="F1634" t="s">
        <v>2588</v>
      </c>
      <c r="G1634" s="1" t="s">
        <v>4233</v>
      </c>
      <c r="H1634" t="s">
        <v>2587</v>
      </c>
      <c r="I1634" t="s">
        <v>2586</v>
      </c>
      <c r="J1634" s="2">
        <v>6563.2</v>
      </c>
      <c r="K1634" s="2">
        <v>192.16787442616126</v>
      </c>
      <c r="L1634" s="2">
        <v>34.153471383281854</v>
      </c>
    </row>
    <row r="1635" spans="1:12" x14ac:dyDescent="0.25">
      <c r="A1635" t="s">
        <v>4</v>
      </c>
      <c r="B1635" t="s">
        <v>3</v>
      </c>
      <c r="C1635" t="s">
        <v>16</v>
      </c>
      <c r="D1635" t="s">
        <v>3264</v>
      </c>
      <c r="E1635" t="s">
        <v>3223</v>
      </c>
      <c r="F1635" t="s">
        <v>15</v>
      </c>
      <c r="G1635" s="1" t="s">
        <v>4234</v>
      </c>
      <c r="H1635" t="s">
        <v>14</v>
      </c>
      <c r="I1635" t="s">
        <v>2586</v>
      </c>
      <c r="J1635" s="2">
        <v>8092</v>
      </c>
      <c r="K1635" s="2">
        <v>114.23630263389209</v>
      </c>
      <c r="L1635" s="2">
        <v>70.835625921240492</v>
      </c>
    </row>
    <row r="1636" spans="1:12" x14ac:dyDescent="0.25">
      <c r="A1636" t="s">
        <v>4</v>
      </c>
      <c r="B1636" t="s">
        <v>3</v>
      </c>
      <c r="C1636" t="s">
        <v>13</v>
      </c>
      <c r="D1636" t="s">
        <v>3264</v>
      </c>
      <c r="E1636" t="s">
        <v>3223</v>
      </c>
      <c r="F1636" t="s">
        <v>12</v>
      </c>
      <c r="G1636" s="1" t="s">
        <v>4235</v>
      </c>
      <c r="H1636" t="s">
        <v>11</v>
      </c>
      <c r="I1636" t="s">
        <v>2586</v>
      </c>
      <c r="J1636" s="2">
        <v>8258.1333333333332</v>
      </c>
      <c r="K1636" s="2">
        <v>127.6981786762334</v>
      </c>
      <c r="L1636" s="2">
        <v>64.669155182479514</v>
      </c>
    </row>
    <row r="1637" spans="1:12" x14ac:dyDescent="0.25">
      <c r="A1637" t="s">
        <v>4</v>
      </c>
      <c r="B1637" t="s">
        <v>3</v>
      </c>
      <c r="C1637" t="s">
        <v>10</v>
      </c>
      <c r="D1637" t="s">
        <v>3264</v>
      </c>
      <c r="E1637" t="s">
        <v>3223</v>
      </c>
      <c r="F1637" t="s">
        <v>9</v>
      </c>
      <c r="G1637" s="1" t="s">
        <v>4111</v>
      </c>
      <c r="H1637" t="s">
        <v>8</v>
      </c>
      <c r="I1637" t="s">
        <v>2586</v>
      </c>
      <c r="J1637" s="2">
        <v>8144.2666666666664</v>
      </c>
      <c r="K1637" s="2">
        <v>102.07635623661916</v>
      </c>
      <c r="L1637" s="2">
        <v>79.786024569565981</v>
      </c>
    </row>
    <row r="1638" spans="1:12" x14ac:dyDescent="0.25">
      <c r="A1638" t="s">
        <v>4</v>
      </c>
      <c r="B1638" t="s">
        <v>3</v>
      </c>
      <c r="C1638" t="s">
        <v>7</v>
      </c>
      <c r="D1638" t="s">
        <v>3264</v>
      </c>
      <c r="E1638" t="s">
        <v>3223</v>
      </c>
      <c r="F1638" t="s">
        <v>6</v>
      </c>
      <c r="G1638" s="1" t="s">
        <v>3262</v>
      </c>
      <c r="H1638" t="s">
        <v>5</v>
      </c>
      <c r="I1638" t="s">
        <v>2586</v>
      </c>
      <c r="J1638" s="2">
        <v>7627.1999999999989</v>
      </c>
      <c r="K1638" s="2">
        <v>87.117225848893668</v>
      </c>
      <c r="L1638" s="2">
        <v>87.55099724168798</v>
      </c>
    </row>
    <row r="1639" spans="1:12" x14ac:dyDescent="0.25">
      <c r="A1639" t="s">
        <v>4</v>
      </c>
      <c r="B1639" t="s">
        <v>3</v>
      </c>
      <c r="C1639" t="s">
        <v>2</v>
      </c>
      <c r="D1639" t="s">
        <v>3264</v>
      </c>
      <c r="E1639" t="s">
        <v>3223</v>
      </c>
      <c r="F1639" t="s">
        <v>1</v>
      </c>
      <c r="G1639" s="1" t="s">
        <v>4236</v>
      </c>
      <c r="H1639" t="s">
        <v>0</v>
      </c>
      <c r="I1639" t="s">
        <v>2586</v>
      </c>
      <c r="J1639" s="2">
        <v>7405.0666666666657</v>
      </c>
      <c r="K1639" s="2">
        <v>112.55918045223859</v>
      </c>
      <c r="L1639" s="2">
        <v>65.78820702953503</v>
      </c>
    </row>
    <row r="1640" spans="1:12" x14ac:dyDescent="0.25">
      <c r="A1640" t="s">
        <v>2096</v>
      </c>
      <c r="B1640" t="s">
        <v>176</v>
      </c>
      <c r="C1640" t="s">
        <v>85</v>
      </c>
      <c r="D1640" t="s">
        <v>3244</v>
      </c>
      <c r="E1640" t="s">
        <v>3217</v>
      </c>
      <c r="F1640" t="s">
        <v>584</v>
      </c>
      <c r="G1640" s="1" t="s">
        <v>3561</v>
      </c>
      <c r="H1640" t="s">
        <v>2208</v>
      </c>
      <c r="I1640" t="s">
        <v>2395</v>
      </c>
      <c r="J1640" s="2">
        <v>2496</v>
      </c>
      <c r="K1640" s="2">
        <v>28.302820229847139</v>
      </c>
      <c r="L1640" s="2">
        <v>88.189091395486017</v>
      </c>
    </row>
    <row r="1641" spans="1:12" x14ac:dyDescent="0.25">
      <c r="A1641" t="s">
        <v>2096</v>
      </c>
      <c r="B1641" t="s">
        <v>176</v>
      </c>
      <c r="C1641" t="s">
        <v>166</v>
      </c>
      <c r="D1641" t="s">
        <v>3244</v>
      </c>
      <c r="E1641" t="s">
        <v>3217</v>
      </c>
      <c r="F1641" t="s">
        <v>564</v>
      </c>
      <c r="G1641" s="1" t="s">
        <v>3562</v>
      </c>
      <c r="H1641" t="s">
        <v>2207</v>
      </c>
      <c r="I1641" t="s">
        <v>2395</v>
      </c>
      <c r="J1641" s="2">
        <v>2081.6</v>
      </c>
      <c r="K1641" s="2">
        <v>24.102228262911776</v>
      </c>
      <c r="L1641" s="2">
        <v>86.365458715829249</v>
      </c>
    </row>
    <row r="1642" spans="1:12" x14ac:dyDescent="0.25">
      <c r="A1642" t="s">
        <v>2096</v>
      </c>
      <c r="B1642" t="s">
        <v>176</v>
      </c>
      <c r="C1642" t="s">
        <v>532</v>
      </c>
      <c r="D1642" t="s">
        <v>3244</v>
      </c>
      <c r="E1642" t="s">
        <v>3217</v>
      </c>
      <c r="F1642" t="s">
        <v>2206</v>
      </c>
      <c r="G1642" s="1" t="s">
        <v>3563</v>
      </c>
      <c r="H1642" t="s">
        <v>2205</v>
      </c>
      <c r="I1642" t="s">
        <v>2395</v>
      </c>
      <c r="J1642" s="2">
        <v>2608</v>
      </c>
      <c r="K1642" s="2">
        <v>24.495069686041301</v>
      </c>
      <c r="L1642" s="2">
        <v>106.47040540922357</v>
      </c>
    </row>
    <row r="1643" spans="1:12" x14ac:dyDescent="0.25">
      <c r="A1643" t="s">
        <v>2096</v>
      </c>
      <c r="B1643" t="s">
        <v>176</v>
      </c>
      <c r="C1643" t="s">
        <v>48</v>
      </c>
      <c r="D1643" t="s">
        <v>3244</v>
      </c>
      <c r="E1643" t="s">
        <v>3217</v>
      </c>
      <c r="F1643" t="s">
        <v>981</v>
      </c>
      <c r="G1643" s="1" t="s">
        <v>3522</v>
      </c>
      <c r="H1643" t="s">
        <v>2204</v>
      </c>
      <c r="I1643" t="s">
        <v>2395</v>
      </c>
      <c r="J1643" s="2">
        <v>2259.1999999999998</v>
      </c>
      <c r="K1643" s="2">
        <v>29.18249306585669</v>
      </c>
      <c r="L1643" s="2">
        <v>77.416278139829245</v>
      </c>
    </row>
    <row r="1644" spans="1:12" x14ac:dyDescent="0.25">
      <c r="A1644" t="s">
        <v>2096</v>
      </c>
      <c r="B1644" t="s">
        <v>176</v>
      </c>
      <c r="C1644" t="s">
        <v>7</v>
      </c>
      <c r="D1644" t="s">
        <v>3244</v>
      </c>
      <c r="E1644" t="s">
        <v>3217</v>
      </c>
      <c r="F1644" t="s">
        <v>355</v>
      </c>
      <c r="G1644" s="1" t="s">
        <v>3394</v>
      </c>
      <c r="H1644" t="s">
        <v>2203</v>
      </c>
      <c r="I1644" t="s">
        <v>2395</v>
      </c>
      <c r="J1644" s="2">
        <v>2062.9333333333334</v>
      </c>
      <c r="K1644" s="2">
        <v>25.689374436036445</v>
      </c>
      <c r="L1644" s="2">
        <v>80.302980458702777</v>
      </c>
    </row>
    <row r="1645" spans="1:12" x14ac:dyDescent="0.25">
      <c r="A1645" t="s">
        <v>2096</v>
      </c>
      <c r="B1645" t="s">
        <v>176</v>
      </c>
      <c r="C1645" t="s">
        <v>91</v>
      </c>
      <c r="D1645" t="s">
        <v>3244</v>
      </c>
      <c r="E1645" t="s">
        <v>3217</v>
      </c>
      <c r="F1645" t="s">
        <v>2202</v>
      </c>
      <c r="G1645" s="1" t="s">
        <v>3564</v>
      </c>
      <c r="H1645" t="s">
        <v>2201</v>
      </c>
      <c r="I1645" t="s">
        <v>2395</v>
      </c>
      <c r="J1645" s="2">
        <v>2368</v>
      </c>
      <c r="K1645" s="2">
        <v>27.651270659848553</v>
      </c>
      <c r="L1645" s="2">
        <v>85.638017475937929</v>
      </c>
    </row>
    <row r="1646" spans="1:12" x14ac:dyDescent="0.25">
      <c r="A1646" t="s">
        <v>2096</v>
      </c>
      <c r="B1646" t="s">
        <v>176</v>
      </c>
      <c r="C1646" t="s">
        <v>1109</v>
      </c>
      <c r="D1646" t="s">
        <v>3244</v>
      </c>
      <c r="E1646" t="s">
        <v>3217</v>
      </c>
      <c r="F1646" t="s">
        <v>2198</v>
      </c>
      <c r="G1646" s="1" t="s">
        <v>3567</v>
      </c>
      <c r="H1646" t="s">
        <v>2197</v>
      </c>
      <c r="I1646" t="s">
        <v>2395</v>
      </c>
      <c r="J1646" s="2">
        <v>2118.4</v>
      </c>
      <c r="K1646" s="2">
        <v>35.947930664941474</v>
      </c>
      <c r="L1646" s="2">
        <v>58.929678588314061</v>
      </c>
    </row>
    <row r="1647" spans="1:12" x14ac:dyDescent="0.25">
      <c r="A1647" t="s">
        <v>2096</v>
      </c>
      <c r="B1647" t="s">
        <v>176</v>
      </c>
      <c r="C1647" t="s">
        <v>939</v>
      </c>
      <c r="D1647" t="s">
        <v>3244</v>
      </c>
      <c r="E1647" t="s">
        <v>3217</v>
      </c>
      <c r="F1647" t="s">
        <v>2196</v>
      </c>
      <c r="G1647" s="1" t="s">
        <v>3568</v>
      </c>
      <c r="H1647" t="s">
        <v>2195</v>
      </c>
      <c r="I1647" t="s">
        <v>2395</v>
      </c>
      <c r="J1647" s="2">
        <v>2318.9333333333329</v>
      </c>
      <c r="K1647" s="2">
        <v>25.191394151992323</v>
      </c>
      <c r="L1647" s="2">
        <v>92.052600159484797</v>
      </c>
    </row>
    <row r="1648" spans="1:12" x14ac:dyDescent="0.25">
      <c r="A1648" t="s">
        <v>2096</v>
      </c>
      <c r="B1648" t="s">
        <v>176</v>
      </c>
      <c r="C1648" t="s">
        <v>1107</v>
      </c>
      <c r="D1648" t="s">
        <v>3244</v>
      </c>
      <c r="E1648" t="s">
        <v>3217</v>
      </c>
      <c r="F1648" t="s">
        <v>62</v>
      </c>
      <c r="G1648" s="1" t="s">
        <v>3569</v>
      </c>
      <c r="H1648" t="s">
        <v>2194</v>
      </c>
      <c r="I1648" t="s">
        <v>2395</v>
      </c>
      <c r="J1648" s="2">
        <v>2568</v>
      </c>
      <c r="K1648" s="2">
        <v>36.981748318929696</v>
      </c>
      <c r="L1648" s="2">
        <v>69.439659203064991</v>
      </c>
    </row>
    <row r="1649" spans="1:12" x14ac:dyDescent="0.25">
      <c r="A1649" t="s">
        <v>2096</v>
      </c>
      <c r="B1649" t="s">
        <v>160</v>
      </c>
      <c r="C1649" t="s">
        <v>197</v>
      </c>
      <c r="D1649" t="s">
        <v>3244</v>
      </c>
      <c r="E1649" t="s">
        <v>3217</v>
      </c>
      <c r="F1649" t="s">
        <v>1746</v>
      </c>
      <c r="G1649" s="1" t="s">
        <v>3570</v>
      </c>
      <c r="H1649" t="s">
        <v>2193</v>
      </c>
      <c r="I1649" t="s">
        <v>2395</v>
      </c>
      <c r="J1649" s="2">
        <v>2128</v>
      </c>
      <c r="K1649" s="2">
        <v>31.668847902476269</v>
      </c>
      <c r="L1649" s="2">
        <v>67.195371506824102</v>
      </c>
    </row>
    <row r="1650" spans="1:12" x14ac:dyDescent="0.25">
      <c r="A1650" t="s">
        <v>2096</v>
      </c>
      <c r="B1650" t="s">
        <v>160</v>
      </c>
      <c r="C1650" t="s">
        <v>156</v>
      </c>
      <c r="D1650" t="s">
        <v>3244</v>
      </c>
      <c r="E1650" t="s">
        <v>3217</v>
      </c>
      <c r="F1650" t="s">
        <v>2192</v>
      </c>
      <c r="G1650" s="1" t="s">
        <v>3571</v>
      </c>
      <c r="H1650" t="s">
        <v>2191</v>
      </c>
      <c r="I1650" t="s">
        <v>2395</v>
      </c>
      <c r="J1650" s="2">
        <v>2816</v>
      </c>
      <c r="K1650" s="2">
        <v>33.424766455347353</v>
      </c>
      <c r="L1650" s="2">
        <v>84.248905785532912</v>
      </c>
    </row>
    <row r="1651" spans="1:12" x14ac:dyDescent="0.25">
      <c r="A1651" t="s">
        <v>2096</v>
      </c>
      <c r="B1651" t="s">
        <v>160</v>
      </c>
      <c r="C1651" t="s">
        <v>16</v>
      </c>
      <c r="D1651" t="s">
        <v>3244</v>
      </c>
      <c r="E1651" t="s">
        <v>3217</v>
      </c>
      <c r="F1651" t="s">
        <v>2190</v>
      </c>
      <c r="G1651" s="1" t="s">
        <v>3573</v>
      </c>
      <c r="H1651" t="s">
        <v>2189</v>
      </c>
      <c r="I1651" t="s">
        <v>2395</v>
      </c>
      <c r="J1651" s="2">
        <v>2198.4</v>
      </c>
      <c r="K1651" s="2">
        <v>41.311334688343699</v>
      </c>
      <c r="L1651" s="2">
        <v>53.215419365772632</v>
      </c>
    </row>
    <row r="1652" spans="1:12" x14ac:dyDescent="0.25">
      <c r="A1652" t="s">
        <v>2096</v>
      </c>
      <c r="B1652" t="s">
        <v>160</v>
      </c>
      <c r="C1652" t="s">
        <v>163</v>
      </c>
      <c r="D1652" t="s">
        <v>3244</v>
      </c>
      <c r="E1652" t="s">
        <v>3217</v>
      </c>
      <c r="F1652" t="s">
        <v>2185</v>
      </c>
      <c r="G1652" s="1" t="s">
        <v>3575</v>
      </c>
      <c r="H1652" t="s">
        <v>2184</v>
      </c>
      <c r="I1652" t="s">
        <v>2395</v>
      </c>
      <c r="J1652" s="2">
        <v>2611.1999999999998</v>
      </c>
      <c r="K1652" s="2">
        <v>31.798597771198718</v>
      </c>
      <c r="L1652" s="2">
        <v>82.116828508868082</v>
      </c>
    </row>
    <row r="1653" spans="1:12" x14ac:dyDescent="0.25">
      <c r="A1653" t="s">
        <v>2096</v>
      </c>
      <c r="B1653" t="s">
        <v>160</v>
      </c>
      <c r="C1653" t="s">
        <v>45</v>
      </c>
      <c r="D1653" t="s">
        <v>3244</v>
      </c>
      <c r="E1653" t="s">
        <v>3217</v>
      </c>
      <c r="F1653" t="s">
        <v>367</v>
      </c>
      <c r="G1653" s="1" t="s">
        <v>3383</v>
      </c>
      <c r="H1653" t="s">
        <v>2183</v>
      </c>
      <c r="I1653" t="s">
        <v>2395</v>
      </c>
      <c r="J1653" s="2">
        <v>2409.6</v>
      </c>
      <c r="K1653" s="2">
        <v>26.722387951549681</v>
      </c>
      <c r="L1653" s="2">
        <v>90.171582134382675</v>
      </c>
    </row>
    <row r="1654" spans="1:12" x14ac:dyDescent="0.25">
      <c r="A1654" t="s">
        <v>2096</v>
      </c>
      <c r="B1654" t="s">
        <v>160</v>
      </c>
      <c r="C1654" t="s">
        <v>809</v>
      </c>
      <c r="D1654" t="s">
        <v>3244</v>
      </c>
      <c r="E1654" t="s">
        <v>3217</v>
      </c>
      <c r="F1654" t="s">
        <v>2182</v>
      </c>
      <c r="G1654" s="1" t="s">
        <v>3576</v>
      </c>
      <c r="H1654" t="s">
        <v>2181</v>
      </c>
      <c r="I1654" t="s">
        <v>2395</v>
      </c>
      <c r="J1654" s="2">
        <v>3244.8</v>
      </c>
      <c r="K1654" s="2">
        <v>35.294197350745101</v>
      </c>
      <c r="L1654" s="2">
        <v>91.935792384055986</v>
      </c>
    </row>
    <row r="1655" spans="1:12" x14ac:dyDescent="0.25">
      <c r="A1655" t="s">
        <v>2096</v>
      </c>
      <c r="B1655" t="s">
        <v>117</v>
      </c>
      <c r="C1655" t="s">
        <v>956</v>
      </c>
      <c r="D1655" t="s">
        <v>3244</v>
      </c>
      <c r="E1655" t="s">
        <v>3217</v>
      </c>
      <c r="F1655" t="s">
        <v>2166</v>
      </c>
      <c r="G1655" s="1" t="s">
        <v>3587</v>
      </c>
      <c r="H1655" t="s">
        <v>2165</v>
      </c>
      <c r="I1655" t="s">
        <v>2395</v>
      </c>
      <c r="J1655" s="2">
        <v>1952</v>
      </c>
      <c r="K1655" s="2">
        <v>31.303647686256184</v>
      </c>
      <c r="L1655" s="2">
        <v>62.356950204784681</v>
      </c>
    </row>
    <row r="1656" spans="1:12" x14ac:dyDescent="0.25">
      <c r="A1656" t="s">
        <v>2096</v>
      </c>
      <c r="B1656" t="s">
        <v>117</v>
      </c>
      <c r="C1656" t="s">
        <v>2070</v>
      </c>
      <c r="D1656" t="s">
        <v>3244</v>
      </c>
      <c r="E1656" t="s">
        <v>3217</v>
      </c>
      <c r="F1656" t="s">
        <v>2162</v>
      </c>
      <c r="G1656" s="1" t="s">
        <v>3589</v>
      </c>
      <c r="H1656" t="s">
        <v>2161</v>
      </c>
      <c r="I1656" t="s">
        <v>2395</v>
      </c>
      <c r="J1656" s="2">
        <v>2560</v>
      </c>
      <c r="K1656" s="2">
        <v>23.591667021172565</v>
      </c>
      <c r="L1656" s="2">
        <v>108.51289134008647</v>
      </c>
    </row>
    <row r="1657" spans="1:12" x14ac:dyDescent="0.25">
      <c r="A1657" t="s">
        <v>2096</v>
      </c>
      <c r="B1657" t="s">
        <v>92</v>
      </c>
      <c r="C1657" t="s">
        <v>152</v>
      </c>
      <c r="D1657" t="s">
        <v>3244</v>
      </c>
      <c r="E1657" t="s">
        <v>3217</v>
      </c>
      <c r="F1657" t="s">
        <v>2159</v>
      </c>
      <c r="G1657" s="1" t="s">
        <v>3592</v>
      </c>
      <c r="H1657" t="s">
        <v>2158</v>
      </c>
      <c r="I1657" t="s">
        <v>2395</v>
      </c>
      <c r="J1657" s="2">
        <v>2758.4</v>
      </c>
      <c r="K1657" s="2">
        <v>33.740742742517604</v>
      </c>
      <c r="L1657" s="2">
        <v>81.752794271599342</v>
      </c>
    </row>
    <row r="1658" spans="1:12" x14ac:dyDescent="0.25">
      <c r="A1658" t="s">
        <v>565</v>
      </c>
      <c r="B1658" t="s">
        <v>176</v>
      </c>
      <c r="C1658" t="s">
        <v>38</v>
      </c>
      <c r="D1658" t="s">
        <v>3246</v>
      </c>
      <c r="E1658" t="s">
        <v>3216</v>
      </c>
      <c r="F1658" t="s">
        <v>607</v>
      </c>
      <c r="G1658" s="1" t="s">
        <v>3666</v>
      </c>
      <c r="H1658" t="s">
        <v>606</v>
      </c>
      <c r="I1658" t="s">
        <v>2395</v>
      </c>
      <c r="J1658" s="2">
        <v>2364.8000000000002</v>
      </c>
      <c r="K1658" s="2">
        <v>53.95779600903802</v>
      </c>
      <c r="L1658" s="2">
        <v>43.826845699996575</v>
      </c>
    </row>
    <row r="1659" spans="1:12" x14ac:dyDescent="0.25">
      <c r="A1659" t="s">
        <v>565</v>
      </c>
      <c r="B1659" t="s">
        <v>176</v>
      </c>
      <c r="C1659" t="s">
        <v>222</v>
      </c>
      <c r="D1659" t="s">
        <v>3246</v>
      </c>
      <c r="E1659" t="s">
        <v>3216</v>
      </c>
      <c r="F1659" t="s">
        <v>560</v>
      </c>
      <c r="G1659" s="1" t="s">
        <v>3318</v>
      </c>
      <c r="H1659" t="s">
        <v>2585</v>
      </c>
      <c r="I1659" t="s">
        <v>2395</v>
      </c>
      <c r="J1659" s="2">
        <v>2435.1999999999998</v>
      </c>
      <c r="K1659" s="2">
        <v>56.285774281694465</v>
      </c>
      <c r="L1659" s="2">
        <v>43.264928502404693</v>
      </c>
    </row>
    <row r="1660" spans="1:12" x14ac:dyDescent="0.25">
      <c r="A1660" t="s">
        <v>565</v>
      </c>
      <c r="B1660" t="s">
        <v>176</v>
      </c>
      <c r="C1660" t="s">
        <v>159</v>
      </c>
      <c r="D1660" t="s">
        <v>3246</v>
      </c>
      <c r="E1660" t="s">
        <v>3216</v>
      </c>
      <c r="F1660" t="s">
        <v>1976</v>
      </c>
      <c r="G1660" s="1" t="s">
        <v>3670</v>
      </c>
      <c r="H1660" t="s">
        <v>2584</v>
      </c>
      <c r="I1660" t="s">
        <v>2395</v>
      </c>
      <c r="J1660" s="2">
        <v>2713.6</v>
      </c>
      <c r="K1660" s="2">
        <v>44.445285668998629</v>
      </c>
      <c r="L1660" s="2">
        <v>61.054844381229479</v>
      </c>
    </row>
    <row r="1661" spans="1:12" x14ac:dyDescent="0.25">
      <c r="A1661" t="s">
        <v>565</v>
      </c>
      <c r="B1661" t="s">
        <v>176</v>
      </c>
      <c r="C1661" t="s">
        <v>91</v>
      </c>
      <c r="D1661" t="s">
        <v>3246</v>
      </c>
      <c r="E1661" t="s">
        <v>3216</v>
      </c>
      <c r="F1661" t="s">
        <v>601</v>
      </c>
      <c r="G1661" s="1" t="s">
        <v>3671</v>
      </c>
      <c r="H1661" t="s">
        <v>600</v>
      </c>
      <c r="I1661" t="s">
        <v>2395</v>
      </c>
      <c r="J1661" s="2">
        <v>2329.6</v>
      </c>
      <c r="K1661" s="2">
        <v>55.987603426000248</v>
      </c>
      <c r="L1661" s="2">
        <v>41.609210922540576</v>
      </c>
    </row>
    <row r="1662" spans="1:12" x14ac:dyDescent="0.25">
      <c r="A1662" t="s">
        <v>565</v>
      </c>
      <c r="B1662" t="s">
        <v>176</v>
      </c>
      <c r="C1662" t="s">
        <v>956</v>
      </c>
      <c r="D1662" t="s">
        <v>3246</v>
      </c>
      <c r="E1662" t="s">
        <v>3216</v>
      </c>
      <c r="F1662" t="s">
        <v>2450</v>
      </c>
      <c r="G1662" s="1" t="s">
        <v>3672</v>
      </c>
      <c r="H1662" t="s">
        <v>2583</v>
      </c>
      <c r="I1662" t="s">
        <v>2395</v>
      </c>
      <c r="J1662" s="2">
        <v>2899.2</v>
      </c>
      <c r="K1662" s="2">
        <v>53.861751927196913</v>
      </c>
      <c r="L1662" s="2">
        <v>53.826693270555872</v>
      </c>
    </row>
    <row r="1663" spans="1:12" x14ac:dyDescent="0.25">
      <c r="A1663" t="s">
        <v>565</v>
      </c>
      <c r="B1663" t="s">
        <v>176</v>
      </c>
      <c r="C1663" t="s">
        <v>477</v>
      </c>
      <c r="D1663" t="s">
        <v>3246</v>
      </c>
      <c r="E1663" t="s">
        <v>3216</v>
      </c>
      <c r="F1663" t="s">
        <v>2582</v>
      </c>
      <c r="G1663" s="1" t="s">
        <v>3673</v>
      </c>
      <c r="H1663" t="s">
        <v>2581</v>
      </c>
      <c r="I1663" t="s">
        <v>2395</v>
      </c>
      <c r="J1663" s="2">
        <v>2707.2000000000003</v>
      </c>
      <c r="K1663" s="2">
        <v>59.483115389693459</v>
      </c>
      <c r="L1663" s="2">
        <v>45.512074851228661</v>
      </c>
    </row>
    <row r="1664" spans="1:12" x14ac:dyDescent="0.25">
      <c r="A1664" t="s">
        <v>565</v>
      </c>
      <c r="B1664" t="s">
        <v>176</v>
      </c>
      <c r="C1664" t="s">
        <v>542</v>
      </c>
      <c r="D1664" t="s">
        <v>3246</v>
      </c>
      <c r="E1664" t="s">
        <v>3216</v>
      </c>
      <c r="F1664" t="s">
        <v>2580</v>
      </c>
      <c r="G1664" s="1" t="s">
        <v>3674</v>
      </c>
      <c r="H1664" t="s">
        <v>2579</v>
      </c>
      <c r="I1664" t="s">
        <v>2395</v>
      </c>
      <c r="J1664" s="2">
        <v>2722.1333333333337</v>
      </c>
      <c r="K1664" s="2">
        <v>47.979854678138338</v>
      </c>
      <c r="L1664" s="2">
        <v>56.734922429301427</v>
      </c>
    </row>
    <row r="1665" spans="1:12" x14ac:dyDescent="0.25">
      <c r="A1665" t="s">
        <v>565</v>
      </c>
      <c r="B1665" t="s">
        <v>176</v>
      </c>
      <c r="C1665" t="s">
        <v>539</v>
      </c>
      <c r="D1665" t="s">
        <v>3246</v>
      </c>
      <c r="E1665" t="s">
        <v>3216</v>
      </c>
      <c r="F1665" t="s">
        <v>2578</v>
      </c>
      <c r="G1665" s="1" t="s">
        <v>3675</v>
      </c>
      <c r="H1665" t="s">
        <v>2577</v>
      </c>
      <c r="I1665" t="s">
        <v>2395</v>
      </c>
      <c r="J1665" s="2">
        <v>2796.8</v>
      </c>
      <c r="K1665" s="2">
        <v>58.525016309805743</v>
      </c>
      <c r="L1665" s="2">
        <v>47.788111415381223</v>
      </c>
    </row>
    <row r="1666" spans="1:12" x14ac:dyDescent="0.25">
      <c r="A1666" t="s">
        <v>565</v>
      </c>
      <c r="B1666" t="s">
        <v>176</v>
      </c>
      <c r="C1666" t="s">
        <v>599</v>
      </c>
      <c r="D1666" t="s">
        <v>3246</v>
      </c>
      <c r="E1666" t="s">
        <v>3216</v>
      </c>
      <c r="F1666" t="s">
        <v>598</v>
      </c>
      <c r="G1666" s="1" t="s">
        <v>3676</v>
      </c>
      <c r="H1666" t="s">
        <v>597</v>
      </c>
      <c r="I1666" t="s">
        <v>2395</v>
      </c>
      <c r="J1666" s="2">
        <v>2356.2666666666669</v>
      </c>
      <c r="K1666" s="2">
        <v>49.072286385536323</v>
      </c>
      <c r="L1666" s="2">
        <v>48.016239719394008</v>
      </c>
    </row>
    <row r="1667" spans="1:12" x14ac:dyDescent="0.25">
      <c r="A1667" t="s">
        <v>565</v>
      </c>
      <c r="B1667" t="s">
        <v>160</v>
      </c>
      <c r="C1667" t="s">
        <v>60</v>
      </c>
      <c r="D1667" t="s">
        <v>3246</v>
      </c>
      <c r="E1667" t="s">
        <v>3216</v>
      </c>
      <c r="F1667" t="s">
        <v>1583</v>
      </c>
      <c r="G1667" s="1" t="s">
        <v>3428</v>
      </c>
      <c r="H1667" t="s">
        <v>2576</v>
      </c>
      <c r="I1667" t="s">
        <v>2395</v>
      </c>
      <c r="J1667" s="2">
        <v>2422.4</v>
      </c>
      <c r="K1667" s="2">
        <v>48.018656312746479</v>
      </c>
      <c r="L1667" s="2">
        <v>50.447059247615343</v>
      </c>
    </row>
    <row r="1668" spans="1:12" x14ac:dyDescent="0.25">
      <c r="A1668" t="s">
        <v>565</v>
      </c>
      <c r="B1668" t="s">
        <v>160</v>
      </c>
      <c r="C1668" t="s">
        <v>139</v>
      </c>
      <c r="D1668" t="s">
        <v>3246</v>
      </c>
      <c r="E1668" t="s">
        <v>3216</v>
      </c>
      <c r="F1668" t="s">
        <v>2575</v>
      </c>
      <c r="G1668" s="1" t="s">
        <v>3677</v>
      </c>
      <c r="H1668" t="s">
        <v>2574</v>
      </c>
      <c r="I1668" t="s">
        <v>2395</v>
      </c>
      <c r="J1668" s="2">
        <v>2220.8000000000002</v>
      </c>
      <c r="K1668" s="2">
        <v>55.810836085733904</v>
      </c>
      <c r="L1668" s="2">
        <v>39.791555829561752</v>
      </c>
    </row>
    <row r="1669" spans="1:12" x14ac:dyDescent="0.25">
      <c r="A1669" t="s">
        <v>565</v>
      </c>
      <c r="B1669" t="s">
        <v>160</v>
      </c>
      <c r="C1669" t="s">
        <v>155</v>
      </c>
      <c r="D1669" t="s">
        <v>3246</v>
      </c>
      <c r="E1669" t="s">
        <v>3216</v>
      </c>
      <c r="F1669" t="s">
        <v>877</v>
      </c>
      <c r="G1669" s="1" t="s">
        <v>3495</v>
      </c>
      <c r="H1669" t="s">
        <v>2573</v>
      </c>
      <c r="I1669" t="s">
        <v>2395</v>
      </c>
      <c r="J1669" s="2">
        <v>2232</v>
      </c>
      <c r="K1669" s="2">
        <v>50.876809069011379</v>
      </c>
      <c r="L1669" s="2">
        <v>43.87067587065895</v>
      </c>
    </row>
    <row r="1670" spans="1:12" x14ac:dyDescent="0.25">
      <c r="A1670" t="s">
        <v>565</v>
      </c>
      <c r="B1670" t="s">
        <v>160</v>
      </c>
      <c r="C1670" t="s">
        <v>169</v>
      </c>
      <c r="D1670" t="s">
        <v>3246</v>
      </c>
      <c r="E1670" t="s">
        <v>3216</v>
      </c>
      <c r="F1670" t="s">
        <v>219</v>
      </c>
      <c r="G1670" s="1" t="s">
        <v>3310</v>
      </c>
      <c r="H1670" t="s">
        <v>2572</v>
      </c>
      <c r="I1670" t="s">
        <v>2395</v>
      </c>
      <c r="J1670" s="2">
        <v>2244.8000000000002</v>
      </c>
      <c r="K1670" s="2">
        <v>51.639184613930333</v>
      </c>
      <c r="L1670" s="2">
        <v>43.470864553396467</v>
      </c>
    </row>
    <row r="1671" spans="1:12" x14ac:dyDescent="0.25">
      <c r="A1671" t="s">
        <v>565</v>
      </c>
      <c r="B1671" t="s">
        <v>160</v>
      </c>
      <c r="C1671" t="s">
        <v>127</v>
      </c>
      <c r="D1671" t="s">
        <v>3246</v>
      </c>
      <c r="E1671" t="s">
        <v>3216</v>
      </c>
      <c r="F1671" t="s">
        <v>596</v>
      </c>
      <c r="G1671" s="1" t="s">
        <v>3578</v>
      </c>
      <c r="H1671" t="s">
        <v>595</v>
      </c>
      <c r="I1671" t="s">
        <v>2395</v>
      </c>
      <c r="J1671" s="2">
        <v>2848</v>
      </c>
      <c r="K1671" s="2">
        <v>55.796773999512276</v>
      </c>
      <c r="L1671" s="2">
        <v>51.04237746836214</v>
      </c>
    </row>
    <row r="1672" spans="1:12" x14ac:dyDescent="0.25">
      <c r="A1672" t="s">
        <v>565</v>
      </c>
      <c r="B1672" t="s">
        <v>160</v>
      </c>
      <c r="C1672" t="s">
        <v>118</v>
      </c>
      <c r="D1672" t="s">
        <v>3246</v>
      </c>
      <c r="E1672" t="s">
        <v>3216</v>
      </c>
      <c r="F1672" t="s">
        <v>2571</v>
      </c>
      <c r="G1672" s="1" t="s">
        <v>3679</v>
      </c>
      <c r="H1672" t="s">
        <v>2570</v>
      </c>
      <c r="I1672" t="s">
        <v>2395</v>
      </c>
      <c r="J1672" s="2">
        <v>2556.8000000000002</v>
      </c>
      <c r="K1672" s="2">
        <v>59.197557494956932</v>
      </c>
      <c r="L1672" s="2">
        <v>43.190971185218501</v>
      </c>
    </row>
    <row r="1673" spans="1:12" x14ac:dyDescent="0.25">
      <c r="A1673" t="s">
        <v>565</v>
      </c>
      <c r="B1673" t="s">
        <v>160</v>
      </c>
      <c r="C1673" t="s">
        <v>7</v>
      </c>
      <c r="D1673" t="s">
        <v>3246</v>
      </c>
      <c r="E1673" t="s">
        <v>3216</v>
      </c>
      <c r="F1673" t="s">
        <v>777</v>
      </c>
      <c r="G1673" s="1" t="s">
        <v>3524</v>
      </c>
      <c r="H1673" t="s">
        <v>2569</v>
      </c>
      <c r="I1673" t="s">
        <v>2395</v>
      </c>
      <c r="J1673" s="2">
        <v>2566.4</v>
      </c>
      <c r="K1673" s="2">
        <v>50.411469460189302</v>
      </c>
      <c r="L1673" s="2">
        <v>50.909049616709247</v>
      </c>
    </row>
    <row r="1674" spans="1:12" x14ac:dyDescent="0.25">
      <c r="A1674" t="s">
        <v>565</v>
      </c>
      <c r="B1674" t="s">
        <v>160</v>
      </c>
      <c r="C1674" t="s">
        <v>939</v>
      </c>
      <c r="D1674" t="s">
        <v>3246</v>
      </c>
      <c r="E1674" t="s">
        <v>3216</v>
      </c>
      <c r="F1674" t="s">
        <v>1051</v>
      </c>
      <c r="G1674" s="1" t="s">
        <v>3550</v>
      </c>
      <c r="H1674" t="s">
        <v>2568</v>
      </c>
      <c r="I1674" t="s">
        <v>2395</v>
      </c>
      <c r="J1674" s="2">
        <v>2761.6</v>
      </c>
      <c r="K1674" s="2">
        <v>55.515552204332415</v>
      </c>
      <c r="L1674" s="2">
        <v>49.744619126466795</v>
      </c>
    </row>
    <row r="1675" spans="1:12" x14ac:dyDescent="0.25">
      <c r="A1675" t="s">
        <v>565</v>
      </c>
      <c r="B1675" t="s">
        <v>146</v>
      </c>
      <c r="C1675" t="s">
        <v>200</v>
      </c>
      <c r="D1675" t="s">
        <v>3246</v>
      </c>
      <c r="E1675" t="s">
        <v>3216</v>
      </c>
      <c r="F1675" t="s">
        <v>2567</v>
      </c>
      <c r="G1675" s="1" t="s">
        <v>3680</v>
      </c>
      <c r="H1675" t="s">
        <v>2566</v>
      </c>
      <c r="I1675" t="s">
        <v>2395</v>
      </c>
      <c r="J1675" s="2">
        <v>2179.1999999999998</v>
      </c>
      <c r="K1675" s="2">
        <v>38.741136929940375</v>
      </c>
      <c r="L1675" s="2">
        <v>56.25028516692408</v>
      </c>
    </row>
    <row r="1676" spans="1:12" x14ac:dyDescent="0.25">
      <c r="A1676" t="s">
        <v>565</v>
      </c>
      <c r="B1676" t="s">
        <v>146</v>
      </c>
      <c r="C1676" t="s">
        <v>194</v>
      </c>
      <c r="D1676" t="s">
        <v>3246</v>
      </c>
      <c r="E1676" t="s">
        <v>3216</v>
      </c>
      <c r="F1676" t="s">
        <v>2565</v>
      </c>
      <c r="G1676" s="1" t="s">
        <v>3681</v>
      </c>
      <c r="H1676" t="s">
        <v>2564</v>
      </c>
      <c r="I1676" t="s">
        <v>2395</v>
      </c>
      <c r="J1676" s="2">
        <v>1657.6</v>
      </c>
      <c r="K1676" s="2">
        <v>49.194988435875381</v>
      </c>
      <c r="L1676" s="2">
        <v>33.69448906692287</v>
      </c>
    </row>
    <row r="1677" spans="1:12" x14ac:dyDescent="0.25">
      <c r="A1677" t="s">
        <v>565</v>
      </c>
      <c r="B1677" t="s">
        <v>146</v>
      </c>
      <c r="C1677" t="s">
        <v>191</v>
      </c>
      <c r="D1677" t="s">
        <v>3246</v>
      </c>
      <c r="E1677" t="s">
        <v>3216</v>
      </c>
      <c r="F1677" t="s">
        <v>590</v>
      </c>
      <c r="G1677" s="1" t="s">
        <v>3682</v>
      </c>
      <c r="H1677" t="s">
        <v>589</v>
      </c>
      <c r="I1677" t="s">
        <v>2395</v>
      </c>
      <c r="J1677" s="2">
        <v>2490.666666666667</v>
      </c>
      <c r="K1677" s="2">
        <v>50.184334453748143</v>
      </c>
      <c r="L1677" s="2">
        <v>49.630361621357423</v>
      </c>
    </row>
    <row r="1678" spans="1:12" x14ac:dyDescent="0.25">
      <c r="A1678" t="s">
        <v>565</v>
      </c>
      <c r="B1678" t="s">
        <v>146</v>
      </c>
      <c r="C1678" t="s">
        <v>172</v>
      </c>
      <c r="D1678" t="s">
        <v>3246</v>
      </c>
      <c r="E1678" t="s">
        <v>3216</v>
      </c>
      <c r="F1678" t="s">
        <v>1943</v>
      </c>
      <c r="G1678" s="1" t="s">
        <v>3683</v>
      </c>
      <c r="H1678" t="s">
        <v>2563</v>
      </c>
      <c r="I1678" t="s">
        <v>2395</v>
      </c>
      <c r="J1678" s="2">
        <v>2366.9333333333329</v>
      </c>
      <c r="K1678" s="2">
        <v>52.459292603170752</v>
      </c>
      <c r="L1678" s="2">
        <v>45.119429101685419</v>
      </c>
    </row>
    <row r="1679" spans="1:12" x14ac:dyDescent="0.25">
      <c r="A1679" t="s">
        <v>565</v>
      </c>
      <c r="B1679" t="s">
        <v>146</v>
      </c>
      <c r="C1679" t="s">
        <v>156</v>
      </c>
      <c r="D1679" t="s">
        <v>3246</v>
      </c>
      <c r="E1679" t="s">
        <v>3216</v>
      </c>
      <c r="F1679" t="s">
        <v>588</v>
      </c>
      <c r="G1679" s="1" t="s">
        <v>3684</v>
      </c>
      <c r="H1679" t="s">
        <v>587</v>
      </c>
      <c r="I1679" t="s">
        <v>2395</v>
      </c>
      <c r="J1679" s="2">
        <v>2281.6</v>
      </c>
      <c r="K1679" s="2">
        <v>48.774972852371114</v>
      </c>
      <c r="L1679" s="2">
        <v>46.778088568204787</v>
      </c>
    </row>
    <row r="1680" spans="1:12" x14ac:dyDescent="0.25">
      <c r="A1680" t="s">
        <v>565</v>
      </c>
      <c r="B1680" t="s">
        <v>146</v>
      </c>
      <c r="C1680" t="s">
        <v>57</v>
      </c>
      <c r="D1680" t="s">
        <v>3246</v>
      </c>
      <c r="E1680" t="s">
        <v>3216</v>
      </c>
      <c r="F1680" t="s">
        <v>2562</v>
      </c>
      <c r="G1680" s="1" t="s">
        <v>3685</v>
      </c>
      <c r="H1680" t="s">
        <v>2561</v>
      </c>
      <c r="I1680" t="s">
        <v>2395</v>
      </c>
      <c r="J1680" s="2">
        <v>2171.1999999999998</v>
      </c>
      <c r="K1680" s="2">
        <v>45.231091334060956</v>
      </c>
      <c r="L1680" s="2">
        <v>48.00237924759054</v>
      </c>
    </row>
    <row r="1681" spans="1:12" x14ac:dyDescent="0.25">
      <c r="A1681" t="s">
        <v>565</v>
      </c>
      <c r="B1681" t="s">
        <v>146</v>
      </c>
      <c r="C1681" t="s">
        <v>26</v>
      </c>
      <c r="D1681" t="s">
        <v>3246</v>
      </c>
      <c r="E1681" t="s">
        <v>3216</v>
      </c>
      <c r="F1681" t="s">
        <v>383</v>
      </c>
      <c r="G1681" s="1" t="s">
        <v>3650</v>
      </c>
      <c r="H1681" t="s">
        <v>2560</v>
      </c>
      <c r="I1681" t="s">
        <v>2395</v>
      </c>
      <c r="J1681" s="2">
        <v>2531.1999999999998</v>
      </c>
      <c r="K1681" s="2">
        <v>45.800681332555008</v>
      </c>
      <c r="L1681" s="2">
        <v>55.265553401294696</v>
      </c>
    </row>
    <row r="1682" spans="1:12" x14ac:dyDescent="0.25">
      <c r="A1682" t="s">
        <v>565</v>
      </c>
      <c r="B1682" t="s">
        <v>146</v>
      </c>
      <c r="C1682" t="s">
        <v>76</v>
      </c>
      <c r="D1682" t="s">
        <v>3246</v>
      </c>
      <c r="E1682" t="s">
        <v>3216</v>
      </c>
      <c r="F1682" t="s">
        <v>2559</v>
      </c>
      <c r="G1682" s="1" t="s">
        <v>3686</v>
      </c>
      <c r="H1682" t="s">
        <v>2558</v>
      </c>
      <c r="I1682" t="s">
        <v>2395</v>
      </c>
      <c r="J1682" s="2">
        <v>1843.2</v>
      </c>
      <c r="K1682" s="2">
        <v>50.3942575392295</v>
      </c>
      <c r="L1682" s="2">
        <v>36.575595911203926</v>
      </c>
    </row>
    <row r="1683" spans="1:12" x14ac:dyDescent="0.25">
      <c r="A1683" t="s">
        <v>565</v>
      </c>
      <c r="B1683" t="s">
        <v>146</v>
      </c>
      <c r="C1683" t="s">
        <v>16</v>
      </c>
      <c r="D1683" t="s">
        <v>3246</v>
      </c>
      <c r="E1683" t="s">
        <v>3216</v>
      </c>
      <c r="F1683" t="s">
        <v>586</v>
      </c>
      <c r="G1683" s="1" t="s">
        <v>3647</v>
      </c>
      <c r="H1683" t="s">
        <v>585</v>
      </c>
      <c r="I1683" t="s">
        <v>2395</v>
      </c>
      <c r="J1683" s="2">
        <v>2181.3333333333335</v>
      </c>
      <c r="K1683" s="2">
        <v>48.973782206332508</v>
      </c>
      <c r="L1683" s="2">
        <v>44.540838690855253</v>
      </c>
    </row>
    <row r="1684" spans="1:12" x14ac:dyDescent="0.25">
      <c r="A1684" t="s">
        <v>565</v>
      </c>
      <c r="B1684" t="s">
        <v>146</v>
      </c>
      <c r="C1684" t="s">
        <v>812</v>
      </c>
      <c r="D1684" t="s">
        <v>3246</v>
      </c>
      <c r="E1684" t="s">
        <v>3216</v>
      </c>
      <c r="F1684" t="s">
        <v>2557</v>
      </c>
      <c r="G1684" s="1" t="s">
        <v>3687</v>
      </c>
      <c r="H1684" t="s">
        <v>2556</v>
      </c>
      <c r="I1684" t="s">
        <v>2395</v>
      </c>
      <c r="J1684" s="2">
        <v>2264</v>
      </c>
      <c r="K1684" s="2">
        <v>43.169645446685387</v>
      </c>
      <c r="L1684" s="2">
        <v>52.444257453910417</v>
      </c>
    </row>
    <row r="1685" spans="1:12" x14ac:dyDescent="0.25">
      <c r="A1685" t="s">
        <v>565</v>
      </c>
      <c r="B1685" t="s">
        <v>117</v>
      </c>
      <c r="C1685" t="s">
        <v>88</v>
      </c>
      <c r="D1685" t="s">
        <v>3246</v>
      </c>
      <c r="E1685" t="s">
        <v>3216</v>
      </c>
      <c r="F1685" t="s">
        <v>2555</v>
      </c>
      <c r="G1685" s="1" t="s">
        <v>3688</v>
      </c>
      <c r="H1685" t="s">
        <v>2554</v>
      </c>
      <c r="I1685" t="s">
        <v>2395</v>
      </c>
      <c r="J1685" s="2">
        <v>2086.4</v>
      </c>
      <c r="K1685" s="2">
        <v>40.249534135934937</v>
      </c>
      <c r="L1685" s="2">
        <v>51.836624815422503</v>
      </c>
    </row>
    <row r="1686" spans="1:12" x14ac:dyDescent="0.25">
      <c r="A1686" t="s">
        <v>565</v>
      </c>
      <c r="B1686" t="s">
        <v>117</v>
      </c>
      <c r="C1686" t="s">
        <v>32</v>
      </c>
      <c r="D1686" t="s">
        <v>3246</v>
      </c>
      <c r="E1686" t="s">
        <v>3216</v>
      </c>
      <c r="F1686" t="s">
        <v>584</v>
      </c>
      <c r="G1686" s="1" t="s">
        <v>3561</v>
      </c>
      <c r="H1686" t="s">
        <v>583</v>
      </c>
      <c r="I1686" t="s">
        <v>2395</v>
      </c>
      <c r="J1686" s="2">
        <v>1920</v>
      </c>
      <c r="K1686" s="2">
        <v>43.211142724566571</v>
      </c>
      <c r="L1686" s="2">
        <v>44.432983692153876</v>
      </c>
    </row>
    <row r="1687" spans="1:12" x14ac:dyDescent="0.25">
      <c r="A1687" t="s">
        <v>565</v>
      </c>
      <c r="B1687" t="s">
        <v>117</v>
      </c>
      <c r="C1687" t="s">
        <v>166</v>
      </c>
      <c r="D1687" t="s">
        <v>3246</v>
      </c>
      <c r="E1687" t="s">
        <v>3216</v>
      </c>
      <c r="F1687" t="s">
        <v>233</v>
      </c>
      <c r="G1687" s="1" t="s">
        <v>3599</v>
      </c>
      <c r="H1687" t="s">
        <v>2553</v>
      </c>
      <c r="I1687" t="s">
        <v>2395</v>
      </c>
      <c r="J1687" s="2">
        <v>1980.8</v>
      </c>
      <c r="K1687" s="2">
        <v>49.883684586294123</v>
      </c>
      <c r="L1687" s="2">
        <v>39.708373918799055</v>
      </c>
    </row>
    <row r="1688" spans="1:12" x14ac:dyDescent="0.25">
      <c r="A1688" t="s">
        <v>565</v>
      </c>
      <c r="B1688" t="s">
        <v>117</v>
      </c>
      <c r="C1688" t="s">
        <v>121</v>
      </c>
      <c r="D1688" t="s">
        <v>3246</v>
      </c>
      <c r="E1688" t="s">
        <v>3216</v>
      </c>
      <c r="F1688" t="s">
        <v>2552</v>
      </c>
      <c r="G1688" s="1" t="s">
        <v>3690</v>
      </c>
      <c r="H1688" t="s">
        <v>2551</v>
      </c>
      <c r="I1688" t="s">
        <v>2395</v>
      </c>
      <c r="J1688" s="2">
        <v>2614.4</v>
      </c>
      <c r="K1688" s="2">
        <v>49.847029730070624</v>
      </c>
      <c r="L1688" s="2">
        <v>52.448461105052409</v>
      </c>
    </row>
    <row r="1689" spans="1:12" x14ac:dyDescent="0.25">
      <c r="A1689" t="s">
        <v>565</v>
      </c>
      <c r="B1689" t="s">
        <v>117</v>
      </c>
      <c r="C1689" t="s">
        <v>1018</v>
      </c>
      <c r="D1689" t="s">
        <v>3246</v>
      </c>
      <c r="E1689" t="s">
        <v>3216</v>
      </c>
      <c r="F1689" t="s">
        <v>2550</v>
      </c>
      <c r="G1689" s="1" t="s">
        <v>3692</v>
      </c>
      <c r="H1689" t="s">
        <v>2549</v>
      </c>
      <c r="I1689" t="s">
        <v>2395</v>
      </c>
      <c r="J1689" s="2">
        <v>2822.3999999999996</v>
      </c>
      <c r="K1689" s="2">
        <v>46.458169514070477</v>
      </c>
      <c r="L1689" s="2">
        <v>60.751424981244647</v>
      </c>
    </row>
    <row r="1690" spans="1:12" x14ac:dyDescent="0.25">
      <c r="A1690" t="s">
        <v>565</v>
      </c>
      <c r="B1690" t="s">
        <v>117</v>
      </c>
      <c r="C1690" t="s">
        <v>474</v>
      </c>
      <c r="D1690" t="s">
        <v>3246</v>
      </c>
      <c r="E1690" t="s">
        <v>3216</v>
      </c>
      <c r="F1690" t="s">
        <v>908</v>
      </c>
      <c r="G1690" s="1" t="s">
        <v>3614</v>
      </c>
      <c r="H1690" t="s">
        <v>2548</v>
      </c>
      <c r="I1690" t="s">
        <v>2395</v>
      </c>
      <c r="J1690" s="2">
        <v>2497.6000000000004</v>
      </c>
      <c r="K1690" s="2">
        <v>41.565120439712295</v>
      </c>
      <c r="L1690" s="2">
        <v>60.088843087141271</v>
      </c>
    </row>
    <row r="1691" spans="1:12" x14ac:dyDescent="0.25">
      <c r="A1691" t="s">
        <v>565</v>
      </c>
      <c r="B1691" t="s">
        <v>92</v>
      </c>
      <c r="C1691" t="s">
        <v>85</v>
      </c>
      <c r="D1691" t="s">
        <v>3246</v>
      </c>
      <c r="E1691" t="s">
        <v>3216</v>
      </c>
      <c r="F1691" t="s">
        <v>1746</v>
      </c>
      <c r="G1691" s="1" t="s">
        <v>3570</v>
      </c>
      <c r="H1691" t="s">
        <v>2547</v>
      </c>
      <c r="I1691" t="s">
        <v>2395</v>
      </c>
      <c r="J1691" s="2">
        <v>2369.6000000000004</v>
      </c>
      <c r="K1691" s="2">
        <v>53.799843842653921</v>
      </c>
      <c r="L1691" s="2">
        <v>44.044737507608147</v>
      </c>
    </row>
    <row r="1692" spans="1:12" x14ac:dyDescent="0.25">
      <c r="A1692" t="s">
        <v>565</v>
      </c>
      <c r="B1692" t="s">
        <v>92</v>
      </c>
      <c r="C1692" t="s">
        <v>54</v>
      </c>
      <c r="D1692" t="s">
        <v>3246</v>
      </c>
      <c r="E1692" t="s">
        <v>3216</v>
      </c>
      <c r="F1692" t="s">
        <v>1289</v>
      </c>
      <c r="G1692" s="1" t="s">
        <v>3694</v>
      </c>
      <c r="H1692" t="s">
        <v>2546</v>
      </c>
      <c r="I1692" t="s">
        <v>2395</v>
      </c>
      <c r="J1692" s="2">
        <v>1731.2</v>
      </c>
      <c r="K1692" s="2">
        <v>47.214645624545859</v>
      </c>
      <c r="L1692" s="2">
        <v>36.666588875126223</v>
      </c>
    </row>
    <row r="1693" spans="1:12" x14ac:dyDescent="0.25">
      <c r="A1693" t="s">
        <v>565</v>
      </c>
      <c r="B1693" t="s">
        <v>92</v>
      </c>
      <c r="C1693" t="s">
        <v>149</v>
      </c>
      <c r="D1693" t="s">
        <v>3246</v>
      </c>
      <c r="E1693" t="s">
        <v>3216</v>
      </c>
      <c r="F1693" t="s">
        <v>1610</v>
      </c>
      <c r="G1693" s="1" t="s">
        <v>3622</v>
      </c>
      <c r="H1693" t="s">
        <v>2545</v>
      </c>
      <c r="I1693" t="s">
        <v>2395</v>
      </c>
      <c r="J1693" s="2">
        <v>2614.4</v>
      </c>
      <c r="K1693" s="2">
        <v>50.150535292368509</v>
      </c>
      <c r="L1693" s="2">
        <v>52.131048746708743</v>
      </c>
    </row>
    <row r="1694" spans="1:12" x14ac:dyDescent="0.25">
      <c r="A1694" t="s">
        <v>565</v>
      </c>
      <c r="B1694" t="s">
        <v>92</v>
      </c>
      <c r="C1694" t="s">
        <v>163</v>
      </c>
      <c r="D1694" t="s">
        <v>3246</v>
      </c>
      <c r="E1694" t="s">
        <v>3216</v>
      </c>
      <c r="F1694" t="s">
        <v>1848</v>
      </c>
      <c r="G1694" s="1" t="s">
        <v>3611</v>
      </c>
      <c r="H1694" t="s">
        <v>2544</v>
      </c>
      <c r="I1694" t="s">
        <v>2395</v>
      </c>
      <c r="J1694" s="2">
        <v>1561.6</v>
      </c>
      <c r="K1694" s="2">
        <v>52.519797255185289</v>
      </c>
      <c r="L1694" s="2">
        <v>29.733549663423783</v>
      </c>
    </row>
    <row r="1695" spans="1:12" x14ac:dyDescent="0.25">
      <c r="A1695" t="s">
        <v>565</v>
      </c>
      <c r="B1695" t="s">
        <v>92</v>
      </c>
      <c r="C1695" t="s">
        <v>10</v>
      </c>
      <c r="D1695" t="s">
        <v>3246</v>
      </c>
      <c r="E1695" t="s">
        <v>3216</v>
      </c>
      <c r="F1695" t="s">
        <v>1401</v>
      </c>
      <c r="G1695" s="1" t="s">
        <v>3320</v>
      </c>
      <c r="H1695" t="s">
        <v>2543</v>
      </c>
      <c r="I1695" t="s">
        <v>2395</v>
      </c>
      <c r="J1695" s="2">
        <v>1771.7333333333333</v>
      </c>
      <c r="K1695" s="2">
        <v>52.598447812722974</v>
      </c>
      <c r="L1695" s="2">
        <v>33.684137213356529</v>
      </c>
    </row>
    <row r="1696" spans="1:12" x14ac:dyDescent="0.25">
      <c r="A1696" t="s">
        <v>565</v>
      </c>
      <c r="B1696" t="s">
        <v>92</v>
      </c>
      <c r="C1696" t="s">
        <v>462</v>
      </c>
      <c r="D1696" t="s">
        <v>3246</v>
      </c>
      <c r="E1696" t="s">
        <v>3216</v>
      </c>
      <c r="F1696" t="s">
        <v>2542</v>
      </c>
      <c r="G1696" s="1" t="s">
        <v>3695</v>
      </c>
      <c r="H1696" t="s">
        <v>2541</v>
      </c>
      <c r="I1696" t="s">
        <v>2395</v>
      </c>
      <c r="J1696" s="2">
        <v>2220.8000000000002</v>
      </c>
      <c r="K1696" s="2">
        <v>48.254383628383188</v>
      </c>
      <c r="L1696" s="2">
        <v>46.022761726744498</v>
      </c>
    </row>
    <row r="1697" spans="1:12" x14ac:dyDescent="0.25">
      <c r="A1697" t="s">
        <v>565</v>
      </c>
      <c r="B1697" t="s">
        <v>92</v>
      </c>
      <c r="C1697" t="s">
        <v>458</v>
      </c>
      <c r="D1697" t="s">
        <v>3246</v>
      </c>
      <c r="E1697" t="s">
        <v>3216</v>
      </c>
      <c r="F1697" t="s">
        <v>2540</v>
      </c>
      <c r="G1697" s="1" t="s">
        <v>3696</v>
      </c>
      <c r="H1697" t="s">
        <v>2539</v>
      </c>
      <c r="I1697" t="s">
        <v>2395</v>
      </c>
      <c r="J1697" s="2">
        <v>1963.2</v>
      </c>
      <c r="K1697" s="2">
        <v>58.7321016243759</v>
      </c>
      <c r="L1697" s="2">
        <v>33.426353658442942</v>
      </c>
    </row>
    <row r="1698" spans="1:12" x14ac:dyDescent="0.25">
      <c r="A1698" t="s">
        <v>565</v>
      </c>
      <c r="B1698" t="s">
        <v>92</v>
      </c>
      <c r="C1698" t="s">
        <v>1263</v>
      </c>
      <c r="D1698" t="s">
        <v>3246</v>
      </c>
      <c r="E1698" t="s">
        <v>3216</v>
      </c>
      <c r="F1698" t="s">
        <v>2538</v>
      </c>
      <c r="G1698" s="1" t="s">
        <v>3697</v>
      </c>
      <c r="H1698" t="s">
        <v>2537</v>
      </c>
      <c r="I1698" t="s">
        <v>2395</v>
      </c>
      <c r="J1698" s="2">
        <v>1985.0666666666668</v>
      </c>
      <c r="K1698" s="2">
        <v>52.351151840398025</v>
      </c>
      <c r="L1698" s="2">
        <v>37.918299729459676</v>
      </c>
    </row>
    <row r="1699" spans="1:12" x14ac:dyDescent="0.25">
      <c r="A1699" t="s">
        <v>565</v>
      </c>
      <c r="B1699" t="s">
        <v>92</v>
      </c>
      <c r="C1699" t="s">
        <v>677</v>
      </c>
      <c r="D1699" t="s">
        <v>3246</v>
      </c>
      <c r="E1699" t="s">
        <v>3216</v>
      </c>
      <c r="F1699" t="s">
        <v>1001</v>
      </c>
      <c r="G1699" s="1" t="s">
        <v>3530</v>
      </c>
      <c r="H1699" t="s">
        <v>2536</v>
      </c>
      <c r="I1699" t="s">
        <v>2395</v>
      </c>
      <c r="J1699" s="2">
        <v>2259.1999999999998</v>
      </c>
      <c r="K1699" s="2">
        <v>54.89370515839888</v>
      </c>
      <c r="L1699" s="2">
        <v>41.155902912382231</v>
      </c>
    </row>
    <row r="1700" spans="1:12" x14ac:dyDescent="0.25">
      <c r="A1700" t="s">
        <v>565</v>
      </c>
      <c r="B1700" t="s">
        <v>64</v>
      </c>
      <c r="C1700" t="s">
        <v>142</v>
      </c>
      <c r="D1700" t="s">
        <v>3246</v>
      </c>
      <c r="E1700" t="s">
        <v>3216</v>
      </c>
      <c r="F1700" t="s">
        <v>1239</v>
      </c>
      <c r="G1700" s="1" t="s">
        <v>3327</v>
      </c>
      <c r="H1700" t="s">
        <v>2535</v>
      </c>
      <c r="I1700" t="s">
        <v>2395</v>
      </c>
      <c r="J1700" s="2">
        <v>2264</v>
      </c>
      <c r="K1700" s="2">
        <v>48.314216183967382</v>
      </c>
      <c r="L1700" s="2">
        <v>46.859913682120066</v>
      </c>
    </row>
    <row r="1701" spans="1:12" x14ac:dyDescent="0.25">
      <c r="A1701" t="s">
        <v>565</v>
      </c>
      <c r="B1701" t="s">
        <v>64</v>
      </c>
      <c r="C1701" t="s">
        <v>188</v>
      </c>
      <c r="D1701" t="s">
        <v>3246</v>
      </c>
      <c r="E1701" t="s">
        <v>3216</v>
      </c>
      <c r="F1701" t="s">
        <v>1744</v>
      </c>
      <c r="G1701" s="1" t="s">
        <v>3698</v>
      </c>
      <c r="H1701" t="s">
        <v>2534</v>
      </c>
      <c r="I1701" t="s">
        <v>2395</v>
      </c>
      <c r="J1701" s="2">
        <v>1728</v>
      </c>
      <c r="K1701" s="2">
        <v>58.035512614656604</v>
      </c>
      <c r="L1701" s="2">
        <v>29.774872696887346</v>
      </c>
    </row>
    <row r="1702" spans="1:12" x14ac:dyDescent="0.25">
      <c r="A1702" t="s">
        <v>565</v>
      </c>
      <c r="B1702" t="s">
        <v>64</v>
      </c>
      <c r="C1702" t="s">
        <v>29</v>
      </c>
      <c r="D1702" t="s">
        <v>3246</v>
      </c>
      <c r="E1702" t="s">
        <v>3216</v>
      </c>
      <c r="F1702" t="s">
        <v>308</v>
      </c>
      <c r="G1702" s="1" t="s">
        <v>3616</v>
      </c>
      <c r="H1702" t="s">
        <v>2533</v>
      </c>
      <c r="I1702" t="s">
        <v>2395</v>
      </c>
      <c r="J1702" s="2">
        <v>1950.9333333333334</v>
      </c>
      <c r="K1702" s="2">
        <v>50.870161856027984</v>
      </c>
      <c r="L1702" s="2">
        <v>38.351231098002742</v>
      </c>
    </row>
    <row r="1703" spans="1:12" x14ac:dyDescent="0.25">
      <c r="A1703" t="s">
        <v>565</v>
      </c>
      <c r="B1703" t="s">
        <v>64</v>
      </c>
      <c r="C1703" t="s">
        <v>185</v>
      </c>
      <c r="D1703" t="s">
        <v>3246</v>
      </c>
      <c r="E1703" t="s">
        <v>3216</v>
      </c>
      <c r="F1703" t="s">
        <v>53</v>
      </c>
      <c r="G1703" s="1" t="s">
        <v>3246</v>
      </c>
      <c r="H1703" t="s">
        <v>579</v>
      </c>
      <c r="I1703" t="s">
        <v>2395</v>
      </c>
      <c r="J1703" s="2">
        <v>1849.6</v>
      </c>
      <c r="K1703" s="2">
        <v>48.529962808437233</v>
      </c>
      <c r="L1703" s="2">
        <v>38.112536935190803</v>
      </c>
    </row>
    <row r="1704" spans="1:12" x14ac:dyDescent="0.25">
      <c r="A1704" t="s">
        <v>565</v>
      </c>
      <c r="B1704" t="s">
        <v>64</v>
      </c>
      <c r="C1704" t="s">
        <v>101</v>
      </c>
      <c r="D1704" t="s">
        <v>3246</v>
      </c>
      <c r="E1704" t="s">
        <v>3216</v>
      </c>
      <c r="F1704" t="s">
        <v>132</v>
      </c>
      <c r="G1704" s="1" t="s">
        <v>3617</v>
      </c>
      <c r="H1704" t="s">
        <v>2532</v>
      </c>
      <c r="I1704" t="s">
        <v>2395</v>
      </c>
      <c r="J1704" s="2">
        <v>1788.8</v>
      </c>
      <c r="K1704" s="2">
        <v>47.177471296351108</v>
      </c>
      <c r="L1704" s="2">
        <v>37.916402699149174</v>
      </c>
    </row>
    <row r="1705" spans="1:12" x14ac:dyDescent="0.25">
      <c r="A1705" t="s">
        <v>565</v>
      </c>
      <c r="B1705" t="s">
        <v>64</v>
      </c>
      <c r="C1705" t="s">
        <v>48</v>
      </c>
      <c r="D1705" t="s">
        <v>3246</v>
      </c>
      <c r="E1705" t="s">
        <v>3216</v>
      </c>
      <c r="F1705" t="s">
        <v>739</v>
      </c>
      <c r="G1705" s="1" t="s">
        <v>3508</v>
      </c>
      <c r="H1705" t="s">
        <v>2531</v>
      </c>
      <c r="I1705" t="s">
        <v>2395</v>
      </c>
      <c r="J1705" s="2">
        <v>1790.9333333333332</v>
      </c>
      <c r="K1705" s="2">
        <v>49.885570804305814</v>
      </c>
      <c r="L1705" s="2">
        <v>35.900828725783583</v>
      </c>
    </row>
    <row r="1706" spans="1:12" x14ac:dyDescent="0.25">
      <c r="A1706" t="s">
        <v>565</v>
      </c>
      <c r="B1706" t="s">
        <v>64</v>
      </c>
      <c r="C1706" t="s">
        <v>22</v>
      </c>
      <c r="D1706" t="s">
        <v>3246</v>
      </c>
      <c r="E1706" t="s">
        <v>3216</v>
      </c>
      <c r="F1706" t="s">
        <v>783</v>
      </c>
      <c r="G1706" s="1" t="s">
        <v>3699</v>
      </c>
      <c r="H1706" t="s">
        <v>2530</v>
      </c>
      <c r="I1706" t="s">
        <v>2395</v>
      </c>
      <c r="J1706" s="2">
        <v>1801.6</v>
      </c>
      <c r="K1706" s="2">
        <v>50.456137270654068</v>
      </c>
      <c r="L1706" s="2">
        <v>35.706260872407952</v>
      </c>
    </row>
    <row r="1707" spans="1:12" x14ac:dyDescent="0.25">
      <c r="A1707" t="s">
        <v>565</v>
      </c>
      <c r="B1707" t="s">
        <v>64</v>
      </c>
      <c r="C1707" t="s">
        <v>179</v>
      </c>
      <c r="D1707" t="s">
        <v>3246</v>
      </c>
      <c r="E1707" t="s">
        <v>3216</v>
      </c>
      <c r="F1707" t="s">
        <v>1458</v>
      </c>
      <c r="G1707" s="1" t="s">
        <v>3700</v>
      </c>
      <c r="H1707" t="s">
        <v>2529</v>
      </c>
      <c r="I1707" t="s">
        <v>2395</v>
      </c>
      <c r="J1707" s="2">
        <v>2096</v>
      </c>
      <c r="K1707" s="2">
        <v>53.957191346926628</v>
      </c>
      <c r="L1707" s="2">
        <v>38.845609782084907</v>
      </c>
    </row>
    <row r="1708" spans="1:12" x14ac:dyDescent="0.25">
      <c r="A1708" t="s">
        <v>565</v>
      </c>
      <c r="B1708" t="s">
        <v>64</v>
      </c>
      <c r="C1708" t="s">
        <v>63</v>
      </c>
      <c r="D1708" t="s">
        <v>3246</v>
      </c>
      <c r="E1708" t="s">
        <v>3216</v>
      </c>
      <c r="F1708" t="s">
        <v>2528</v>
      </c>
      <c r="G1708" s="1" t="s">
        <v>3701</v>
      </c>
      <c r="H1708" t="s">
        <v>2527</v>
      </c>
      <c r="I1708" t="s">
        <v>2395</v>
      </c>
      <c r="J1708" s="2">
        <v>1612.8</v>
      </c>
      <c r="K1708" s="2">
        <v>52.669628846127239</v>
      </c>
      <c r="L1708" s="2">
        <v>30.621062561723139</v>
      </c>
    </row>
    <row r="1709" spans="1:12" x14ac:dyDescent="0.25">
      <c r="A1709" t="s">
        <v>565</v>
      </c>
      <c r="B1709" t="s">
        <v>64</v>
      </c>
      <c r="C1709" t="s">
        <v>494</v>
      </c>
      <c r="D1709" t="s">
        <v>3246</v>
      </c>
      <c r="E1709" t="s">
        <v>3216</v>
      </c>
      <c r="F1709" t="s">
        <v>525</v>
      </c>
      <c r="G1709" s="1" t="s">
        <v>3605</v>
      </c>
      <c r="H1709" t="s">
        <v>578</v>
      </c>
      <c r="I1709" t="s">
        <v>2395</v>
      </c>
      <c r="J1709" s="2">
        <v>1880</v>
      </c>
      <c r="K1709" s="2">
        <v>49.552770515837572</v>
      </c>
      <c r="L1709" s="2">
        <v>37.93935193591512</v>
      </c>
    </row>
    <row r="1710" spans="1:12" x14ac:dyDescent="0.25">
      <c r="A1710" t="s">
        <v>565</v>
      </c>
      <c r="B1710" t="s">
        <v>42</v>
      </c>
      <c r="C1710" t="s">
        <v>113</v>
      </c>
      <c r="D1710" t="s">
        <v>3246</v>
      </c>
      <c r="E1710" t="s">
        <v>3216</v>
      </c>
      <c r="F1710" t="s">
        <v>1927</v>
      </c>
      <c r="G1710" s="1" t="s">
        <v>3702</v>
      </c>
      <c r="H1710" t="s">
        <v>2526</v>
      </c>
      <c r="I1710" t="s">
        <v>2395</v>
      </c>
      <c r="J1710" s="2">
        <v>1974.4</v>
      </c>
      <c r="K1710" s="2">
        <v>39.656601250983336</v>
      </c>
      <c r="L1710" s="2">
        <v>49.787423473438544</v>
      </c>
    </row>
    <row r="1711" spans="1:12" x14ac:dyDescent="0.25">
      <c r="A1711" t="s">
        <v>565</v>
      </c>
      <c r="B1711" t="s">
        <v>42</v>
      </c>
      <c r="C1711" t="s">
        <v>239</v>
      </c>
      <c r="D1711" t="s">
        <v>3246</v>
      </c>
      <c r="E1711" t="s">
        <v>3216</v>
      </c>
      <c r="F1711" t="s">
        <v>112</v>
      </c>
      <c r="G1711" s="1" t="s">
        <v>3405</v>
      </c>
      <c r="H1711" t="s">
        <v>2525</v>
      </c>
      <c r="I1711" t="s">
        <v>2395</v>
      </c>
      <c r="J1711" s="2">
        <v>1728</v>
      </c>
      <c r="K1711" s="2">
        <v>38.384083448605786</v>
      </c>
      <c r="L1711" s="2">
        <v>45.018659943090697</v>
      </c>
    </row>
    <row r="1712" spans="1:12" x14ac:dyDescent="0.25">
      <c r="A1712" t="s">
        <v>565</v>
      </c>
      <c r="B1712" t="s">
        <v>42</v>
      </c>
      <c r="C1712" t="s">
        <v>82</v>
      </c>
      <c r="D1712" t="s">
        <v>3246</v>
      </c>
      <c r="E1712" t="s">
        <v>3216</v>
      </c>
      <c r="F1712" t="s">
        <v>1728</v>
      </c>
      <c r="G1712" s="1" t="s">
        <v>3402</v>
      </c>
      <c r="H1712" t="s">
        <v>2524</v>
      </c>
      <c r="I1712" t="s">
        <v>2395</v>
      </c>
      <c r="J1712" s="2">
        <v>2128</v>
      </c>
      <c r="K1712" s="2">
        <v>44.810338573521385</v>
      </c>
      <c r="L1712" s="2">
        <v>47.48904087186353</v>
      </c>
    </row>
    <row r="1713" spans="1:12" x14ac:dyDescent="0.25">
      <c r="A1713" t="s">
        <v>565</v>
      </c>
      <c r="B1713" t="s">
        <v>42</v>
      </c>
      <c r="C1713" t="s">
        <v>922</v>
      </c>
      <c r="D1713" t="s">
        <v>3246</v>
      </c>
      <c r="E1713" t="s">
        <v>3216</v>
      </c>
      <c r="F1713" t="s">
        <v>2523</v>
      </c>
      <c r="G1713" s="1" t="s">
        <v>3704</v>
      </c>
      <c r="H1713" t="s">
        <v>2522</v>
      </c>
      <c r="I1713" t="s">
        <v>2395</v>
      </c>
      <c r="J1713" s="2">
        <v>2390.4</v>
      </c>
      <c r="K1713" s="2">
        <v>37.584528201809256</v>
      </c>
      <c r="L1713" s="2">
        <v>63.600638729979593</v>
      </c>
    </row>
    <row r="1714" spans="1:12" x14ac:dyDescent="0.25">
      <c r="A1714" t="s">
        <v>565</v>
      </c>
      <c r="B1714" t="s">
        <v>42</v>
      </c>
      <c r="C1714" t="s">
        <v>1066</v>
      </c>
      <c r="D1714" t="s">
        <v>3246</v>
      </c>
      <c r="E1714" t="s">
        <v>3216</v>
      </c>
      <c r="F1714" t="s">
        <v>158</v>
      </c>
      <c r="G1714" s="1" t="s">
        <v>3504</v>
      </c>
      <c r="H1714" t="s">
        <v>2521</v>
      </c>
      <c r="I1714" t="s">
        <v>2395</v>
      </c>
      <c r="J1714" s="2">
        <v>1484.8</v>
      </c>
      <c r="K1714" s="2">
        <v>33.372744186013769</v>
      </c>
      <c r="L1714" s="2">
        <v>44.491396683592683</v>
      </c>
    </row>
    <row r="1715" spans="1:12" x14ac:dyDescent="0.25">
      <c r="A1715" t="s">
        <v>565</v>
      </c>
      <c r="B1715" t="s">
        <v>23</v>
      </c>
      <c r="C1715" t="s">
        <v>197</v>
      </c>
      <c r="D1715" t="s">
        <v>3246</v>
      </c>
      <c r="E1715" t="s">
        <v>3216</v>
      </c>
      <c r="F1715" t="s">
        <v>2520</v>
      </c>
      <c r="G1715" s="1" t="s">
        <v>3705</v>
      </c>
      <c r="H1715" t="s">
        <v>2519</v>
      </c>
      <c r="I1715" t="s">
        <v>2395</v>
      </c>
      <c r="J1715" s="2">
        <v>1836.8</v>
      </c>
      <c r="K1715" s="2">
        <v>39.335600457493967</v>
      </c>
      <c r="L1715" s="2">
        <v>46.69561360795408</v>
      </c>
    </row>
    <row r="1716" spans="1:12" x14ac:dyDescent="0.25">
      <c r="A1716" t="s">
        <v>565</v>
      </c>
      <c r="B1716" t="s">
        <v>23</v>
      </c>
      <c r="C1716" t="s">
        <v>79</v>
      </c>
      <c r="D1716" t="s">
        <v>3246</v>
      </c>
      <c r="E1716" t="s">
        <v>3216</v>
      </c>
      <c r="F1716" t="s">
        <v>577</v>
      </c>
      <c r="G1716" s="1" t="s">
        <v>3448</v>
      </c>
      <c r="H1716" t="s">
        <v>576</v>
      </c>
      <c r="I1716" t="s">
        <v>2395</v>
      </c>
      <c r="J1716" s="2">
        <v>1418.6666666666667</v>
      </c>
      <c r="K1716" s="2">
        <v>38.953494025518978</v>
      </c>
      <c r="L1716" s="2">
        <v>36.419497201901279</v>
      </c>
    </row>
    <row r="1717" spans="1:12" x14ac:dyDescent="0.25">
      <c r="A1717" t="s">
        <v>565</v>
      </c>
      <c r="B1717" t="s">
        <v>23</v>
      </c>
      <c r="C1717" t="s">
        <v>133</v>
      </c>
      <c r="D1717" t="s">
        <v>3246</v>
      </c>
      <c r="E1717" t="s">
        <v>3216</v>
      </c>
      <c r="F1717" t="s">
        <v>575</v>
      </c>
      <c r="G1717" s="1" t="s">
        <v>3519</v>
      </c>
      <c r="H1717" t="s">
        <v>574</v>
      </c>
      <c r="I1717" t="s">
        <v>2395</v>
      </c>
      <c r="J1717" s="2">
        <v>796.8</v>
      </c>
      <c r="K1717" s="2">
        <v>42.008966963051336</v>
      </c>
      <c r="L1717" s="2">
        <v>18.967379052686997</v>
      </c>
    </row>
    <row r="1718" spans="1:12" x14ac:dyDescent="0.25">
      <c r="A1718" t="s">
        <v>565</v>
      </c>
      <c r="B1718" t="s">
        <v>23</v>
      </c>
      <c r="C1718" t="s">
        <v>229</v>
      </c>
      <c r="D1718" t="s">
        <v>3246</v>
      </c>
      <c r="E1718" t="s">
        <v>3216</v>
      </c>
      <c r="F1718" t="s">
        <v>572</v>
      </c>
      <c r="G1718" s="1" t="s">
        <v>3503</v>
      </c>
      <c r="H1718" t="s">
        <v>571</v>
      </c>
      <c r="I1718" t="s">
        <v>2395</v>
      </c>
      <c r="J1718" s="2">
        <v>1286.4000000000001</v>
      </c>
      <c r="K1718" s="2">
        <v>44.284691243214617</v>
      </c>
      <c r="L1718" s="2">
        <v>29.04841298170064</v>
      </c>
    </row>
    <row r="1719" spans="1:12" x14ac:dyDescent="0.25">
      <c r="A1719" t="s">
        <v>565</v>
      </c>
      <c r="B1719" t="s">
        <v>23</v>
      </c>
      <c r="C1719" t="s">
        <v>515</v>
      </c>
      <c r="D1719" t="s">
        <v>3246</v>
      </c>
      <c r="E1719" t="s">
        <v>3216</v>
      </c>
      <c r="F1719" t="s">
        <v>569</v>
      </c>
      <c r="G1719" s="1" t="s">
        <v>3707</v>
      </c>
      <c r="H1719" t="s">
        <v>568</v>
      </c>
      <c r="I1719" t="s">
        <v>2395</v>
      </c>
      <c r="J1719" s="2">
        <v>1296</v>
      </c>
      <c r="K1719" s="2">
        <v>35.471815517754074</v>
      </c>
      <c r="L1719" s="2">
        <v>36.536049285420319</v>
      </c>
    </row>
    <row r="1720" spans="1:12" x14ac:dyDescent="0.25">
      <c r="A1720" t="s">
        <v>565</v>
      </c>
      <c r="B1720" t="s">
        <v>23</v>
      </c>
      <c r="C1720" t="s">
        <v>567</v>
      </c>
      <c r="D1720" t="s">
        <v>3246</v>
      </c>
      <c r="E1720" t="s">
        <v>3216</v>
      </c>
      <c r="F1720" t="s">
        <v>250</v>
      </c>
      <c r="G1720" s="1" t="s">
        <v>3423</v>
      </c>
      <c r="H1720" t="s">
        <v>566</v>
      </c>
      <c r="I1720" t="s">
        <v>2395</v>
      </c>
      <c r="J1720" s="2">
        <v>1401.6</v>
      </c>
      <c r="K1720" s="2">
        <v>37.889785415030083</v>
      </c>
      <c r="L1720" s="2">
        <v>36.991500074424138</v>
      </c>
    </row>
    <row r="1721" spans="1:12" x14ac:dyDescent="0.25">
      <c r="A1721" t="s">
        <v>565</v>
      </c>
      <c r="B1721" t="s">
        <v>23</v>
      </c>
      <c r="C1721" t="s">
        <v>1283</v>
      </c>
      <c r="D1721" t="s">
        <v>3246</v>
      </c>
      <c r="E1721" t="s">
        <v>3216</v>
      </c>
      <c r="F1721" t="s">
        <v>312</v>
      </c>
      <c r="G1721" s="1" t="s">
        <v>3583</v>
      </c>
      <c r="H1721" t="s">
        <v>2518</v>
      </c>
      <c r="I1721" t="s">
        <v>2395</v>
      </c>
      <c r="J1721" s="2">
        <v>1040</v>
      </c>
      <c r="K1721" s="2">
        <v>41.958428268517174</v>
      </c>
      <c r="L1721" s="2">
        <v>24.786438456283815</v>
      </c>
    </row>
    <row r="1722" spans="1:12" x14ac:dyDescent="0.25">
      <c r="A1722" t="s">
        <v>565</v>
      </c>
      <c r="B1722" t="s">
        <v>3</v>
      </c>
      <c r="C1722" t="s">
        <v>236</v>
      </c>
      <c r="D1722" t="s">
        <v>3246</v>
      </c>
      <c r="E1722" t="s">
        <v>3216</v>
      </c>
      <c r="F1722" t="s">
        <v>2517</v>
      </c>
      <c r="G1722" s="1" t="s">
        <v>3708</v>
      </c>
      <c r="H1722" t="s">
        <v>2516</v>
      </c>
      <c r="I1722" t="s">
        <v>2395</v>
      </c>
      <c r="J1722" s="2">
        <v>1257.5999999999999</v>
      </c>
      <c r="K1722" s="2">
        <v>44.439305577292863</v>
      </c>
      <c r="L1722" s="2">
        <v>28.299272089494472</v>
      </c>
    </row>
    <row r="1723" spans="1:12" x14ac:dyDescent="0.25">
      <c r="A1723" t="s">
        <v>565</v>
      </c>
      <c r="B1723" t="s">
        <v>3</v>
      </c>
      <c r="C1723" t="s">
        <v>107</v>
      </c>
      <c r="D1723" t="s">
        <v>3246</v>
      </c>
      <c r="E1723" t="s">
        <v>3216</v>
      </c>
      <c r="F1723" t="s">
        <v>2515</v>
      </c>
      <c r="G1723" s="1" t="s">
        <v>3709</v>
      </c>
      <c r="H1723" t="s">
        <v>2514</v>
      </c>
      <c r="I1723" t="s">
        <v>2395</v>
      </c>
      <c r="J1723" s="2">
        <v>1600</v>
      </c>
      <c r="K1723" s="2">
        <v>55.709649125771456</v>
      </c>
      <c r="L1723" s="2">
        <v>28.720338848083589</v>
      </c>
    </row>
    <row r="1724" spans="1:12" x14ac:dyDescent="0.25">
      <c r="A1724" t="s">
        <v>565</v>
      </c>
      <c r="B1724" t="s">
        <v>3</v>
      </c>
      <c r="C1724" t="s">
        <v>70</v>
      </c>
      <c r="D1724" t="s">
        <v>3246</v>
      </c>
      <c r="E1724" t="s">
        <v>3216</v>
      </c>
      <c r="F1724" t="s">
        <v>564</v>
      </c>
      <c r="G1724" s="1" t="s">
        <v>3562</v>
      </c>
      <c r="H1724" t="s">
        <v>563</v>
      </c>
      <c r="I1724" t="s">
        <v>2395</v>
      </c>
      <c r="J1724" s="2">
        <v>1644.8</v>
      </c>
      <c r="K1724" s="2">
        <v>46.765788298133394</v>
      </c>
      <c r="L1724" s="2">
        <v>35.171009831254153</v>
      </c>
    </row>
    <row r="1725" spans="1:12" x14ac:dyDescent="0.25">
      <c r="A1725" t="s">
        <v>565</v>
      </c>
      <c r="B1725" t="s">
        <v>3</v>
      </c>
      <c r="C1725" t="s">
        <v>13</v>
      </c>
      <c r="D1725" t="s">
        <v>3246</v>
      </c>
      <c r="E1725" t="s">
        <v>3216</v>
      </c>
      <c r="F1725" t="s">
        <v>25</v>
      </c>
      <c r="G1725" s="1" t="s">
        <v>3312</v>
      </c>
      <c r="H1725" t="s">
        <v>2513</v>
      </c>
      <c r="I1725" t="s">
        <v>2395</v>
      </c>
      <c r="J1725" s="2">
        <v>1539.2</v>
      </c>
      <c r="K1725" s="2">
        <v>50.218751482934614</v>
      </c>
      <c r="L1725" s="2">
        <v>30.649905753293218</v>
      </c>
    </row>
    <row r="1726" spans="1:12" x14ac:dyDescent="0.25">
      <c r="A1726" t="s">
        <v>565</v>
      </c>
      <c r="B1726" t="s">
        <v>3</v>
      </c>
      <c r="C1726" t="s">
        <v>45</v>
      </c>
      <c r="D1726" t="s">
        <v>3246</v>
      </c>
      <c r="E1726" t="s">
        <v>3216</v>
      </c>
      <c r="F1726" t="s">
        <v>981</v>
      </c>
      <c r="G1726" s="1" t="s">
        <v>3522</v>
      </c>
      <c r="H1726" t="s">
        <v>2512</v>
      </c>
      <c r="I1726" t="s">
        <v>2395</v>
      </c>
      <c r="J1726" s="2">
        <v>1574.4</v>
      </c>
      <c r="K1726" s="2">
        <v>59.27549593017509</v>
      </c>
      <c r="L1726" s="2">
        <v>26.560722526127829</v>
      </c>
    </row>
    <row r="1727" spans="1:12" x14ac:dyDescent="0.25">
      <c r="A1727" t="s">
        <v>565</v>
      </c>
      <c r="B1727" t="s">
        <v>3</v>
      </c>
      <c r="C1727" t="s">
        <v>145</v>
      </c>
      <c r="D1727" t="s">
        <v>3246</v>
      </c>
      <c r="E1727" t="s">
        <v>3216</v>
      </c>
      <c r="F1727" t="s">
        <v>2511</v>
      </c>
      <c r="G1727" s="1" t="s">
        <v>3459</v>
      </c>
      <c r="H1727" t="s">
        <v>2510</v>
      </c>
      <c r="I1727" t="s">
        <v>2395</v>
      </c>
      <c r="J1727" s="2">
        <v>1472</v>
      </c>
      <c r="K1727" s="2">
        <v>50.47331125557384</v>
      </c>
      <c r="L1727" s="2">
        <v>29.163927695301442</v>
      </c>
    </row>
    <row r="1728" spans="1:12" x14ac:dyDescent="0.25">
      <c r="A1728" t="s">
        <v>565</v>
      </c>
      <c r="B1728" t="s">
        <v>3</v>
      </c>
      <c r="C1728" t="s">
        <v>41</v>
      </c>
      <c r="D1728" t="s">
        <v>3246</v>
      </c>
      <c r="E1728" t="s">
        <v>3216</v>
      </c>
      <c r="F1728" t="s">
        <v>2509</v>
      </c>
      <c r="G1728" s="1" t="s">
        <v>3711</v>
      </c>
      <c r="H1728" t="s">
        <v>2508</v>
      </c>
      <c r="I1728" t="s">
        <v>2395</v>
      </c>
      <c r="J1728" s="2">
        <v>1717.3333333333333</v>
      </c>
      <c r="K1728" s="2">
        <v>45.683648773425297</v>
      </c>
      <c r="L1728" s="2">
        <v>37.591860095297946</v>
      </c>
    </row>
    <row r="1729" spans="1:12" x14ac:dyDescent="0.25">
      <c r="A1729" t="s">
        <v>565</v>
      </c>
      <c r="B1729" t="s">
        <v>3</v>
      </c>
      <c r="C1729" t="s">
        <v>1109</v>
      </c>
      <c r="D1729" t="s">
        <v>3246</v>
      </c>
      <c r="E1729" t="s">
        <v>3216</v>
      </c>
      <c r="F1729" t="s">
        <v>2507</v>
      </c>
      <c r="G1729" s="1" t="s">
        <v>3712</v>
      </c>
      <c r="H1729" t="s">
        <v>2506</v>
      </c>
      <c r="I1729" t="s">
        <v>2395</v>
      </c>
      <c r="J1729" s="2">
        <v>1232</v>
      </c>
      <c r="K1729" s="2">
        <v>47.632595846942486</v>
      </c>
      <c r="L1729" s="2">
        <v>25.864641178884678</v>
      </c>
    </row>
    <row r="1730" spans="1:12" x14ac:dyDescent="0.25">
      <c r="A1730" t="s">
        <v>565</v>
      </c>
      <c r="B1730" t="s">
        <v>3</v>
      </c>
      <c r="C1730" t="s">
        <v>875</v>
      </c>
      <c r="D1730" t="s">
        <v>3246</v>
      </c>
      <c r="E1730" t="s">
        <v>3216</v>
      </c>
      <c r="F1730" t="s">
        <v>2505</v>
      </c>
      <c r="G1730" s="1" t="s">
        <v>3713</v>
      </c>
      <c r="H1730" t="s">
        <v>2504</v>
      </c>
      <c r="I1730" t="s">
        <v>2395</v>
      </c>
      <c r="J1730" s="2">
        <v>1609.5999999999997</v>
      </c>
      <c r="K1730" s="2">
        <v>43.284429199469834</v>
      </c>
      <c r="L1730" s="2">
        <v>37.186582560264299</v>
      </c>
    </row>
    <row r="1731" spans="1:12" x14ac:dyDescent="0.25">
      <c r="A1731" t="s">
        <v>565</v>
      </c>
      <c r="B1731" t="s">
        <v>3</v>
      </c>
      <c r="C1731" t="s">
        <v>891</v>
      </c>
      <c r="D1731" t="s">
        <v>3246</v>
      </c>
      <c r="E1731" t="s">
        <v>3216</v>
      </c>
      <c r="F1731" t="s">
        <v>6</v>
      </c>
      <c r="G1731" s="1" t="s">
        <v>3262</v>
      </c>
      <c r="H1731" t="s">
        <v>2503</v>
      </c>
      <c r="I1731" t="s">
        <v>2395</v>
      </c>
      <c r="J1731" s="2">
        <v>1526.3999999999999</v>
      </c>
      <c r="K1731" s="2">
        <v>48.229701617124533</v>
      </c>
      <c r="L1731" s="2">
        <v>31.648547447327214</v>
      </c>
    </row>
    <row r="1732" spans="1:12" x14ac:dyDescent="0.25">
      <c r="A1732" t="s">
        <v>160</v>
      </c>
      <c r="B1732" t="s">
        <v>117</v>
      </c>
      <c r="C1732" t="s">
        <v>91</v>
      </c>
      <c r="D1732" t="s">
        <v>3247</v>
      </c>
      <c r="E1732" t="s">
        <v>3214</v>
      </c>
      <c r="F1732" t="s">
        <v>2047</v>
      </c>
      <c r="G1732" s="1" t="s">
        <v>3732</v>
      </c>
      <c r="H1732" t="s">
        <v>2046</v>
      </c>
      <c r="I1732" t="s">
        <v>2395</v>
      </c>
      <c r="J1732" s="2">
        <v>1852.8</v>
      </c>
      <c r="K1732" s="2">
        <v>86.957638820696431</v>
      </c>
      <c r="L1732" s="2">
        <v>21.306926281892359</v>
      </c>
    </row>
    <row r="1733" spans="1:12" x14ac:dyDescent="0.25">
      <c r="A1733" t="s">
        <v>160</v>
      </c>
      <c r="B1733" t="s">
        <v>117</v>
      </c>
      <c r="C1733" t="s">
        <v>956</v>
      </c>
      <c r="D1733" t="s">
        <v>3247</v>
      </c>
      <c r="E1733" t="s">
        <v>3214</v>
      </c>
      <c r="F1733" t="s">
        <v>1472</v>
      </c>
      <c r="G1733" s="1" t="s">
        <v>3733</v>
      </c>
      <c r="H1733" t="s">
        <v>2045</v>
      </c>
      <c r="I1733" t="s">
        <v>2395</v>
      </c>
      <c r="J1733" s="2">
        <v>2041.6</v>
      </c>
      <c r="K1733" s="2">
        <v>28.045189384467111</v>
      </c>
      <c r="L1733" s="2">
        <v>72.79679848162283</v>
      </c>
    </row>
    <row r="1734" spans="1:12" x14ac:dyDescent="0.25">
      <c r="A1734" t="s">
        <v>160</v>
      </c>
      <c r="B1734" t="s">
        <v>92</v>
      </c>
      <c r="C1734" t="s">
        <v>145</v>
      </c>
      <c r="D1734" t="s">
        <v>3247</v>
      </c>
      <c r="E1734" t="s">
        <v>3214</v>
      </c>
      <c r="F1734" t="s">
        <v>572</v>
      </c>
      <c r="G1734" s="1" t="s">
        <v>3503</v>
      </c>
      <c r="H1734" t="s">
        <v>2028</v>
      </c>
      <c r="I1734" t="s">
        <v>2395</v>
      </c>
      <c r="J1734" s="2">
        <v>1219.2</v>
      </c>
      <c r="K1734" s="2">
        <v>34.425861859898809</v>
      </c>
      <c r="L1734" s="2">
        <v>35.415235353052793</v>
      </c>
    </row>
    <row r="1735" spans="1:12" x14ac:dyDescent="0.25">
      <c r="A1735" t="s">
        <v>160</v>
      </c>
      <c r="B1735" t="s">
        <v>92</v>
      </c>
      <c r="C1735" t="s">
        <v>599</v>
      </c>
      <c r="D1735" t="s">
        <v>3247</v>
      </c>
      <c r="E1735" t="s">
        <v>3214</v>
      </c>
      <c r="F1735" t="s">
        <v>2024</v>
      </c>
      <c r="G1735" s="1" t="s">
        <v>3741</v>
      </c>
      <c r="H1735" t="s">
        <v>2023</v>
      </c>
      <c r="I1735" t="s">
        <v>2395</v>
      </c>
      <c r="J1735" s="2">
        <v>1132.8</v>
      </c>
      <c r="K1735" s="2">
        <v>53.783988262198442</v>
      </c>
      <c r="L1735" s="2">
        <v>21.062030477873236</v>
      </c>
    </row>
    <row r="1736" spans="1:12" x14ac:dyDescent="0.25">
      <c r="A1736" t="s">
        <v>160</v>
      </c>
      <c r="B1736" t="s">
        <v>3</v>
      </c>
      <c r="C1736" t="s">
        <v>113</v>
      </c>
      <c r="D1736" t="s">
        <v>3247</v>
      </c>
      <c r="E1736" t="s">
        <v>3214</v>
      </c>
      <c r="F1736" t="s">
        <v>1663</v>
      </c>
      <c r="G1736" s="1" t="s">
        <v>3634</v>
      </c>
      <c r="H1736" t="s">
        <v>1966</v>
      </c>
      <c r="I1736" t="s">
        <v>2395</v>
      </c>
      <c r="J1736" s="2">
        <v>1779.2</v>
      </c>
      <c r="K1736" s="2">
        <v>44.425598960204532</v>
      </c>
      <c r="L1736" s="2">
        <v>40.048981705204874</v>
      </c>
    </row>
    <row r="1737" spans="1:12" x14ac:dyDescent="0.25">
      <c r="A1737" t="s">
        <v>160</v>
      </c>
      <c r="B1737" t="s">
        <v>3</v>
      </c>
      <c r="C1737" t="s">
        <v>163</v>
      </c>
      <c r="D1737" t="s">
        <v>3247</v>
      </c>
      <c r="E1737" t="s">
        <v>3214</v>
      </c>
      <c r="F1737" t="s">
        <v>1953</v>
      </c>
      <c r="G1737" s="1" t="s">
        <v>3768</v>
      </c>
      <c r="H1737" t="s">
        <v>1952</v>
      </c>
      <c r="I1737" t="s">
        <v>2395</v>
      </c>
      <c r="J1737" s="2">
        <v>1200</v>
      </c>
      <c r="K1737" s="2">
        <v>90.645121572268522</v>
      </c>
      <c r="L1737" s="2">
        <v>13.238439964397616</v>
      </c>
    </row>
    <row r="1738" spans="1:12" x14ac:dyDescent="0.25">
      <c r="A1738" t="s">
        <v>160</v>
      </c>
      <c r="B1738" t="s">
        <v>3</v>
      </c>
      <c r="C1738" t="s">
        <v>2</v>
      </c>
      <c r="D1738" t="s">
        <v>3247</v>
      </c>
      <c r="E1738" t="s">
        <v>3214</v>
      </c>
      <c r="F1738" t="s">
        <v>1950</v>
      </c>
      <c r="G1738" s="1" t="s">
        <v>3769</v>
      </c>
      <c r="H1738" t="s">
        <v>1949</v>
      </c>
      <c r="I1738" t="s">
        <v>2395</v>
      </c>
      <c r="J1738" s="2">
        <v>2176</v>
      </c>
      <c r="K1738" s="2">
        <v>49.11618091036042</v>
      </c>
      <c r="L1738" s="2">
        <v>44.303118843285333</v>
      </c>
    </row>
    <row r="1739" spans="1:12" x14ac:dyDescent="0.25">
      <c r="A1739" t="s">
        <v>2427</v>
      </c>
      <c r="B1739" t="s">
        <v>176</v>
      </c>
      <c r="C1739" t="s">
        <v>194</v>
      </c>
      <c r="D1739" t="s">
        <v>3249</v>
      </c>
      <c r="E1739" t="s">
        <v>3220</v>
      </c>
      <c r="F1739" t="s">
        <v>2502</v>
      </c>
      <c r="G1739" s="1" t="s">
        <v>4237</v>
      </c>
      <c r="H1739" t="s">
        <v>2501</v>
      </c>
      <c r="I1739" t="s">
        <v>2395</v>
      </c>
      <c r="J1739" s="2">
        <v>2240</v>
      </c>
      <c r="K1739" s="2">
        <v>6.9659994618060432</v>
      </c>
      <c r="L1739" s="2">
        <v>321.5618967933778</v>
      </c>
    </row>
    <row r="1740" spans="1:12" x14ac:dyDescent="0.25">
      <c r="A1740" t="s">
        <v>2427</v>
      </c>
      <c r="B1740" t="s">
        <v>176</v>
      </c>
      <c r="C1740" t="s">
        <v>139</v>
      </c>
      <c r="D1740" t="s">
        <v>3249</v>
      </c>
      <c r="E1740" t="s">
        <v>3220</v>
      </c>
      <c r="F1740" t="s">
        <v>190</v>
      </c>
      <c r="G1740" s="1" t="s">
        <v>3868</v>
      </c>
      <c r="H1740" t="s">
        <v>2500</v>
      </c>
      <c r="I1740" t="s">
        <v>2395</v>
      </c>
      <c r="J1740" s="2">
        <v>1557.3333333333333</v>
      </c>
      <c r="K1740" s="2">
        <v>27.993131928953019</v>
      </c>
      <c r="L1740" s="2">
        <v>55.632693665212891</v>
      </c>
    </row>
    <row r="1741" spans="1:12" x14ac:dyDescent="0.25">
      <c r="A1741" t="s">
        <v>2427</v>
      </c>
      <c r="B1741" t="s">
        <v>176</v>
      </c>
      <c r="C1741" t="s">
        <v>222</v>
      </c>
      <c r="D1741" t="s">
        <v>3249</v>
      </c>
      <c r="E1741" t="s">
        <v>3220</v>
      </c>
      <c r="F1741" t="s">
        <v>752</v>
      </c>
      <c r="G1741" s="1" t="s">
        <v>3812</v>
      </c>
      <c r="H1741" t="s">
        <v>2499</v>
      </c>
      <c r="I1741" t="s">
        <v>2395</v>
      </c>
      <c r="J1741" s="2">
        <v>2267.1999999999998</v>
      </c>
      <c r="K1741" s="2">
        <v>15.248470555867373</v>
      </c>
      <c r="L1741" s="2">
        <v>148.68376416463727</v>
      </c>
    </row>
    <row r="1742" spans="1:12" x14ac:dyDescent="0.25">
      <c r="A1742" t="s">
        <v>2427</v>
      </c>
      <c r="B1742" t="s">
        <v>176</v>
      </c>
      <c r="C1742" t="s">
        <v>57</v>
      </c>
      <c r="D1742" t="s">
        <v>3249</v>
      </c>
      <c r="E1742" t="s">
        <v>3220</v>
      </c>
      <c r="F1742" t="s">
        <v>605</v>
      </c>
      <c r="G1742" s="1" t="s">
        <v>3668</v>
      </c>
      <c r="H1742" t="s">
        <v>2498</v>
      </c>
      <c r="I1742" t="s">
        <v>2395</v>
      </c>
      <c r="J1742" s="2">
        <v>1520</v>
      </c>
      <c r="K1742" s="2">
        <v>25.333642290143377</v>
      </c>
      <c r="L1742" s="2">
        <v>59.999268269110679</v>
      </c>
    </row>
    <row r="1743" spans="1:12" x14ac:dyDescent="0.25">
      <c r="A1743" t="s">
        <v>2427</v>
      </c>
      <c r="B1743" t="s">
        <v>176</v>
      </c>
      <c r="C1743" t="s">
        <v>76</v>
      </c>
      <c r="D1743" t="s">
        <v>3249</v>
      </c>
      <c r="E1743" t="s">
        <v>3220</v>
      </c>
      <c r="F1743" t="s">
        <v>2497</v>
      </c>
      <c r="G1743" s="1" t="s">
        <v>4238</v>
      </c>
      <c r="H1743" t="s">
        <v>2496</v>
      </c>
      <c r="I1743" t="s">
        <v>2395</v>
      </c>
      <c r="J1743" s="2">
        <v>1385.6</v>
      </c>
      <c r="K1743" s="2">
        <v>19.27578512916676</v>
      </c>
      <c r="L1743" s="2">
        <v>71.88293450643458</v>
      </c>
    </row>
    <row r="1744" spans="1:12" x14ac:dyDescent="0.25">
      <c r="A1744" t="s">
        <v>2427</v>
      </c>
      <c r="B1744" t="s">
        <v>176</v>
      </c>
      <c r="C1744" t="s">
        <v>101</v>
      </c>
      <c r="D1744" t="s">
        <v>3249</v>
      </c>
      <c r="E1744" t="s">
        <v>3220</v>
      </c>
      <c r="F1744" t="s">
        <v>2495</v>
      </c>
      <c r="G1744" s="1" t="s">
        <v>4239</v>
      </c>
      <c r="H1744" t="s">
        <v>2494</v>
      </c>
      <c r="I1744" t="s">
        <v>2395</v>
      </c>
      <c r="J1744" s="2">
        <v>1785.6</v>
      </c>
      <c r="K1744" s="2">
        <v>20.854422485370243</v>
      </c>
      <c r="L1744" s="2">
        <v>85.622126493919012</v>
      </c>
    </row>
    <row r="1745" spans="1:12" x14ac:dyDescent="0.25">
      <c r="A1745" t="s">
        <v>2427</v>
      </c>
      <c r="B1745" t="s">
        <v>176</v>
      </c>
      <c r="C1745" t="s">
        <v>118</v>
      </c>
      <c r="D1745" t="s">
        <v>3249</v>
      </c>
      <c r="E1745" t="s">
        <v>3220</v>
      </c>
      <c r="F1745" t="s">
        <v>2493</v>
      </c>
      <c r="G1745" s="1" t="s">
        <v>3813</v>
      </c>
      <c r="H1745" t="s">
        <v>2492</v>
      </c>
      <c r="I1745" t="s">
        <v>2395</v>
      </c>
      <c r="J1745" s="2">
        <v>1921.6</v>
      </c>
      <c r="K1745" s="2">
        <v>17.083805724041646</v>
      </c>
      <c r="L1745" s="2">
        <v>112.48079210452367</v>
      </c>
    </row>
    <row r="1746" spans="1:12" x14ac:dyDescent="0.25">
      <c r="A1746" t="s">
        <v>2427</v>
      </c>
      <c r="B1746" t="s">
        <v>160</v>
      </c>
      <c r="C1746" t="s">
        <v>88</v>
      </c>
      <c r="D1746" t="s">
        <v>3249</v>
      </c>
      <c r="E1746" t="s">
        <v>3220</v>
      </c>
      <c r="F1746" t="s">
        <v>2491</v>
      </c>
      <c r="G1746" s="1" t="s">
        <v>3814</v>
      </c>
      <c r="H1746" t="s">
        <v>2490</v>
      </c>
      <c r="I1746" t="s">
        <v>2395</v>
      </c>
      <c r="J1746" s="2">
        <v>1746.1333333333332</v>
      </c>
      <c r="K1746" s="2">
        <v>23.455832418923791</v>
      </c>
      <c r="L1746" s="2">
        <v>74.44346046421191</v>
      </c>
    </row>
    <row r="1747" spans="1:12" x14ac:dyDescent="0.25">
      <c r="A1747" t="s">
        <v>2427</v>
      </c>
      <c r="B1747" t="s">
        <v>160</v>
      </c>
      <c r="C1747" t="s">
        <v>82</v>
      </c>
      <c r="D1747" t="s">
        <v>3249</v>
      </c>
      <c r="E1747" t="s">
        <v>3220</v>
      </c>
      <c r="F1747" t="s">
        <v>2489</v>
      </c>
      <c r="G1747" s="1" t="s">
        <v>3816</v>
      </c>
      <c r="H1747" t="s">
        <v>2488</v>
      </c>
      <c r="I1747" t="s">
        <v>2395</v>
      </c>
      <c r="J1747" s="2">
        <v>2320</v>
      </c>
      <c r="K1747" s="2">
        <v>18.616032483906675</v>
      </c>
      <c r="L1747" s="2">
        <v>124.62376191090183</v>
      </c>
    </row>
    <row r="1748" spans="1:12" x14ac:dyDescent="0.25">
      <c r="A1748" t="s">
        <v>2427</v>
      </c>
      <c r="B1748" t="s">
        <v>160</v>
      </c>
      <c r="C1748" t="s">
        <v>110</v>
      </c>
      <c r="D1748" t="s">
        <v>3249</v>
      </c>
      <c r="E1748" t="s">
        <v>3220</v>
      </c>
      <c r="F1748" t="s">
        <v>603</v>
      </c>
      <c r="G1748" s="1" t="s">
        <v>3669</v>
      </c>
      <c r="H1748" t="s">
        <v>2487</v>
      </c>
      <c r="I1748" t="s">
        <v>2395</v>
      </c>
      <c r="J1748" s="2">
        <v>1664</v>
      </c>
      <c r="K1748" s="2">
        <v>20.800329726632132</v>
      </c>
      <c r="L1748" s="2">
        <v>79.998731840748817</v>
      </c>
    </row>
    <row r="1749" spans="1:12" x14ac:dyDescent="0.25">
      <c r="A1749" t="s">
        <v>2427</v>
      </c>
      <c r="B1749" t="s">
        <v>160</v>
      </c>
      <c r="C1749" t="s">
        <v>26</v>
      </c>
      <c r="D1749" t="s">
        <v>3249</v>
      </c>
      <c r="E1749" t="s">
        <v>3220</v>
      </c>
      <c r="F1749" t="s">
        <v>2486</v>
      </c>
      <c r="G1749" s="1" t="s">
        <v>3817</v>
      </c>
      <c r="H1749" t="s">
        <v>2485</v>
      </c>
      <c r="I1749" t="s">
        <v>2395</v>
      </c>
      <c r="J1749" s="2">
        <v>1896.5333333333335</v>
      </c>
      <c r="K1749" s="2">
        <v>15.314125457363133</v>
      </c>
      <c r="L1749" s="2">
        <v>123.84209197015998</v>
      </c>
    </row>
    <row r="1750" spans="1:12" x14ac:dyDescent="0.25">
      <c r="A1750" t="s">
        <v>2427</v>
      </c>
      <c r="B1750" t="s">
        <v>160</v>
      </c>
      <c r="C1750" t="s">
        <v>16</v>
      </c>
      <c r="D1750" t="s">
        <v>3249</v>
      </c>
      <c r="E1750" t="s">
        <v>3220</v>
      </c>
      <c r="F1750" t="s">
        <v>2484</v>
      </c>
      <c r="G1750" s="1" t="s">
        <v>3819</v>
      </c>
      <c r="H1750" t="s">
        <v>2483</v>
      </c>
      <c r="I1750" t="s">
        <v>2395</v>
      </c>
      <c r="J1750" s="2">
        <v>1760</v>
      </c>
      <c r="K1750" s="2">
        <v>21.515348163194606</v>
      </c>
      <c r="L1750" s="2">
        <v>81.802069232175256</v>
      </c>
    </row>
    <row r="1751" spans="1:12" x14ac:dyDescent="0.25">
      <c r="A1751" t="s">
        <v>2427</v>
      </c>
      <c r="B1751" t="s">
        <v>160</v>
      </c>
      <c r="C1751" t="s">
        <v>179</v>
      </c>
      <c r="D1751" t="s">
        <v>3249</v>
      </c>
      <c r="E1751" t="s">
        <v>3220</v>
      </c>
      <c r="F1751" t="s">
        <v>2482</v>
      </c>
      <c r="G1751" s="1" t="s">
        <v>3821</v>
      </c>
      <c r="H1751" t="s">
        <v>2481</v>
      </c>
      <c r="I1751" t="s">
        <v>2395</v>
      </c>
      <c r="J1751" s="2">
        <v>2131.1999999999998</v>
      </c>
      <c r="K1751" s="2">
        <v>11.327837606737091</v>
      </c>
      <c r="L1751" s="2">
        <v>188.13829028873923</v>
      </c>
    </row>
    <row r="1752" spans="1:12" x14ac:dyDescent="0.25">
      <c r="A1752" t="s">
        <v>2427</v>
      </c>
      <c r="B1752" t="s">
        <v>160</v>
      </c>
      <c r="C1752" t="s">
        <v>474</v>
      </c>
      <c r="D1752" t="s">
        <v>3249</v>
      </c>
      <c r="E1752" t="s">
        <v>3220</v>
      </c>
      <c r="F1752" t="s">
        <v>2480</v>
      </c>
      <c r="G1752" s="1" t="s">
        <v>3822</v>
      </c>
      <c r="H1752" t="s">
        <v>2479</v>
      </c>
      <c r="I1752" t="s">
        <v>2395</v>
      </c>
      <c r="J1752" s="2">
        <v>1881.6000000000001</v>
      </c>
      <c r="K1752" s="2">
        <v>18.053773733402817</v>
      </c>
      <c r="L1752" s="2">
        <v>104.22197750926127</v>
      </c>
    </row>
    <row r="1753" spans="1:12" x14ac:dyDescent="0.25">
      <c r="A1753" t="s">
        <v>2427</v>
      </c>
      <c r="B1753" t="s">
        <v>146</v>
      </c>
      <c r="C1753" t="s">
        <v>113</v>
      </c>
      <c r="D1753" t="s">
        <v>3249</v>
      </c>
      <c r="E1753" t="s">
        <v>3220</v>
      </c>
      <c r="F1753" t="s">
        <v>2478</v>
      </c>
      <c r="G1753" s="1" t="s">
        <v>3823</v>
      </c>
      <c r="H1753" t="s">
        <v>2477</v>
      </c>
      <c r="I1753" t="s">
        <v>2395</v>
      </c>
      <c r="J1753" s="2">
        <v>2160</v>
      </c>
      <c r="K1753" s="2">
        <v>12.008729766786303</v>
      </c>
      <c r="L1753" s="2">
        <v>179.86914868999045</v>
      </c>
    </row>
    <row r="1754" spans="1:12" x14ac:dyDescent="0.25">
      <c r="A1754" t="s">
        <v>2427</v>
      </c>
      <c r="B1754" t="s">
        <v>146</v>
      </c>
      <c r="C1754" t="s">
        <v>197</v>
      </c>
      <c r="D1754" t="s">
        <v>3249</v>
      </c>
      <c r="E1754" t="s">
        <v>3220</v>
      </c>
      <c r="F1754" t="s">
        <v>2476</v>
      </c>
      <c r="G1754" s="1" t="s">
        <v>3824</v>
      </c>
      <c r="H1754" t="s">
        <v>2475</v>
      </c>
      <c r="I1754" t="s">
        <v>2395</v>
      </c>
      <c r="J1754" s="2">
        <v>1968</v>
      </c>
      <c r="K1754" s="2">
        <v>16.669019689995505</v>
      </c>
      <c r="L1754" s="2">
        <v>118.06333165358032</v>
      </c>
    </row>
    <row r="1755" spans="1:12" x14ac:dyDescent="0.25">
      <c r="A1755" t="s">
        <v>2427</v>
      </c>
      <c r="B1755" t="s">
        <v>146</v>
      </c>
      <c r="C1755" t="s">
        <v>169</v>
      </c>
      <c r="D1755" t="s">
        <v>3249</v>
      </c>
      <c r="E1755" t="s">
        <v>3220</v>
      </c>
      <c r="F1755" t="s">
        <v>2474</v>
      </c>
      <c r="G1755" s="1" t="s">
        <v>3826</v>
      </c>
      <c r="H1755" t="s">
        <v>2473</v>
      </c>
      <c r="I1755" t="s">
        <v>2395</v>
      </c>
      <c r="J1755" s="2">
        <v>2448</v>
      </c>
      <c r="K1755" s="2">
        <v>27.404406893698976</v>
      </c>
      <c r="L1755" s="2">
        <v>89.328698464291975</v>
      </c>
    </row>
    <row r="1756" spans="1:12" x14ac:dyDescent="0.25">
      <c r="A1756" t="s">
        <v>2427</v>
      </c>
      <c r="B1756" t="s">
        <v>146</v>
      </c>
      <c r="C1756" t="s">
        <v>175</v>
      </c>
      <c r="D1756" t="s">
        <v>3249</v>
      </c>
      <c r="E1756" t="s">
        <v>3220</v>
      </c>
      <c r="F1756" t="s">
        <v>2472</v>
      </c>
      <c r="G1756" s="1" t="s">
        <v>3828</v>
      </c>
      <c r="H1756" t="s">
        <v>2471</v>
      </c>
      <c r="I1756" t="s">
        <v>2395</v>
      </c>
      <c r="J1756" s="2">
        <v>2155.1999999999998</v>
      </c>
      <c r="K1756" s="2">
        <v>16.854536678064722</v>
      </c>
      <c r="L1756" s="2">
        <v>127.87061674646193</v>
      </c>
    </row>
    <row r="1757" spans="1:12" x14ac:dyDescent="0.25">
      <c r="A1757" t="s">
        <v>2427</v>
      </c>
      <c r="B1757" t="s">
        <v>146</v>
      </c>
      <c r="C1757" t="s">
        <v>95</v>
      </c>
      <c r="D1757" t="s">
        <v>3249</v>
      </c>
      <c r="E1757" t="s">
        <v>3220</v>
      </c>
      <c r="F1757" t="s">
        <v>416</v>
      </c>
      <c r="G1757" s="1" t="s">
        <v>3830</v>
      </c>
      <c r="H1757" t="s">
        <v>2470</v>
      </c>
      <c r="I1757" t="s">
        <v>2395</v>
      </c>
      <c r="J1757" s="2">
        <v>1728</v>
      </c>
      <c r="K1757" s="2">
        <v>21.18673868972915</v>
      </c>
      <c r="L1757" s="2">
        <v>81.560452758012033</v>
      </c>
    </row>
    <row r="1758" spans="1:12" x14ac:dyDescent="0.25">
      <c r="A1758" t="s">
        <v>2427</v>
      </c>
      <c r="B1758" t="s">
        <v>146</v>
      </c>
      <c r="C1758" t="s">
        <v>91</v>
      </c>
      <c r="D1758" t="s">
        <v>3249</v>
      </c>
      <c r="E1758" t="s">
        <v>3220</v>
      </c>
      <c r="F1758" t="s">
        <v>2469</v>
      </c>
      <c r="G1758" s="1" t="s">
        <v>3831</v>
      </c>
      <c r="H1758" t="s">
        <v>2468</v>
      </c>
      <c r="I1758" t="s">
        <v>2395</v>
      </c>
      <c r="J1758" s="2">
        <v>2025.6000000000001</v>
      </c>
      <c r="K1758" s="2">
        <v>13.398429405873557</v>
      </c>
      <c r="L1758" s="2">
        <v>151.18189891063088</v>
      </c>
    </row>
    <row r="1759" spans="1:12" x14ac:dyDescent="0.25">
      <c r="A1759" t="s">
        <v>2427</v>
      </c>
      <c r="B1759" t="s">
        <v>117</v>
      </c>
      <c r="C1759" t="s">
        <v>22</v>
      </c>
      <c r="D1759" t="s">
        <v>3249</v>
      </c>
      <c r="E1759" t="s">
        <v>3220</v>
      </c>
      <c r="F1759" t="s">
        <v>2169</v>
      </c>
      <c r="G1759" s="1" t="s">
        <v>3585</v>
      </c>
      <c r="H1759" t="s">
        <v>2467</v>
      </c>
      <c r="I1759" t="s">
        <v>2395</v>
      </c>
      <c r="J1759" s="2">
        <v>2112</v>
      </c>
      <c r="K1759" s="2">
        <v>19.644413872314541</v>
      </c>
      <c r="L1759" s="2">
        <v>107.51147953446983</v>
      </c>
    </row>
    <row r="1760" spans="1:12" x14ac:dyDescent="0.25">
      <c r="A1760" t="s">
        <v>2427</v>
      </c>
      <c r="B1760" t="s">
        <v>117</v>
      </c>
      <c r="C1760" t="s">
        <v>116</v>
      </c>
      <c r="D1760" t="s">
        <v>3249</v>
      </c>
      <c r="E1760" t="s">
        <v>3220</v>
      </c>
      <c r="F1760" t="s">
        <v>2466</v>
      </c>
      <c r="G1760" s="1" t="s">
        <v>3832</v>
      </c>
      <c r="H1760" t="s">
        <v>2465</v>
      </c>
      <c r="I1760" t="s">
        <v>2395</v>
      </c>
      <c r="J1760" s="2">
        <v>1760</v>
      </c>
      <c r="K1760" s="2">
        <v>22.567444836407592</v>
      </c>
      <c r="L1760" s="2">
        <v>77.988448083436921</v>
      </c>
    </row>
    <row r="1761" spans="1:12" x14ac:dyDescent="0.25">
      <c r="A1761" t="s">
        <v>2427</v>
      </c>
      <c r="B1761" t="s">
        <v>117</v>
      </c>
      <c r="C1761" t="s">
        <v>41</v>
      </c>
      <c r="D1761" t="s">
        <v>3249</v>
      </c>
      <c r="E1761" t="s">
        <v>3220</v>
      </c>
      <c r="F1761" t="s">
        <v>2464</v>
      </c>
      <c r="G1761" s="1" t="s">
        <v>3833</v>
      </c>
      <c r="H1761" t="s">
        <v>2463</v>
      </c>
      <c r="I1761" t="s">
        <v>2395</v>
      </c>
      <c r="J1761" s="2">
        <v>1573.3333333333333</v>
      </c>
      <c r="K1761" s="2">
        <v>20.497444685582352</v>
      </c>
      <c r="L1761" s="2">
        <v>76.757535266822615</v>
      </c>
    </row>
    <row r="1762" spans="1:12" x14ac:dyDescent="0.25">
      <c r="A1762" t="s">
        <v>2427</v>
      </c>
      <c r="B1762" t="s">
        <v>92</v>
      </c>
      <c r="C1762" t="s">
        <v>136</v>
      </c>
      <c r="D1762" t="s">
        <v>3249</v>
      </c>
      <c r="E1762" t="s">
        <v>3220</v>
      </c>
      <c r="F1762" t="s">
        <v>2462</v>
      </c>
      <c r="G1762" s="1" t="s">
        <v>3835</v>
      </c>
      <c r="H1762" t="s">
        <v>2461</v>
      </c>
      <c r="I1762" t="s">
        <v>2395</v>
      </c>
      <c r="J1762" s="2">
        <v>2045.8666666666668</v>
      </c>
      <c r="K1762" s="2">
        <v>15.27622276007085</v>
      </c>
      <c r="L1762" s="2">
        <v>133.92490400272078</v>
      </c>
    </row>
    <row r="1763" spans="1:12" x14ac:dyDescent="0.25">
      <c r="A1763" t="s">
        <v>2427</v>
      </c>
      <c r="B1763" t="s">
        <v>92</v>
      </c>
      <c r="C1763" t="s">
        <v>236</v>
      </c>
      <c r="D1763" t="s">
        <v>3249</v>
      </c>
      <c r="E1763" t="s">
        <v>3220</v>
      </c>
      <c r="F1763" t="s">
        <v>2460</v>
      </c>
      <c r="G1763" s="1" t="s">
        <v>3836</v>
      </c>
      <c r="H1763" t="s">
        <v>2459</v>
      </c>
      <c r="I1763" t="s">
        <v>2395</v>
      </c>
      <c r="J1763" s="2">
        <v>2700.8</v>
      </c>
      <c r="K1763" s="2">
        <v>21.641375403288908</v>
      </c>
      <c r="L1763" s="2">
        <v>124.79798301495897</v>
      </c>
    </row>
    <row r="1764" spans="1:12" x14ac:dyDescent="0.25">
      <c r="A1764" t="s">
        <v>2427</v>
      </c>
      <c r="B1764" t="s">
        <v>92</v>
      </c>
      <c r="C1764" t="s">
        <v>107</v>
      </c>
      <c r="D1764" t="s">
        <v>3249</v>
      </c>
      <c r="E1764" t="s">
        <v>3220</v>
      </c>
      <c r="F1764" t="s">
        <v>2458</v>
      </c>
      <c r="G1764" s="1" t="s">
        <v>3837</v>
      </c>
      <c r="H1764" t="s">
        <v>2457</v>
      </c>
      <c r="I1764" t="s">
        <v>2395</v>
      </c>
      <c r="J1764" s="2">
        <v>1920</v>
      </c>
      <c r="K1764" s="2">
        <v>22.048539156508593</v>
      </c>
      <c r="L1764" s="2">
        <v>87.080599144058382</v>
      </c>
    </row>
    <row r="1765" spans="1:12" x14ac:dyDescent="0.25">
      <c r="A1765" t="s">
        <v>2427</v>
      </c>
      <c r="B1765" t="s">
        <v>92</v>
      </c>
      <c r="C1765" t="s">
        <v>166</v>
      </c>
      <c r="D1765" t="s">
        <v>3249</v>
      </c>
      <c r="E1765" t="s">
        <v>3220</v>
      </c>
      <c r="F1765" t="s">
        <v>2456</v>
      </c>
      <c r="G1765" s="1" t="s">
        <v>3838</v>
      </c>
      <c r="H1765" t="s">
        <v>2455</v>
      </c>
      <c r="I1765" t="s">
        <v>2395</v>
      </c>
      <c r="J1765" s="2">
        <v>2304</v>
      </c>
      <c r="K1765" s="2">
        <v>19.681375003543778</v>
      </c>
      <c r="L1765" s="2">
        <v>117.0649916271169</v>
      </c>
    </row>
    <row r="1766" spans="1:12" x14ac:dyDescent="0.25">
      <c r="A1766" t="s">
        <v>2427</v>
      </c>
      <c r="B1766" t="s">
        <v>92</v>
      </c>
      <c r="C1766" t="s">
        <v>182</v>
      </c>
      <c r="D1766" t="s">
        <v>3249</v>
      </c>
      <c r="E1766" t="s">
        <v>3220</v>
      </c>
      <c r="F1766" t="s">
        <v>2454</v>
      </c>
      <c r="G1766" s="1" t="s">
        <v>3839</v>
      </c>
      <c r="H1766" t="s">
        <v>2453</v>
      </c>
      <c r="I1766" t="s">
        <v>2395</v>
      </c>
      <c r="J1766" s="2">
        <v>1737.6</v>
      </c>
      <c r="K1766" s="2">
        <v>18.455716921743662</v>
      </c>
      <c r="L1766" s="2">
        <v>94.149688541919545</v>
      </c>
    </row>
    <row r="1767" spans="1:12" x14ac:dyDescent="0.25">
      <c r="A1767" t="s">
        <v>2427</v>
      </c>
      <c r="B1767" t="s">
        <v>92</v>
      </c>
      <c r="C1767" t="s">
        <v>67</v>
      </c>
      <c r="D1767" t="s">
        <v>3249</v>
      </c>
      <c r="E1767" t="s">
        <v>3220</v>
      </c>
      <c r="F1767" t="s">
        <v>2452</v>
      </c>
      <c r="G1767" s="1" t="s">
        <v>3841</v>
      </c>
      <c r="H1767" t="s">
        <v>2451</v>
      </c>
      <c r="I1767" t="s">
        <v>2395</v>
      </c>
      <c r="J1767" s="2">
        <v>1880</v>
      </c>
      <c r="K1767" s="2">
        <v>24.782096426454263</v>
      </c>
      <c r="L1767" s="2">
        <v>75.861217212969422</v>
      </c>
    </row>
    <row r="1768" spans="1:12" x14ac:dyDescent="0.25">
      <c r="A1768" t="s">
        <v>2427</v>
      </c>
      <c r="B1768" t="s">
        <v>92</v>
      </c>
      <c r="C1768" t="s">
        <v>2</v>
      </c>
      <c r="D1768" t="s">
        <v>3249</v>
      </c>
      <c r="E1768" t="s">
        <v>3220</v>
      </c>
      <c r="F1768" t="s">
        <v>2450</v>
      </c>
      <c r="G1768" s="1" t="s">
        <v>3672</v>
      </c>
      <c r="H1768" t="s">
        <v>2449</v>
      </c>
      <c r="I1768" t="s">
        <v>2395</v>
      </c>
      <c r="J1768" s="2">
        <v>1749.3333333333333</v>
      </c>
      <c r="K1768" s="2">
        <v>14.994740619108484</v>
      </c>
      <c r="L1768" s="2">
        <v>116.66312727704525</v>
      </c>
    </row>
    <row r="1769" spans="1:12" x14ac:dyDescent="0.25">
      <c r="A1769" t="s">
        <v>2427</v>
      </c>
      <c r="B1769" t="s">
        <v>64</v>
      </c>
      <c r="C1769" t="s">
        <v>130</v>
      </c>
      <c r="D1769" t="s">
        <v>3249</v>
      </c>
      <c r="E1769" t="s">
        <v>3220</v>
      </c>
      <c r="F1769" t="s">
        <v>1642</v>
      </c>
      <c r="G1769" s="1" t="s">
        <v>3844</v>
      </c>
      <c r="H1769" t="s">
        <v>2448</v>
      </c>
      <c r="I1769" t="s">
        <v>2395</v>
      </c>
      <c r="J1769" s="2">
        <v>2965.3333333333335</v>
      </c>
      <c r="K1769" s="2">
        <v>25.794461670490751</v>
      </c>
      <c r="L1769" s="2">
        <v>114.96007829951029</v>
      </c>
    </row>
    <row r="1770" spans="1:12" x14ac:dyDescent="0.25">
      <c r="A1770" t="s">
        <v>2427</v>
      </c>
      <c r="B1770" t="s">
        <v>64</v>
      </c>
      <c r="C1770" t="s">
        <v>539</v>
      </c>
      <c r="D1770" t="s">
        <v>3249</v>
      </c>
      <c r="E1770" t="s">
        <v>3220</v>
      </c>
      <c r="F1770" t="s">
        <v>2447</v>
      </c>
      <c r="G1770" s="1" t="s">
        <v>3846</v>
      </c>
      <c r="H1770" t="s">
        <v>2446</v>
      </c>
      <c r="I1770" t="s">
        <v>2395</v>
      </c>
      <c r="J1770" s="2">
        <v>2471.4666666666667</v>
      </c>
      <c r="K1770" s="2">
        <v>24.336858868605969</v>
      </c>
      <c r="L1770" s="2">
        <v>101.55240986563004</v>
      </c>
    </row>
    <row r="1771" spans="1:12" x14ac:dyDescent="0.25">
      <c r="A1771" t="s">
        <v>2427</v>
      </c>
      <c r="B1771" t="s">
        <v>64</v>
      </c>
      <c r="C1771" t="s">
        <v>462</v>
      </c>
      <c r="D1771" t="s">
        <v>3249</v>
      </c>
      <c r="E1771" t="s">
        <v>3220</v>
      </c>
      <c r="F1771" t="s">
        <v>2445</v>
      </c>
      <c r="G1771" s="1" t="s">
        <v>3847</v>
      </c>
      <c r="H1771" t="s">
        <v>2444</v>
      </c>
      <c r="I1771" t="s">
        <v>2395</v>
      </c>
      <c r="J1771" s="2">
        <v>2441.6</v>
      </c>
      <c r="K1771" s="2">
        <v>27.012546363685683</v>
      </c>
      <c r="L1771" s="2">
        <v>90.387628294175371</v>
      </c>
    </row>
    <row r="1772" spans="1:12" x14ac:dyDescent="0.25">
      <c r="A1772" t="s">
        <v>2427</v>
      </c>
      <c r="B1772" t="s">
        <v>42</v>
      </c>
      <c r="C1772" t="s">
        <v>200</v>
      </c>
      <c r="D1772" t="s">
        <v>3249</v>
      </c>
      <c r="E1772" t="s">
        <v>3220</v>
      </c>
      <c r="F1772" t="s">
        <v>2443</v>
      </c>
      <c r="G1772" s="1" t="s">
        <v>3848</v>
      </c>
      <c r="H1772" t="s">
        <v>2442</v>
      </c>
      <c r="I1772" t="s">
        <v>2395</v>
      </c>
      <c r="J1772" s="2">
        <v>2000</v>
      </c>
      <c r="K1772" s="2">
        <v>25.1477615752963</v>
      </c>
      <c r="L1772" s="2">
        <v>79.529941224060423</v>
      </c>
    </row>
    <row r="1773" spans="1:12" x14ac:dyDescent="0.25">
      <c r="A1773" t="s">
        <v>2427</v>
      </c>
      <c r="B1773" t="s">
        <v>42</v>
      </c>
      <c r="C1773" t="s">
        <v>127</v>
      </c>
      <c r="D1773" t="s">
        <v>3249</v>
      </c>
      <c r="E1773" t="s">
        <v>3220</v>
      </c>
      <c r="F1773" t="s">
        <v>2441</v>
      </c>
      <c r="G1773" s="1" t="s">
        <v>3850</v>
      </c>
      <c r="H1773" t="s">
        <v>2440</v>
      </c>
      <c r="I1773" t="s">
        <v>2395</v>
      </c>
      <c r="J1773" s="2">
        <v>2073.6</v>
      </c>
      <c r="K1773" s="2">
        <v>25.113088559534969</v>
      </c>
      <c r="L1773" s="2">
        <v>82.570488894035009</v>
      </c>
    </row>
    <row r="1774" spans="1:12" x14ac:dyDescent="0.25">
      <c r="A1774" t="s">
        <v>2427</v>
      </c>
      <c r="B1774" t="s">
        <v>42</v>
      </c>
      <c r="C1774" t="s">
        <v>63</v>
      </c>
      <c r="D1774" t="s">
        <v>3249</v>
      </c>
      <c r="E1774" t="s">
        <v>3220</v>
      </c>
      <c r="F1774" t="s">
        <v>1472</v>
      </c>
      <c r="G1774" s="1" t="s">
        <v>3733</v>
      </c>
      <c r="H1774" t="s">
        <v>2439</v>
      </c>
      <c r="I1774" t="s">
        <v>2395</v>
      </c>
      <c r="J1774" s="2">
        <v>1600</v>
      </c>
      <c r="K1774" s="2">
        <v>24.193669254442256</v>
      </c>
      <c r="L1774" s="2">
        <v>66.133002942752071</v>
      </c>
    </row>
    <row r="1775" spans="1:12" x14ac:dyDescent="0.25">
      <c r="A1775" t="s">
        <v>2427</v>
      </c>
      <c r="B1775" t="s">
        <v>23</v>
      </c>
      <c r="C1775" t="s">
        <v>29</v>
      </c>
      <c r="D1775" t="s">
        <v>3249</v>
      </c>
      <c r="E1775" t="s">
        <v>3220</v>
      </c>
      <c r="F1775" t="s">
        <v>2438</v>
      </c>
      <c r="G1775" s="1" t="s">
        <v>3853</v>
      </c>
      <c r="H1775" t="s">
        <v>2437</v>
      </c>
      <c r="I1775" t="s">
        <v>2395</v>
      </c>
      <c r="J1775" s="2">
        <v>2201.6</v>
      </c>
      <c r="K1775" s="2">
        <v>22.353987377916166</v>
      </c>
      <c r="L1775" s="2">
        <v>98.488021970299272</v>
      </c>
    </row>
    <row r="1776" spans="1:12" x14ac:dyDescent="0.25">
      <c r="A1776" t="s">
        <v>2427</v>
      </c>
      <c r="B1776" t="s">
        <v>23</v>
      </c>
      <c r="C1776" t="s">
        <v>19</v>
      </c>
      <c r="D1776" t="s">
        <v>3249</v>
      </c>
      <c r="E1776" t="s">
        <v>3220</v>
      </c>
      <c r="F1776" t="s">
        <v>2436</v>
      </c>
      <c r="G1776" s="1" t="s">
        <v>3854</v>
      </c>
      <c r="H1776" t="s">
        <v>2435</v>
      </c>
      <c r="I1776" t="s">
        <v>2395</v>
      </c>
      <c r="J1776" s="2">
        <v>1494.4</v>
      </c>
      <c r="K1776" s="2">
        <v>22.071376122938791</v>
      </c>
      <c r="L1776" s="2">
        <v>67.707604259748422</v>
      </c>
    </row>
    <row r="1777" spans="1:12" x14ac:dyDescent="0.25">
      <c r="A1777" t="s">
        <v>2427</v>
      </c>
      <c r="B1777" t="s">
        <v>23</v>
      </c>
      <c r="C1777" t="s">
        <v>155</v>
      </c>
      <c r="D1777" t="s">
        <v>3249</v>
      </c>
      <c r="E1777" t="s">
        <v>3220</v>
      </c>
      <c r="F1777" t="s">
        <v>2434</v>
      </c>
      <c r="G1777" s="1" t="s">
        <v>3856</v>
      </c>
      <c r="H1777" t="s">
        <v>2433</v>
      </c>
      <c r="I1777" t="s">
        <v>2395</v>
      </c>
      <c r="J1777" s="2">
        <v>2025.6</v>
      </c>
      <c r="K1777" s="2">
        <v>21.951611459265809</v>
      </c>
      <c r="L1777" s="2">
        <v>92.275685717140874</v>
      </c>
    </row>
    <row r="1778" spans="1:12" x14ac:dyDescent="0.25">
      <c r="A1778" t="s">
        <v>2427</v>
      </c>
      <c r="B1778" t="s">
        <v>23</v>
      </c>
      <c r="C1778" t="s">
        <v>152</v>
      </c>
      <c r="D1778" t="s">
        <v>3249</v>
      </c>
      <c r="E1778" t="s">
        <v>3220</v>
      </c>
      <c r="F1778" t="s">
        <v>132</v>
      </c>
      <c r="G1778" s="1" t="s">
        <v>3617</v>
      </c>
      <c r="H1778" t="s">
        <v>2432</v>
      </c>
      <c r="I1778" t="s">
        <v>2395</v>
      </c>
      <c r="J1778" s="2">
        <v>1747.2</v>
      </c>
      <c r="K1778" s="2">
        <v>20.837300846168265</v>
      </c>
      <c r="L1778" s="2">
        <v>83.849631624495629</v>
      </c>
    </row>
    <row r="1779" spans="1:12" x14ac:dyDescent="0.25">
      <c r="A1779" t="s">
        <v>2427</v>
      </c>
      <c r="B1779" t="s">
        <v>23</v>
      </c>
      <c r="C1779" t="s">
        <v>922</v>
      </c>
      <c r="D1779" t="s">
        <v>3249</v>
      </c>
      <c r="E1779" t="s">
        <v>3220</v>
      </c>
      <c r="F1779" t="s">
        <v>2431</v>
      </c>
      <c r="G1779" s="1" t="s">
        <v>3857</v>
      </c>
      <c r="H1779" t="s">
        <v>2430</v>
      </c>
      <c r="I1779" t="s">
        <v>2395</v>
      </c>
      <c r="J1779" s="2">
        <v>2170.6666666666665</v>
      </c>
      <c r="K1779" s="2">
        <v>19.914914457981652</v>
      </c>
      <c r="L1779" s="2">
        <v>108.99703693161936</v>
      </c>
    </row>
    <row r="1780" spans="1:12" x14ac:dyDescent="0.25">
      <c r="A1780" t="s">
        <v>2427</v>
      </c>
      <c r="B1780" t="s">
        <v>3</v>
      </c>
      <c r="C1780" t="s">
        <v>70</v>
      </c>
      <c r="D1780" t="s">
        <v>3249</v>
      </c>
      <c r="E1780" t="s">
        <v>3220</v>
      </c>
      <c r="F1780" t="s">
        <v>2429</v>
      </c>
      <c r="G1780" s="1" t="s">
        <v>3859</v>
      </c>
      <c r="H1780" t="s">
        <v>2428</v>
      </c>
      <c r="I1780" t="s">
        <v>2395</v>
      </c>
      <c r="J1780" s="2">
        <v>1856</v>
      </c>
      <c r="K1780" s="2">
        <v>20.808715336718365</v>
      </c>
      <c r="L1780" s="2">
        <v>89.193396611321049</v>
      </c>
    </row>
    <row r="1781" spans="1:12" x14ac:dyDescent="0.25">
      <c r="A1781" t="s">
        <v>2427</v>
      </c>
      <c r="B1781" t="s">
        <v>3</v>
      </c>
      <c r="C1781" t="s">
        <v>1018</v>
      </c>
      <c r="D1781" t="s">
        <v>3249</v>
      </c>
      <c r="E1781" t="s">
        <v>3220</v>
      </c>
      <c r="F1781" t="s">
        <v>2426</v>
      </c>
      <c r="G1781" s="1" t="s">
        <v>3863</v>
      </c>
      <c r="H1781" t="s">
        <v>2425</v>
      </c>
      <c r="I1781" t="s">
        <v>2395</v>
      </c>
      <c r="J1781" s="2">
        <v>1819.2</v>
      </c>
      <c r="K1781" s="2">
        <v>25.472282868666081</v>
      </c>
      <c r="L1781" s="2">
        <v>71.41880487821652</v>
      </c>
    </row>
    <row r="1782" spans="1:12" x14ac:dyDescent="0.25">
      <c r="A1782" t="s">
        <v>459</v>
      </c>
      <c r="B1782" t="s">
        <v>176</v>
      </c>
      <c r="C1782" t="s">
        <v>200</v>
      </c>
      <c r="D1782" t="s">
        <v>3238</v>
      </c>
      <c r="E1782" t="s">
        <v>3210</v>
      </c>
      <c r="F1782" t="s">
        <v>562</v>
      </c>
      <c r="G1782" s="1" t="s">
        <v>3317</v>
      </c>
      <c r="H1782" t="s">
        <v>561</v>
      </c>
      <c r="I1782" t="s">
        <v>2395</v>
      </c>
      <c r="J1782" s="2">
        <v>1447.4666666666665</v>
      </c>
      <c r="K1782" s="2">
        <v>24.499870853615175</v>
      </c>
      <c r="L1782" s="2">
        <v>59.08058353920179</v>
      </c>
    </row>
    <row r="1783" spans="1:12" x14ac:dyDescent="0.25">
      <c r="A1783" t="s">
        <v>459</v>
      </c>
      <c r="B1783" t="s">
        <v>176</v>
      </c>
      <c r="C1783" t="s">
        <v>32</v>
      </c>
      <c r="D1783" t="s">
        <v>3238</v>
      </c>
      <c r="E1783" t="s">
        <v>3210</v>
      </c>
      <c r="F1783" t="s">
        <v>560</v>
      </c>
      <c r="G1783" s="1" t="s">
        <v>3318</v>
      </c>
      <c r="H1783" t="s">
        <v>559</v>
      </c>
      <c r="I1783" t="s">
        <v>2395</v>
      </c>
      <c r="J1783" s="2">
        <v>2598.4</v>
      </c>
      <c r="K1783" s="2">
        <v>42.316961218714738</v>
      </c>
      <c r="L1783" s="2">
        <v>61.403274837486535</v>
      </c>
    </row>
    <row r="1784" spans="1:12" x14ac:dyDescent="0.25">
      <c r="A1784" t="s">
        <v>459</v>
      </c>
      <c r="B1784" t="s">
        <v>176</v>
      </c>
      <c r="C1784" t="s">
        <v>82</v>
      </c>
      <c r="D1784" t="s">
        <v>3238</v>
      </c>
      <c r="E1784" t="s">
        <v>3210</v>
      </c>
      <c r="F1784" t="s">
        <v>558</v>
      </c>
      <c r="G1784" s="1" t="s">
        <v>3864</v>
      </c>
      <c r="H1784" t="s">
        <v>557</v>
      </c>
      <c r="I1784" t="s">
        <v>2395</v>
      </c>
      <c r="J1784" s="2">
        <v>2023.4666666666669</v>
      </c>
      <c r="K1784" s="2">
        <v>11.52863150930501</v>
      </c>
      <c r="L1784" s="2">
        <v>175.51664003082092</v>
      </c>
    </row>
    <row r="1785" spans="1:12" x14ac:dyDescent="0.25">
      <c r="A1785" t="s">
        <v>459</v>
      </c>
      <c r="B1785" t="s">
        <v>176</v>
      </c>
      <c r="C1785" t="s">
        <v>169</v>
      </c>
      <c r="D1785" t="s">
        <v>3238</v>
      </c>
      <c r="E1785" t="s">
        <v>3210</v>
      </c>
      <c r="F1785" t="s">
        <v>556</v>
      </c>
      <c r="G1785" s="1" t="s">
        <v>3319</v>
      </c>
      <c r="H1785" t="s">
        <v>555</v>
      </c>
      <c r="I1785" t="s">
        <v>2395</v>
      </c>
      <c r="J1785" s="2">
        <v>1978.6666666666667</v>
      </c>
      <c r="K1785" s="2">
        <v>30.913563602144222</v>
      </c>
      <c r="L1785" s="2">
        <v>64.006424239275432</v>
      </c>
    </row>
    <row r="1786" spans="1:12" x14ac:dyDescent="0.25">
      <c r="A1786" t="s">
        <v>459</v>
      </c>
      <c r="B1786" t="s">
        <v>176</v>
      </c>
      <c r="C1786" t="s">
        <v>70</v>
      </c>
      <c r="D1786" t="s">
        <v>3238</v>
      </c>
      <c r="E1786" t="s">
        <v>3210</v>
      </c>
      <c r="F1786" t="s">
        <v>554</v>
      </c>
      <c r="G1786" s="1" t="s">
        <v>3865</v>
      </c>
      <c r="H1786" t="s">
        <v>553</v>
      </c>
      <c r="I1786" t="s">
        <v>2395</v>
      </c>
      <c r="J1786" s="2">
        <v>2460.8000000000002</v>
      </c>
      <c r="K1786" s="2">
        <v>11.170786346460195</v>
      </c>
      <c r="L1786" s="2">
        <v>220.28887883795036</v>
      </c>
    </row>
    <row r="1787" spans="1:12" x14ac:dyDescent="0.25">
      <c r="A1787" t="s">
        <v>459</v>
      </c>
      <c r="B1787" t="s">
        <v>176</v>
      </c>
      <c r="C1787" t="s">
        <v>16</v>
      </c>
      <c r="D1787" t="s">
        <v>3238</v>
      </c>
      <c r="E1787" t="s">
        <v>3210</v>
      </c>
      <c r="F1787" t="s">
        <v>1401</v>
      </c>
      <c r="G1787" s="1" t="s">
        <v>3320</v>
      </c>
      <c r="H1787" t="s">
        <v>2385</v>
      </c>
      <c r="I1787" t="s">
        <v>2395</v>
      </c>
      <c r="J1787" s="2">
        <v>1854.4</v>
      </c>
      <c r="K1787" s="2">
        <v>33.864213655311914</v>
      </c>
      <c r="L1787" s="2">
        <v>54.759871848053983</v>
      </c>
    </row>
    <row r="1788" spans="1:12" x14ac:dyDescent="0.25">
      <c r="A1788" t="s">
        <v>459</v>
      </c>
      <c r="B1788" t="s">
        <v>176</v>
      </c>
      <c r="C1788" t="s">
        <v>182</v>
      </c>
      <c r="D1788" t="s">
        <v>3238</v>
      </c>
      <c r="E1788" t="s">
        <v>3210</v>
      </c>
      <c r="F1788" t="s">
        <v>2384</v>
      </c>
      <c r="G1788" s="1" t="s">
        <v>3321</v>
      </c>
      <c r="H1788" t="s">
        <v>2383</v>
      </c>
      <c r="I1788" t="s">
        <v>2395</v>
      </c>
      <c r="J1788" s="2">
        <v>2652.8</v>
      </c>
      <c r="K1788" s="2">
        <v>25.133990934782577</v>
      </c>
      <c r="L1788" s="2">
        <v>105.5463100501412</v>
      </c>
    </row>
    <row r="1789" spans="1:12" x14ac:dyDescent="0.25">
      <c r="A1789" t="s">
        <v>459</v>
      </c>
      <c r="B1789" t="s">
        <v>176</v>
      </c>
      <c r="C1789" t="s">
        <v>179</v>
      </c>
      <c r="D1789" t="s">
        <v>3238</v>
      </c>
      <c r="E1789" t="s">
        <v>3210</v>
      </c>
      <c r="F1789" t="s">
        <v>1394</v>
      </c>
      <c r="G1789" s="1" t="s">
        <v>3322</v>
      </c>
      <c r="H1789" t="s">
        <v>2382</v>
      </c>
      <c r="I1789" t="s">
        <v>2395</v>
      </c>
      <c r="J1789" s="2">
        <v>1850.6666666666667</v>
      </c>
      <c r="K1789" s="2">
        <v>28.117895059421443</v>
      </c>
      <c r="L1789" s="2">
        <v>65.818108459244897</v>
      </c>
    </row>
    <row r="1790" spans="1:12" x14ac:dyDescent="0.25">
      <c r="A1790" t="s">
        <v>459</v>
      </c>
      <c r="B1790" t="s">
        <v>176</v>
      </c>
      <c r="C1790" t="s">
        <v>159</v>
      </c>
      <c r="D1790" t="s">
        <v>3238</v>
      </c>
      <c r="E1790" t="s">
        <v>3210</v>
      </c>
      <c r="F1790" t="s">
        <v>184</v>
      </c>
      <c r="G1790" s="1" t="s">
        <v>3323</v>
      </c>
      <c r="H1790" t="s">
        <v>552</v>
      </c>
      <c r="I1790" t="s">
        <v>2395</v>
      </c>
      <c r="J1790" s="2">
        <v>1952</v>
      </c>
      <c r="K1790" s="2">
        <v>24.928424409505897</v>
      </c>
      <c r="L1790" s="2">
        <v>78.304186736152019</v>
      </c>
    </row>
    <row r="1791" spans="1:12" x14ac:dyDescent="0.25">
      <c r="A1791" t="s">
        <v>459</v>
      </c>
      <c r="B1791" t="s">
        <v>176</v>
      </c>
      <c r="C1791" t="s">
        <v>229</v>
      </c>
      <c r="D1791" t="s">
        <v>3238</v>
      </c>
      <c r="E1791" t="s">
        <v>3210</v>
      </c>
      <c r="F1791" t="s">
        <v>551</v>
      </c>
      <c r="G1791" s="1" t="s">
        <v>3866</v>
      </c>
      <c r="H1791" t="s">
        <v>550</v>
      </c>
      <c r="I1791" t="s">
        <v>2395</v>
      </c>
      <c r="J1791" s="2">
        <v>2147.1999999999998</v>
      </c>
      <c r="K1791" s="2">
        <v>27.480458274366971</v>
      </c>
      <c r="L1791" s="2">
        <v>78.135523744261931</v>
      </c>
    </row>
    <row r="1792" spans="1:12" x14ac:dyDescent="0.25">
      <c r="A1792" t="s">
        <v>459</v>
      </c>
      <c r="B1792" t="s">
        <v>160</v>
      </c>
      <c r="C1792" t="s">
        <v>197</v>
      </c>
      <c r="D1792" t="s">
        <v>3238</v>
      </c>
      <c r="E1792" t="s">
        <v>3210</v>
      </c>
      <c r="F1792" t="s">
        <v>2424</v>
      </c>
      <c r="G1792" s="1" t="s">
        <v>3324</v>
      </c>
      <c r="H1792" t="s">
        <v>2423</v>
      </c>
      <c r="I1792" t="s">
        <v>2395</v>
      </c>
      <c r="J1792" s="2">
        <v>1629.8666666666666</v>
      </c>
      <c r="K1792" s="2">
        <v>19.160139505932566</v>
      </c>
      <c r="L1792" s="2">
        <v>85.065490580692796</v>
      </c>
    </row>
    <row r="1793" spans="1:12" x14ac:dyDescent="0.25">
      <c r="A1793" t="s">
        <v>459</v>
      </c>
      <c r="B1793" t="s">
        <v>160</v>
      </c>
      <c r="C1793" t="s">
        <v>38</v>
      </c>
      <c r="D1793" t="s">
        <v>3238</v>
      </c>
      <c r="E1793" t="s">
        <v>3210</v>
      </c>
      <c r="F1793" t="s">
        <v>1728</v>
      </c>
      <c r="G1793" s="1" t="s">
        <v>3402</v>
      </c>
      <c r="H1793" t="s">
        <v>2422</v>
      </c>
      <c r="I1793" t="s">
        <v>2395</v>
      </c>
      <c r="J1793" s="2">
        <v>1363.2</v>
      </c>
      <c r="K1793" s="2">
        <v>34.031804039892606</v>
      </c>
      <c r="L1793" s="2">
        <v>40.056648140134918</v>
      </c>
    </row>
    <row r="1794" spans="1:12" x14ac:dyDescent="0.25">
      <c r="A1794" t="s">
        <v>459</v>
      </c>
      <c r="B1794" t="s">
        <v>160</v>
      </c>
      <c r="C1794" t="s">
        <v>107</v>
      </c>
      <c r="D1794" t="s">
        <v>3238</v>
      </c>
      <c r="E1794" t="s">
        <v>3210</v>
      </c>
      <c r="F1794" t="s">
        <v>2381</v>
      </c>
      <c r="G1794" s="1" t="s">
        <v>4240</v>
      </c>
      <c r="H1794" t="s">
        <v>2380</v>
      </c>
      <c r="I1794" t="s">
        <v>2395</v>
      </c>
      <c r="J1794" s="2">
        <v>1337.6</v>
      </c>
      <c r="K1794" s="2">
        <v>31.495329927458798</v>
      </c>
      <c r="L1794" s="2">
        <v>42.469788475968009</v>
      </c>
    </row>
    <row r="1795" spans="1:12" x14ac:dyDescent="0.25">
      <c r="A1795" t="s">
        <v>459</v>
      </c>
      <c r="B1795" t="s">
        <v>160</v>
      </c>
      <c r="C1795" t="s">
        <v>76</v>
      </c>
      <c r="D1795" t="s">
        <v>3238</v>
      </c>
      <c r="E1795" t="s">
        <v>3210</v>
      </c>
      <c r="F1795" t="s">
        <v>2379</v>
      </c>
      <c r="G1795" s="1" t="s">
        <v>4241</v>
      </c>
      <c r="H1795" t="s">
        <v>2378</v>
      </c>
      <c r="I1795" t="s">
        <v>2395</v>
      </c>
      <c r="J1795" s="2">
        <v>1881.5999999999997</v>
      </c>
      <c r="K1795" s="2">
        <v>13.19708674072921</v>
      </c>
      <c r="L1795" s="2">
        <v>142.57692148017443</v>
      </c>
    </row>
    <row r="1796" spans="1:12" x14ac:dyDescent="0.25">
      <c r="A1796" t="s">
        <v>459</v>
      </c>
      <c r="B1796" t="s">
        <v>160</v>
      </c>
      <c r="C1796" t="s">
        <v>104</v>
      </c>
      <c r="D1796" t="s">
        <v>3238</v>
      </c>
      <c r="E1796" t="s">
        <v>3210</v>
      </c>
      <c r="F1796" t="s">
        <v>2377</v>
      </c>
      <c r="G1796" s="1" t="s">
        <v>4242</v>
      </c>
      <c r="H1796" t="s">
        <v>2376</v>
      </c>
      <c r="I1796" t="s">
        <v>2395</v>
      </c>
      <c r="J1796" s="2">
        <v>1781.3333333333333</v>
      </c>
      <c r="K1796" s="2">
        <v>45.663593096530839</v>
      </c>
      <c r="L1796" s="2">
        <v>39.009924811822678</v>
      </c>
    </row>
    <row r="1797" spans="1:12" x14ac:dyDescent="0.25">
      <c r="A1797" t="s">
        <v>459</v>
      </c>
      <c r="B1797" t="s">
        <v>117</v>
      </c>
      <c r="C1797" t="s">
        <v>60</v>
      </c>
      <c r="D1797" t="s">
        <v>3238</v>
      </c>
      <c r="E1797" t="s">
        <v>3210</v>
      </c>
      <c r="F1797" t="s">
        <v>190</v>
      </c>
      <c r="G1797" s="1" t="s">
        <v>3868</v>
      </c>
      <c r="H1797" t="s">
        <v>547</v>
      </c>
      <c r="I1797" t="s">
        <v>2395</v>
      </c>
      <c r="J1797" s="2">
        <v>2678.4</v>
      </c>
      <c r="K1797" s="2">
        <v>40.776817172926613</v>
      </c>
      <c r="L1797" s="2">
        <v>65.684381118845607</v>
      </c>
    </row>
    <row r="1798" spans="1:12" x14ac:dyDescent="0.25">
      <c r="A1798" t="s">
        <v>459</v>
      </c>
      <c r="B1798" t="s">
        <v>117</v>
      </c>
      <c r="C1798" t="s">
        <v>222</v>
      </c>
      <c r="D1798" t="s">
        <v>3238</v>
      </c>
      <c r="E1798" t="s">
        <v>3210</v>
      </c>
      <c r="F1798" t="s">
        <v>187</v>
      </c>
      <c r="G1798" s="1" t="s">
        <v>3325</v>
      </c>
      <c r="H1798" t="s">
        <v>2375</v>
      </c>
      <c r="I1798" t="s">
        <v>2395</v>
      </c>
      <c r="J1798" s="2">
        <v>1977.5999999999997</v>
      </c>
      <c r="K1798" s="2">
        <v>25.204483719369353</v>
      </c>
      <c r="L1798" s="2">
        <v>78.462230054735741</v>
      </c>
    </row>
    <row r="1799" spans="1:12" x14ac:dyDescent="0.25">
      <c r="A1799" t="s">
        <v>459</v>
      </c>
      <c r="B1799" t="s">
        <v>117</v>
      </c>
      <c r="C1799" t="s">
        <v>166</v>
      </c>
      <c r="D1799" t="s">
        <v>3238</v>
      </c>
      <c r="E1799" t="s">
        <v>3210</v>
      </c>
      <c r="F1799" t="s">
        <v>2373</v>
      </c>
      <c r="G1799" s="1" t="s">
        <v>3869</v>
      </c>
      <c r="H1799" t="s">
        <v>2372</v>
      </c>
      <c r="I1799" t="s">
        <v>2395</v>
      </c>
      <c r="J1799" s="2">
        <v>2134.4</v>
      </c>
      <c r="K1799" s="2">
        <v>31.915660434611166</v>
      </c>
      <c r="L1799" s="2">
        <v>66.876259834038549</v>
      </c>
    </row>
    <row r="1800" spans="1:12" x14ac:dyDescent="0.25">
      <c r="A1800" t="s">
        <v>459</v>
      </c>
      <c r="B1800" t="s">
        <v>117</v>
      </c>
      <c r="C1800" t="s">
        <v>45</v>
      </c>
      <c r="D1800" t="s">
        <v>3238</v>
      </c>
      <c r="E1800" t="s">
        <v>3210</v>
      </c>
      <c r="F1800" t="s">
        <v>546</v>
      </c>
      <c r="G1800" s="1" t="s">
        <v>3326</v>
      </c>
      <c r="H1800" t="s">
        <v>545</v>
      </c>
      <c r="I1800" t="s">
        <v>2395</v>
      </c>
      <c r="J1800" s="2">
        <v>1723.7333333333333</v>
      </c>
      <c r="K1800" s="2">
        <v>29.821341523616695</v>
      </c>
      <c r="L1800" s="2">
        <v>57.802005049579712</v>
      </c>
    </row>
    <row r="1801" spans="1:12" x14ac:dyDescent="0.25">
      <c r="A1801" t="s">
        <v>459</v>
      </c>
      <c r="B1801" t="s">
        <v>117</v>
      </c>
      <c r="C1801" t="s">
        <v>116</v>
      </c>
      <c r="D1801" t="s">
        <v>3238</v>
      </c>
      <c r="E1801" t="s">
        <v>3210</v>
      </c>
      <c r="F1801" t="s">
        <v>544</v>
      </c>
      <c r="G1801" s="1" t="s">
        <v>3624</v>
      </c>
      <c r="H1801" t="s">
        <v>543</v>
      </c>
      <c r="I1801" t="s">
        <v>2395</v>
      </c>
      <c r="J1801" s="2">
        <v>2201.6000000000004</v>
      </c>
      <c r="K1801" s="2">
        <v>26.230330048269547</v>
      </c>
      <c r="L1801" s="2">
        <v>83.933370108137211</v>
      </c>
    </row>
    <row r="1802" spans="1:12" x14ac:dyDescent="0.25">
      <c r="A1802" t="s">
        <v>459</v>
      </c>
      <c r="B1802" t="s">
        <v>117</v>
      </c>
      <c r="C1802" t="s">
        <v>539</v>
      </c>
      <c r="D1802" t="s">
        <v>3238</v>
      </c>
      <c r="E1802" t="s">
        <v>3210</v>
      </c>
      <c r="F1802" t="s">
        <v>538</v>
      </c>
      <c r="G1802" s="1" t="s">
        <v>3870</v>
      </c>
      <c r="H1802" t="s">
        <v>537</v>
      </c>
      <c r="I1802" t="s">
        <v>2395</v>
      </c>
      <c r="J1802" s="2">
        <v>2121.6000000000004</v>
      </c>
      <c r="K1802" s="2">
        <v>43.472026739747825</v>
      </c>
      <c r="L1802" s="2">
        <v>48.803797731844774</v>
      </c>
    </row>
    <row r="1803" spans="1:12" x14ac:dyDescent="0.25">
      <c r="A1803" t="s">
        <v>459</v>
      </c>
      <c r="B1803" t="s">
        <v>92</v>
      </c>
      <c r="C1803" t="s">
        <v>88</v>
      </c>
      <c r="D1803" t="s">
        <v>3238</v>
      </c>
      <c r="E1803" t="s">
        <v>3210</v>
      </c>
      <c r="F1803" t="s">
        <v>1239</v>
      </c>
      <c r="G1803" s="1" t="s">
        <v>3327</v>
      </c>
      <c r="H1803" t="s">
        <v>2365</v>
      </c>
      <c r="I1803" t="s">
        <v>2395</v>
      </c>
      <c r="J1803" s="2">
        <v>1696</v>
      </c>
      <c r="K1803" s="2">
        <v>27.445465371980024</v>
      </c>
      <c r="L1803" s="2">
        <v>61.795272079135593</v>
      </c>
    </row>
    <row r="1804" spans="1:12" x14ac:dyDescent="0.25">
      <c r="A1804" t="s">
        <v>459</v>
      </c>
      <c r="B1804" t="s">
        <v>92</v>
      </c>
      <c r="C1804" t="s">
        <v>172</v>
      </c>
      <c r="D1804" t="s">
        <v>3238</v>
      </c>
      <c r="E1804" t="s">
        <v>3210</v>
      </c>
      <c r="F1804" t="s">
        <v>536</v>
      </c>
      <c r="G1804" s="1" t="s">
        <v>3874</v>
      </c>
      <c r="H1804" t="s">
        <v>535</v>
      </c>
      <c r="I1804" t="s">
        <v>2395</v>
      </c>
      <c r="J1804" s="2">
        <v>2007.4666666666665</v>
      </c>
      <c r="K1804" s="2">
        <v>30.822213665748354</v>
      </c>
      <c r="L1804" s="2">
        <v>65.130515557274649</v>
      </c>
    </row>
    <row r="1805" spans="1:12" x14ac:dyDescent="0.25">
      <c r="A1805" t="s">
        <v>459</v>
      </c>
      <c r="B1805" t="s">
        <v>92</v>
      </c>
      <c r="C1805" t="s">
        <v>155</v>
      </c>
      <c r="D1805" t="s">
        <v>3238</v>
      </c>
      <c r="E1805" t="s">
        <v>3210</v>
      </c>
      <c r="F1805" t="s">
        <v>534</v>
      </c>
      <c r="G1805" s="1" t="s">
        <v>3875</v>
      </c>
      <c r="H1805" t="s">
        <v>533</v>
      </c>
      <c r="I1805" t="s">
        <v>2395</v>
      </c>
      <c r="J1805" s="2">
        <v>1816</v>
      </c>
      <c r="K1805" s="2">
        <v>36.759809683626081</v>
      </c>
      <c r="L1805" s="2">
        <v>49.401779161247966</v>
      </c>
    </row>
    <row r="1806" spans="1:12" x14ac:dyDescent="0.25">
      <c r="A1806" t="s">
        <v>459</v>
      </c>
      <c r="B1806" t="s">
        <v>92</v>
      </c>
      <c r="C1806" t="s">
        <v>532</v>
      </c>
      <c r="D1806" t="s">
        <v>3238</v>
      </c>
      <c r="E1806" t="s">
        <v>3210</v>
      </c>
      <c r="F1806" t="s">
        <v>531</v>
      </c>
      <c r="G1806" s="1" t="s">
        <v>3876</v>
      </c>
      <c r="H1806" t="s">
        <v>530</v>
      </c>
      <c r="I1806" t="s">
        <v>2395</v>
      </c>
      <c r="J1806" s="2">
        <v>1997.8666666666668</v>
      </c>
      <c r="K1806" s="2">
        <v>37.385659073782854</v>
      </c>
      <c r="L1806" s="2">
        <v>53.439386014935735</v>
      </c>
    </row>
    <row r="1807" spans="1:12" x14ac:dyDescent="0.25">
      <c r="A1807" t="s">
        <v>459</v>
      </c>
      <c r="B1807" t="s">
        <v>92</v>
      </c>
      <c r="C1807" t="s">
        <v>121</v>
      </c>
      <c r="D1807" t="s">
        <v>3238</v>
      </c>
      <c r="E1807" t="s">
        <v>3210</v>
      </c>
      <c r="F1807" t="s">
        <v>529</v>
      </c>
      <c r="G1807" s="1" t="s">
        <v>3328</v>
      </c>
      <c r="H1807" t="s">
        <v>528</v>
      </c>
      <c r="I1807" t="s">
        <v>2395</v>
      </c>
      <c r="J1807" s="2">
        <v>2017.6</v>
      </c>
      <c r="K1807" s="2">
        <v>44.183317785684885</v>
      </c>
      <c r="L1807" s="2">
        <v>45.664293699865368</v>
      </c>
    </row>
    <row r="1808" spans="1:12" x14ac:dyDescent="0.25">
      <c r="A1808" t="s">
        <v>459</v>
      </c>
      <c r="B1808" t="s">
        <v>92</v>
      </c>
      <c r="C1808" t="s">
        <v>101</v>
      </c>
      <c r="D1808" t="s">
        <v>3238</v>
      </c>
      <c r="E1808" t="s">
        <v>3210</v>
      </c>
      <c r="F1808" t="s">
        <v>527</v>
      </c>
      <c r="G1808" s="1" t="s">
        <v>3329</v>
      </c>
      <c r="H1808" t="s">
        <v>526</v>
      </c>
      <c r="I1808" t="s">
        <v>2395</v>
      </c>
      <c r="J1808" s="2">
        <v>1835.7333333333333</v>
      </c>
      <c r="K1808" s="2">
        <v>22.789074553850227</v>
      </c>
      <c r="L1808" s="2">
        <v>80.553219877161936</v>
      </c>
    </row>
    <row r="1809" spans="1:12" x14ac:dyDescent="0.25">
      <c r="A1809" t="s">
        <v>459</v>
      </c>
      <c r="B1809" t="s">
        <v>92</v>
      </c>
      <c r="C1809" t="s">
        <v>175</v>
      </c>
      <c r="D1809" t="s">
        <v>3238</v>
      </c>
      <c r="E1809" t="s">
        <v>3210</v>
      </c>
      <c r="F1809" t="s">
        <v>375</v>
      </c>
      <c r="G1809" s="1" t="s">
        <v>3378</v>
      </c>
      <c r="H1809" t="s">
        <v>2364</v>
      </c>
      <c r="I1809" t="s">
        <v>2395</v>
      </c>
      <c r="J1809" s="2">
        <v>2297.6</v>
      </c>
      <c r="K1809" s="2">
        <v>39.497709213575959</v>
      </c>
      <c r="L1809" s="2">
        <v>58.170462179874477</v>
      </c>
    </row>
    <row r="1810" spans="1:12" x14ac:dyDescent="0.25">
      <c r="A1810" t="s">
        <v>459</v>
      </c>
      <c r="B1810" t="s">
        <v>92</v>
      </c>
      <c r="C1810" t="s">
        <v>63</v>
      </c>
      <c r="D1810" t="s">
        <v>3238</v>
      </c>
      <c r="E1810" t="s">
        <v>3210</v>
      </c>
      <c r="F1810" t="s">
        <v>525</v>
      </c>
      <c r="G1810" s="1" t="s">
        <v>3605</v>
      </c>
      <c r="H1810" t="s">
        <v>524</v>
      </c>
      <c r="I1810" t="s">
        <v>2395</v>
      </c>
      <c r="J1810" s="2">
        <v>2060.7999999999997</v>
      </c>
      <c r="K1810" s="2">
        <v>29.904454750492359</v>
      </c>
      <c r="L1810" s="2">
        <v>68.912809719965551</v>
      </c>
    </row>
    <row r="1811" spans="1:12" x14ac:dyDescent="0.25">
      <c r="A1811" t="s">
        <v>459</v>
      </c>
      <c r="B1811" t="s">
        <v>92</v>
      </c>
      <c r="C1811" t="s">
        <v>91</v>
      </c>
      <c r="D1811" t="s">
        <v>3238</v>
      </c>
      <c r="E1811" t="s">
        <v>3210</v>
      </c>
      <c r="F1811" t="s">
        <v>523</v>
      </c>
      <c r="G1811" s="1" t="s">
        <v>3877</v>
      </c>
      <c r="H1811" t="s">
        <v>522</v>
      </c>
      <c r="I1811" t="s">
        <v>2395</v>
      </c>
      <c r="J1811" s="2">
        <v>1312</v>
      </c>
      <c r="K1811" s="2">
        <v>48.321702103292161</v>
      </c>
      <c r="L1811" s="2">
        <v>27.151361456504102</v>
      </c>
    </row>
    <row r="1812" spans="1:12" x14ac:dyDescent="0.25">
      <c r="A1812" t="s">
        <v>459</v>
      </c>
      <c r="B1812" t="s">
        <v>92</v>
      </c>
      <c r="C1812" t="s">
        <v>956</v>
      </c>
      <c r="D1812" t="s">
        <v>3238</v>
      </c>
      <c r="E1812" t="s">
        <v>3210</v>
      </c>
      <c r="F1812" t="s">
        <v>2363</v>
      </c>
      <c r="G1812" s="1" t="s">
        <v>3330</v>
      </c>
      <c r="H1812" t="s">
        <v>2362</v>
      </c>
      <c r="I1812" t="s">
        <v>2395</v>
      </c>
      <c r="J1812" s="2">
        <v>2116.8000000000002</v>
      </c>
      <c r="K1812" s="2">
        <v>32.346627034963063</v>
      </c>
      <c r="L1812" s="2">
        <v>65.441135414582106</v>
      </c>
    </row>
    <row r="1813" spans="1:12" x14ac:dyDescent="0.25">
      <c r="A1813" t="s">
        <v>459</v>
      </c>
      <c r="B1813" t="s">
        <v>92</v>
      </c>
      <c r="C1813" t="s">
        <v>521</v>
      </c>
      <c r="D1813" t="s">
        <v>3238</v>
      </c>
      <c r="E1813" t="s">
        <v>3210</v>
      </c>
      <c r="F1813" t="s">
        <v>520</v>
      </c>
      <c r="G1813" s="1" t="s">
        <v>3331</v>
      </c>
      <c r="H1813" t="s">
        <v>519</v>
      </c>
      <c r="I1813" t="s">
        <v>2395</v>
      </c>
      <c r="J1813" s="2">
        <v>1969.0666666666666</v>
      </c>
      <c r="K1813" s="2">
        <v>25.258417645661876</v>
      </c>
      <c r="L1813" s="2">
        <v>77.95684964473034</v>
      </c>
    </row>
    <row r="1814" spans="1:12" x14ac:dyDescent="0.25">
      <c r="A1814" t="s">
        <v>459</v>
      </c>
      <c r="B1814" t="s">
        <v>92</v>
      </c>
      <c r="C1814" t="s">
        <v>518</v>
      </c>
      <c r="D1814" t="s">
        <v>3238</v>
      </c>
      <c r="E1814" t="s">
        <v>3210</v>
      </c>
      <c r="F1814" t="s">
        <v>517</v>
      </c>
      <c r="G1814" s="1" t="s">
        <v>3332</v>
      </c>
      <c r="H1814" t="s">
        <v>516</v>
      </c>
      <c r="I1814" t="s">
        <v>2395</v>
      </c>
      <c r="J1814" s="2">
        <v>1729.0666666666666</v>
      </c>
      <c r="K1814" s="2">
        <v>20.785632800809097</v>
      </c>
      <c r="L1814" s="2">
        <v>83.185664022668647</v>
      </c>
    </row>
    <row r="1815" spans="1:12" x14ac:dyDescent="0.25">
      <c r="A1815" t="s">
        <v>459</v>
      </c>
      <c r="B1815" t="s">
        <v>92</v>
      </c>
      <c r="C1815" t="s">
        <v>515</v>
      </c>
      <c r="D1815" t="s">
        <v>3238</v>
      </c>
      <c r="E1815" t="s">
        <v>3210</v>
      </c>
      <c r="F1815" t="s">
        <v>514</v>
      </c>
      <c r="G1815" s="1" t="s">
        <v>3333</v>
      </c>
      <c r="H1815" t="s">
        <v>513</v>
      </c>
      <c r="I1815" t="s">
        <v>2395</v>
      </c>
      <c r="J1815" s="2">
        <v>1613.8666666666668</v>
      </c>
      <c r="K1815" s="2">
        <v>59.951463722867707</v>
      </c>
      <c r="L1815" s="2">
        <v>26.919554026686395</v>
      </c>
    </row>
    <row r="1816" spans="1:12" x14ac:dyDescent="0.25">
      <c r="A1816" t="s">
        <v>459</v>
      </c>
      <c r="B1816" t="s">
        <v>92</v>
      </c>
      <c r="C1816" t="s">
        <v>1263</v>
      </c>
      <c r="D1816" t="s">
        <v>3238</v>
      </c>
      <c r="E1816" t="s">
        <v>3210</v>
      </c>
      <c r="F1816" t="s">
        <v>2361</v>
      </c>
      <c r="G1816" s="1" t="s">
        <v>3334</v>
      </c>
      <c r="H1816" t="s">
        <v>2360</v>
      </c>
      <c r="I1816" t="s">
        <v>2395</v>
      </c>
      <c r="J1816" s="2">
        <v>1798.4</v>
      </c>
      <c r="K1816" s="2">
        <v>35.527552652485404</v>
      </c>
      <c r="L1816" s="2">
        <v>50.6198672785357</v>
      </c>
    </row>
    <row r="1817" spans="1:12" x14ac:dyDescent="0.25">
      <c r="A1817" t="s">
        <v>459</v>
      </c>
      <c r="B1817" t="s">
        <v>64</v>
      </c>
      <c r="C1817" t="s">
        <v>113</v>
      </c>
      <c r="D1817" t="s">
        <v>3238</v>
      </c>
      <c r="E1817" t="s">
        <v>3210</v>
      </c>
      <c r="F1817" t="s">
        <v>512</v>
      </c>
      <c r="G1817" s="1" t="s">
        <v>3878</v>
      </c>
      <c r="H1817" t="s">
        <v>511</v>
      </c>
      <c r="I1817" t="s">
        <v>2395</v>
      </c>
      <c r="J1817" s="2">
        <v>1416.5333333333335</v>
      </c>
      <c r="K1817" s="2">
        <v>23.76298824005055</v>
      </c>
      <c r="L1817" s="2">
        <v>59.610909159391149</v>
      </c>
    </row>
    <row r="1818" spans="1:12" x14ac:dyDescent="0.25">
      <c r="A1818" t="s">
        <v>459</v>
      </c>
      <c r="B1818" t="s">
        <v>64</v>
      </c>
      <c r="C1818" t="s">
        <v>191</v>
      </c>
      <c r="D1818" t="s">
        <v>3238</v>
      </c>
      <c r="E1818" t="s">
        <v>3210</v>
      </c>
      <c r="F1818" t="s">
        <v>2421</v>
      </c>
      <c r="G1818" s="1" t="s">
        <v>3880</v>
      </c>
      <c r="H1818" t="s">
        <v>2420</v>
      </c>
      <c r="I1818" t="s">
        <v>2395</v>
      </c>
      <c r="J1818" s="2">
        <v>1319.4666666666667</v>
      </c>
      <c r="K1818" s="2">
        <v>43.557661210086941</v>
      </c>
      <c r="L1818" s="2">
        <v>30.292413091295842</v>
      </c>
    </row>
    <row r="1819" spans="1:12" x14ac:dyDescent="0.25">
      <c r="A1819" t="s">
        <v>459</v>
      </c>
      <c r="B1819" t="s">
        <v>64</v>
      </c>
      <c r="C1819" t="s">
        <v>35</v>
      </c>
      <c r="D1819" t="s">
        <v>3238</v>
      </c>
      <c r="E1819" t="s">
        <v>3210</v>
      </c>
      <c r="F1819" t="s">
        <v>508</v>
      </c>
      <c r="G1819" s="1" t="s">
        <v>3881</v>
      </c>
      <c r="H1819" t="s">
        <v>507</v>
      </c>
      <c r="I1819" t="s">
        <v>2395</v>
      </c>
      <c r="J1819" s="2">
        <v>1713.6</v>
      </c>
      <c r="K1819" s="2">
        <v>66.904726386251312</v>
      </c>
      <c r="L1819" s="2">
        <v>25.612540287619183</v>
      </c>
    </row>
    <row r="1820" spans="1:12" x14ac:dyDescent="0.25">
      <c r="A1820" t="s">
        <v>459</v>
      </c>
      <c r="B1820" t="s">
        <v>64</v>
      </c>
      <c r="C1820" t="s">
        <v>136</v>
      </c>
      <c r="D1820" t="s">
        <v>3238</v>
      </c>
      <c r="E1820" t="s">
        <v>3210</v>
      </c>
      <c r="F1820" t="s">
        <v>506</v>
      </c>
      <c r="G1820" s="1" t="s">
        <v>3882</v>
      </c>
      <c r="H1820" t="s">
        <v>505</v>
      </c>
      <c r="I1820" t="s">
        <v>2395</v>
      </c>
      <c r="J1820" s="2">
        <v>1538.1333333333332</v>
      </c>
      <c r="K1820" s="2">
        <v>13.05836631852759</v>
      </c>
      <c r="L1820" s="2">
        <v>117.78910897536892</v>
      </c>
    </row>
    <row r="1821" spans="1:12" x14ac:dyDescent="0.25">
      <c r="A1821" t="s">
        <v>459</v>
      </c>
      <c r="B1821" t="s">
        <v>64</v>
      </c>
      <c r="C1821" t="s">
        <v>133</v>
      </c>
      <c r="D1821" t="s">
        <v>3238</v>
      </c>
      <c r="E1821" t="s">
        <v>3210</v>
      </c>
      <c r="F1821" t="s">
        <v>504</v>
      </c>
      <c r="G1821" s="1" t="s">
        <v>3883</v>
      </c>
      <c r="H1821" t="s">
        <v>503</v>
      </c>
      <c r="I1821" t="s">
        <v>2395</v>
      </c>
      <c r="J1821" s="2">
        <v>1920</v>
      </c>
      <c r="K1821" s="2">
        <v>53.510703253956819</v>
      </c>
      <c r="L1821" s="2">
        <v>35.880672150538906</v>
      </c>
    </row>
    <row r="1822" spans="1:12" x14ac:dyDescent="0.25">
      <c r="A1822" t="s">
        <v>459</v>
      </c>
      <c r="B1822" t="s">
        <v>64</v>
      </c>
      <c r="C1822" t="s">
        <v>19</v>
      </c>
      <c r="D1822" t="s">
        <v>3238</v>
      </c>
      <c r="E1822" t="s">
        <v>3210</v>
      </c>
      <c r="F1822" t="s">
        <v>502</v>
      </c>
      <c r="G1822" s="1" t="s">
        <v>3884</v>
      </c>
      <c r="H1822" t="s">
        <v>501</v>
      </c>
      <c r="I1822" t="s">
        <v>2395</v>
      </c>
      <c r="J1822" s="2">
        <v>1331.1999999999998</v>
      </c>
      <c r="K1822" s="2">
        <v>25.975316009296776</v>
      </c>
      <c r="L1822" s="2">
        <v>51.248654665974136</v>
      </c>
    </row>
    <row r="1823" spans="1:12" x14ac:dyDescent="0.25">
      <c r="A1823" t="s">
        <v>459</v>
      </c>
      <c r="B1823" t="s">
        <v>64</v>
      </c>
      <c r="C1823" t="s">
        <v>51</v>
      </c>
      <c r="D1823" t="s">
        <v>3238</v>
      </c>
      <c r="E1823" t="s">
        <v>3210</v>
      </c>
      <c r="F1823" t="s">
        <v>500</v>
      </c>
      <c r="G1823" s="1" t="s">
        <v>3885</v>
      </c>
      <c r="H1823" t="s">
        <v>499</v>
      </c>
      <c r="I1823" t="s">
        <v>2395</v>
      </c>
      <c r="J1823" s="2">
        <v>1822.9333333333334</v>
      </c>
      <c r="K1823" s="2">
        <v>30.239497905675464</v>
      </c>
      <c r="L1823" s="2">
        <v>60.283187869703298</v>
      </c>
    </row>
    <row r="1824" spans="1:12" x14ac:dyDescent="0.25">
      <c r="A1824" t="s">
        <v>459</v>
      </c>
      <c r="B1824" t="s">
        <v>64</v>
      </c>
      <c r="C1824" t="s">
        <v>185</v>
      </c>
      <c r="D1824" t="s">
        <v>3238</v>
      </c>
      <c r="E1824" t="s">
        <v>3210</v>
      </c>
      <c r="F1824" t="s">
        <v>498</v>
      </c>
      <c r="G1824" s="1" t="s">
        <v>3886</v>
      </c>
      <c r="H1824" t="s">
        <v>497</v>
      </c>
      <c r="I1824" t="s">
        <v>2395</v>
      </c>
      <c r="J1824" s="2">
        <v>2048</v>
      </c>
      <c r="K1824" s="2">
        <v>32.635613292795078</v>
      </c>
      <c r="L1824" s="2">
        <v>62.753531904734707</v>
      </c>
    </row>
    <row r="1825" spans="1:12" x14ac:dyDescent="0.25">
      <c r="A1825" t="s">
        <v>459</v>
      </c>
      <c r="B1825" t="s">
        <v>64</v>
      </c>
      <c r="C1825" t="s">
        <v>145</v>
      </c>
      <c r="D1825" t="s">
        <v>3238</v>
      </c>
      <c r="E1825" t="s">
        <v>3210</v>
      </c>
      <c r="F1825" t="s">
        <v>496</v>
      </c>
      <c r="G1825" s="1" t="s">
        <v>3335</v>
      </c>
      <c r="H1825" t="s">
        <v>495</v>
      </c>
      <c r="I1825" t="s">
        <v>2395</v>
      </c>
      <c r="J1825" s="2">
        <v>1696</v>
      </c>
      <c r="K1825" s="2">
        <v>19.674545686800727</v>
      </c>
      <c r="L1825" s="2">
        <v>86.202752886833551</v>
      </c>
    </row>
    <row r="1826" spans="1:12" x14ac:dyDescent="0.25">
      <c r="A1826" t="s">
        <v>459</v>
      </c>
      <c r="B1826" t="s">
        <v>64</v>
      </c>
      <c r="C1826" t="s">
        <v>494</v>
      </c>
      <c r="D1826" t="s">
        <v>3238</v>
      </c>
      <c r="E1826" t="s">
        <v>3210</v>
      </c>
      <c r="F1826" t="s">
        <v>6</v>
      </c>
      <c r="G1826" s="1" t="s">
        <v>3262</v>
      </c>
      <c r="H1826" t="s">
        <v>493</v>
      </c>
      <c r="I1826" t="s">
        <v>2395</v>
      </c>
      <c r="J1826" s="2">
        <v>1648</v>
      </c>
      <c r="K1826" s="2">
        <v>191.44903727024578</v>
      </c>
      <c r="L1826" s="2">
        <v>8.6080349292836349</v>
      </c>
    </row>
    <row r="1827" spans="1:12" x14ac:dyDescent="0.25">
      <c r="A1827" t="s">
        <v>459</v>
      </c>
      <c r="B1827" t="s">
        <v>42</v>
      </c>
      <c r="C1827" t="s">
        <v>127</v>
      </c>
      <c r="D1827" t="s">
        <v>3238</v>
      </c>
      <c r="E1827" t="s">
        <v>3210</v>
      </c>
      <c r="F1827" t="s">
        <v>168</v>
      </c>
      <c r="G1827" s="1" t="s">
        <v>3300</v>
      </c>
      <c r="H1827" t="s">
        <v>490</v>
      </c>
      <c r="I1827" t="s">
        <v>2395</v>
      </c>
      <c r="J1827" s="2">
        <v>2472.5333333333333</v>
      </c>
      <c r="K1827" s="2">
        <v>28.241857860165904</v>
      </c>
      <c r="L1827" s="2">
        <v>87.548536841152725</v>
      </c>
    </row>
    <row r="1828" spans="1:12" x14ac:dyDescent="0.25">
      <c r="A1828" t="s">
        <v>459</v>
      </c>
      <c r="B1828" t="s">
        <v>42</v>
      </c>
      <c r="C1828" t="s">
        <v>13</v>
      </c>
      <c r="D1828" t="s">
        <v>3238</v>
      </c>
      <c r="E1828" t="s">
        <v>3210</v>
      </c>
      <c r="F1828" t="s">
        <v>2358</v>
      </c>
      <c r="G1828" s="1" t="s">
        <v>3888</v>
      </c>
      <c r="H1828" t="s">
        <v>2357</v>
      </c>
      <c r="I1828" t="s">
        <v>2395</v>
      </c>
      <c r="J1828" s="2">
        <v>2620.7999999999997</v>
      </c>
      <c r="K1828" s="2">
        <v>38.999426442606158</v>
      </c>
      <c r="L1828" s="2">
        <v>67.200988298043882</v>
      </c>
    </row>
    <row r="1829" spans="1:12" x14ac:dyDescent="0.25">
      <c r="A1829" t="s">
        <v>459</v>
      </c>
      <c r="B1829" t="s">
        <v>42</v>
      </c>
      <c r="C1829" t="s">
        <v>22</v>
      </c>
      <c r="D1829" t="s">
        <v>3238</v>
      </c>
      <c r="E1829" t="s">
        <v>3210</v>
      </c>
      <c r="F1829" t="s">
        <v>2419</v>
      </c>
      <c r="G1829" s="1" t="s">
        <v>3889</v>
      </c>
      <c r="H1829" t="s">
        <v>2418</v>
      </c>
      <c r="I1829" t="s">
        <v>2395</v>
      </c>
      <c r="J1829" s="2">
        <v>2739.1999999999994</v>
      </c>
      <c r="K1829" s="2">
        <v>42.757325565885253</v>
      </c>
      <c r="L1829" s="2">
        <v>64.063875926456973</v>
      </c>
    </row>
    <row r="1830" spans="1:12" x14ac:dyDescent="0.25">
      <c r="A1830" t="s">
        <v>459</v>
      </c>
      <c r="B1830" t="s">
        <v>42</v>
      </c>
      <c r="C1830" t="s">
        <v>67</v>
      </c>
      <c r="D1830" t="s">
        <v>3238</v>
      </c>
      <c r="E1830" t="s">
        <v>3210</v>
      </c>
      <c r="F1830" t="s">
        <v>2356</v>
      </c>
      <c r="G1830" s="1" t="s">
        <v>3336</v>
      </c>
      <c r="H1830" t="s">
        <v>2355</v>
      </c>
      <c r="I1830" t="s">
        <v>2395</v>
      </c>
      <c r="J1830" s="2">
        <v>2912</v>
      </c>
      <c r="K1830" s="2">
        <v>43.529695049588923</v>
      </c>
      <c r="L1830" s="2">
        <v>66.896861939479621</v>
      </c>
    </row>
    <row r="1831" spans="1:12" x14ac:dyDescent="0.25">
      <c r="A1831" t="s">
        <v>459</v>
      </c>
      <c r="B1831" t="s">
        <v>42</v>
      </c>
      <c r="C1831" t="s">
        <v>10</v>
      </c>
      <c r="D1831" t="s">
        <v>3238</v>
      </c>
      <c r="E1831" t="s">
        <v>3210</v>
      </c>
      <c r="F1831" t="s">
        <v>489</v>
      </c>
      <c r="G1831" s="1" t="s">
        <v>3890</v>
      </c>
      <c r="H1831" t="s">
        <v>488</v>
      </c>
      <c r="I1831" t="s">
        <v>2395</v>
      </c>
      <c r="J1831" s="2">
        <v>2484.8000000000002</v>
      </c>
      <c r="K1831" s="2">
        <v>38.718415323984942</v>
      </c>
      <c r="L1831" s="2">
        <v>64.176180228655639</v>
      </c>
    </row>
    <row r="1832" spans="1:12" x14ac:dyDescent="0.25">
      <c r="A1832" t="s">
        <v>459</v>
      </c>
      <c r="B1832" t="s">
        <v>42</v>
      </c>
      <c r="C1832" t="s">
        <v>2</v>
      </c>
      <c r="D1832" t="s">
        <v>3238</v>
      </c>
      <c r="E1832" t="s">
        <v>3210</v>
      </c>
      <c r="F1832" t="s">
        <v>21</v>
      </c>
      <c r="G1832" s="1" t="s">
        <v>3891</v>
      </c>
      <c r="H1832" t="s">
        <v>487</v>
      </c>
      <c r="I1832" t="s">
        <v>2395</v>
      </c>
      <c r="J1832" s="2">
        <v>2924.8</v>
      </c>
      <c r="K1832" s="2">
        <v>39.292843925339504</v>
      </c>
      <c r="L1832" s="2">
        <v>74.435945780799798</v>
      </c>
    </row>
    <row r="1833" spans="1:12" x14ac:dyDescent="0.25">
      <c r="A1833" t="s">
        <v>459</v>
      </c>
      <c r="B1833" t="s">
        <v>23</v>
      </c>
      <c r="C1833" t="s">
        <v>194</v>
      </c>
      <c r="D1833" t="s">
        <v>3238</v>
      </c>
      <c r="E1833" t="s">
        <v>3210</v>
      </c>
      <c r="F1833" t="s">
        <v>2417</v>
      </c>
      <c r="G1833" s="1" t="s">
        <v>3892</v>
      </c>
      <c r="H1833" t="s">
        <v>2416</v>
      </c>
      <c r="I1833" t="s">
        <v>2395</v>
      </c>
      <c r="J1833" s="2">
        <v>2185.6</v>
      </c>
      <c r="K1833" s="2">
        <v>34.730653112621489</v>
      </c>
      <c r="L1833" s="2">
        <v>62.929999989137251</v>
      </c>
    </row>
    <row r="1834" spans="1:12" x14ac:dyDescent="0.25">
      <c r="A1834" t="s">
        <v>459</v>
      </c>
      <c r="B1834" t="s">
        <v>23</v>
      </c>
      <c r="C1834" t="s">
        <v>85</v>
      </c>
      <c r="D1834" t="s">
        <v>3238</v>
      </c>
      <c r="E1834" t="s">
        <v>3210</v>
      </c>
      <c r="F1834" t="s">
        <v>87</v>
      </c>
      <c r="G1834" s="1" t="s">
        <v>3577</v>
      </c>
      <c r="H1834" t="s">
        <v>486</v>
      </c>
      <c r="I1834" t="s">
        <v>2395</v>
      </c>
      <c r="J1834" s="2">
        <v>2481.6</v>
      </c>
      <c r="K1834" s="2">
        <v>72.472737743860492</v>
      </c>
      <c r="L1834" s="2">
        <v>34.241841515228643</v>
      </c>
    </row>
    <row r="1835" spans="1:12" x14ac:dyDescent="0.25">
      <c r="A1835" t="s">
        <v>459</v>
      </c>
      <c r="B1835" t="s">
        <v>23</v>
      </c>
      <c r="C1835" t="s">
        <v>246</v>
      </c>
      <c r="D1835" t="s">
        <v>3238</v>
      </c>
      <c r="E1835" t="s">
        <v>3210</v>
      </c>
      <c r="F1835" t="s">
        <v>483</v>
      </c>
      <c r="G1835" s="1" t="s">
        <v>3894</v>
      </c>
      <c r="H1835" t="s">
        <v>482</v>
      </c>
      <c r="I1835" t="s">
        <v>2395</v>
      </c>
      <c r="J1835" s="2">
        <v>1936</v>
      </c>
      <c r="K1835" s="2">
        <v>44.266092086265104</v>
      </c>
      <c r="L1835" s="2">
        <v>43.735507445002192</v>
      </c>
    </row>
    <row r="1836" spans="1:12" x14ac:dyDescent="0.25">
      <c r="A1836" t="s">
        <v>459</v>
      </c>
      <c r="B1836" t="s">
        <v>23</v>
      </c>
      <c r="C1836" t="s">
        <v>124</v>
      </c>
      <c r="D1836" t="s">
        <v>3238</v>
      </c>
      <c r="E1836" t="s">
        <v>3210</v>
      </c>
      <c r="F1836" t="s">
        <v>830</v>
      </c>
      <c r="G1836" s="1" t="s">
        <v>3655</v>
      </c>
      <c r="H1836" t="s">
        <v>2415</v>
      </c>
      <c r="I1836" t="s">
        <v>2395</v>
      </c>
      <c r="J1836" s="2">
        <v>2524.7999999999997</v>
      </c>
      <c r="K1836" s="2">
        <v>42.436869666586972</v>
      </c>
      <c r="L1836" s="2">
        <v>59.495434508637246</v>
      </c>
    </row>
    <row r="1837" spans="1:12" x14ac:dyDescent="0.25">
      <c r="A1837" t="s">
        <v>459</v>
      </c>
      <c r="B1837" t="s">
        <v>23</v>
      </c>
      <c r="C1837" t="s">
        <v>48</v>
      </c>
      <c r="D1837" t="s">
        <v>3238</v>
      </c>
      <c r="E1837" t="s">
        <v>3210</v>
      </c>
      <c r="F1837" t="s">
        <v>481</v>
      </c>
      <c r="G1837" s="1" t="s">
        <v>3895</v>
      </c>
      <c r="H1837" t="s">
        <v>480</v>
      </c>
      <c r="I1837" t="s">
        <v>2395</v>
      </c>
      <c r="J1837" s="2">
        <v>1972.8000000000002</v>
      </c>
      <c r="K1837" s="2">
        <v>32.059701254619554</v>
      </c>
      <c r="L1837" s="2">
        <v>61.535195987384164</v>
      </c>
    </row>
    <row r="1838" spans="1:12" x14ac:dyDescent="0.25">
      <c r="A1838" t="s">
        <v>459</v>
      </c>
      <c r="B1838" t="s">
        <v>23</v>
      </c>
      <c r="C1838" t="s">
        <v>7</v>
      </c>
      <c r="D1838" t="s">
        <v>3238</v>
      </c>
      <c r="E1838" t="s">
        <v>3210</v>
      </c>
      <c r="F1838" t="s">
        <v>479</v>
      </c>
      <c r="G1838" s="1" t="s">
        <v>3740</v>
      </c>
      <c r="H1838" t="s">
        <v>478</v>
      </c>
      <c r="I1838" t="s">
        <v>2395</v>
      </c>
      <c r="J1838" s="2">
        <v>2470.4</v>
      </c>
      <c r="K1838" s="2">
        <v>41.966296965455655</v>
      </c>
      <c r="L1838" s="2">
        <v>58.866285058066893</v>
      </c>
    </row>
    <row r="1839" spans="1:12" x14ac:dyDescent="0.25">
      <c r="A1839" t="s">
        <v>459</v>
      </c>
      <c r="B1839" t="s">
        <v>23</v>
      </c>
      <c r="C1839" t="s">
        <v>477</v>
      </c>
      <c r="D1839" t="s">
        <v>3238</v>
      </c>
      <c r="E1839" t="s">
        <v>3210</v>
      </c>
      <c r="F1839" t="s">
        <v>476</v>
      </c>
      <c r="G1839" s="1" t="s">
        <v>3896</v>
      </c>
      <c r="H1839" t="s">
        <v>475</v>
      </c>
      <c r="I1839" t="s">
        <v>2395</v>
      </c>
      <c r="J1839" s="2">
        <v>2403.1999999999998</v>
      </c>
      <c r="K1839" s="2">
        <v>36.790947920083134</v>
      </c>
      <c r="L1839" s="2">
        <v>65.320415370112315</v>
      </c>
    </row>
    <row r="1840" spans="1:12" x14ac:dyDescent="0.25">
      <c r="A1840" t="s">
        <v>459</v>
      </c>
      <c r="B1840" t="s">
        <v>23</v>
      </c>
      <c r="C1840" t="s">
        <v>1018</v>
      </c>
      <c r="D1840" t="s">
        <v>3238</v>
      </c>
      <c r="E1840" t="s">
        <v>3210</v>
      </c>
      <c r="F1840" t="s">
        <v>2354</v>
      </c>
      <c r="G1840" s="1" t="s">
        <v>3897</v>
      </c>
      <c r="H1840" t="s">
        <v>2353</v>
      </c>
      <c r="I1840" t="s">
        <v>2395</v>
      </c>
      <c r="J1840" s="2">
        <v>2408</v>
      </c>
      <c r="K1840" s="2">
        <v>48.301714361155483</v>
      </c>
      <c r="L1840" s="2">
        <v>49.8533029696463</v>
      </c>
    </row>
    <row r="1841" spans="1:12" x14ac:dyDescent="0.25">
      <c r="A1841" t="s">
        <v>459</v>
      </c>
      <c r="B1841" t="s">
        <v>23</v>
      </c>
      <c r="C1841" t="s">
        <v>474</v>
      </c>
      <c r="D1841" t="s">
        <v>3238</v>
      </c>
      <c r="E1841" t="s">
        <v>3210</v>
      </c>
      <c r="F1841" t="s">
        <v>473</v>
      </c>
      <c r="G1841" s="1" t="s">
        <v>3898</v>
      </c>
      <c r="H1841" t="s">
        <v>472</v>
      </c>
      <c r="I1841" t="s">
        <v>2395</v>
      </c>
      <c r="J1841" s="2">
        <v>1801.6</v>
      </c>
      <c r="K1841" s="2">
        <v>50.798815353288397</v>
      </c>
      <c r="L1841" s="2">
        <v>35.465393975636786</v>
      </c>
    </row>
    <row r="1842" spans="1:12" x14ac:dyDescent="0.25">
      <c r="A1842" t="s">
        <v>459</v>
      </c>
      <c r="B1842" t="s">
        <v>3</v>
      </c>
      <c r="C1842" t="s">
        <v>29</v>
      </c>
      <c r="D1842" t="s">
        <v>3238</v>
      </c>
      <c r="E1842" t="s">
        <v>3210</v>
      </c>
      <c r="F1842" t="s">
        <v>470</v>
      </c>
      <c r="G1842" s="1" t="s">
        <v>3337</v>
      </c>
      <c r="H1842" t="s">
        <v>469</v>
      </c>
      <c r="I1842" t="s">
        <v>2395</v>
      </c>
      <c r="J1842" s="2">
        <v>2392.5333333333333</v>
      </c>
      <c r="K1842" s="2">
        <v>39.140408024535908</v>
      </c>
      <c r="L1842" s="2">
        <v>61.126938989331137</v>
      </c>
    </row>
    <row r="1843" spans="1:12" x14ac:dyDescent="0.25">
      <c r="A1843" t="s">
        <v>459</v>
      </c>
      <c r="B1843" t="s">
        <v>3</v>
      </c>
      <c r="C1843" t="s">
        <v>54</v>
      </c>
      <c r="D1843" t="s">
        <v>3238</v>
      </c>
      <c r="E1843" t="s">
        <v>3210</v>
      </c>
      <c r="F1843" t="s">
        <v>468</v>
      </c>
      <c r="G1843" s="1" t="s">
        <v>3338</v>
      </c>
      <c r="H1843" t="s">
        <v>467</v>
      </c>
      <c r="I1843" t="s">
        <v>2395</v>
      </c>
      <c r="J1843" s="2">
        <v>2288</v>
      </c>
      <c r="K1843" s="2">
        <v>41.923040667882965</v>
      </c>
      <c r="L1843" s="2">
        <v>54.576193986635744</v>
      </c>
    </row>
    <row r="1844" spans="1:12" x14ac:dyDescent="0.25">
      <c r="A1844" t="s">
        <v>459</v>
      </c>
      <c r="B1844" t="s">
        <v>3</v>
      </c>
      <c r="C1844" t="s">
        <v>26</v>
      </c>
      <c r="D1844" t="s">
        <v>3238</v>
      </c>
      <c r="E1844" t="s">
        <v>3210</v>
      </c>
      <c r="F1844" t="s">
        <v>1151</v>
      </c>
      <c r="G1844" s="1" t="s">
        <v>3507</v>
      </c>
      <c r="H1844" t="s">
        <v>2414</v>
      </c>
      <c r="I1844" t="s">
        <v>2395</v>
      </c>
      <c r="J1844" s="2">
        <v>2116.2666666666669</v>
      </c>
      <c r="K1844" s="2">
        <v>33.397428263359252</v>
      </c>
      <c r="L1844" s="2">
        <v>63.366156518957183</v>
      </c>
    </row>
    <row r="1845" spans="1:12" x14ac:dyDescent="0.25">
      <c r="A1845" t="s">
        <v>459</v>
      </c>
      <c r="B1845" t="s">
        <v>3</v>
      </c>
      <c r="C1845" t="s">
        <v>163</v>
      </c>
      <c r="D1845" t="s">
        <v>3238</v>
      </c>
      <c r="E1845" t="s">
        <v>3210</v>
      </c>
      <c r="F1845" t="s">
        <v>466</v>
      </c>
      <c r="G1845" s="1" t="s">
        <v>3900</v>
      </c>
      <c r="H1845" t="s">
        <v>465</v>
      </c>
      <c r="I1845" t="s">
        <v>2395</v>
      </c>
      <c r="J1845" s="2">
        <v>2381.8666666666663</v>
      </c>
      <c r="K1845" s="2">
        <v>34.850368712128819</v>
      </c>
      <c r="L1845" s="2">
        <v>68.345522721477423</v>
      </c>
    </row>
    <row r="1846" spans="1:12" x14ac:dyDescent="0.25">
      <c r="A1846" t="s">
        <v>459</v>
      </c>
      <c r="B1846" t="s">
        <v>3</v>
      </c>
      <c r="C1846" t="s">
        <v>118</v>
      </c>
      <c r="D1846" t="s">
        <v>3238</v>
      </c>
      <c r="E1846" t="s">
        <v>3210</v>
      </c>
      <c r="F1846" t="s">
        <v>464</v>
      </c>
      <c r="G1846" s="1" t="s">
        <v>3339</v>
      </c>
      <c r="H1846" t="s">
        <v>463</v>
      </c>
      <c r="I1846" t="s">
        <v>2395</v>
      </c>
      <c r="J1846" s="2">
        <v>2297.6</v>
      </c>
      <c r="K1846" s="2">
        <v>35.996241410264574</v>
      </c>
      <c r="L1846" s="2">
        <v>63.828886294356934</v>
      </c>
    </row>
    <row r="1847" spans="1:12" x14ac:dyDescent="0.25">
      <c r="A1847" t="s">
        <v>459</v>
      </c>
      <c r="B1847" t="s">
        <v>3</v>
      </c>
      <c r="C1847" t="s">
        <v>462</v>
      </c>
      <c r="D1847" t="s">
        <v>3238</v>
      </c>
      <c r="E1847" t="s">
        <v>3210</v>
      </c>
      <c r="F1847" t="s">
        <v>461</v>
      </c>
      <c r="G1847" s="1" t="s">
        <v>3340</v>
      </c>
      <c r="H1847" t="s">
        <v>460</v>
      </c>
      <c r="I1847" t="s">
        <v>2395</v>
      </c>
      <c r="J1847" s="2">
        <v>2371.2000000000003</v>
      </c>
      <c r="K1847" s="2">
        <v>27.78244696770572</v>
      </c>
      <c r="L1847" s="2">
        <v>85.348853639720076</v>
      </c>
    </row>
    <row r="1848" spans="1:12" x14ac:dyDescent="0.25">
      <c r="A1848" t="s">
        <v>459</v>
      </c>
      <c r="B1848" t="s">
        <v>3</v>
      </c>
      <c r="C1848" t="s">
        <v>458</v>
      </c>
      <c r="D1848" t="s">
        <v>3238</v>
      </c>
      <c r="E1848" t="s">
        <v>3210</v>
      </c>
      <c r="F1848" t="s">
        <v>457</v>
      </c>
      <c r="G1848" s="1" t="s">
        <v>3341</v>
      </c>
      <c r="H1848" t="s">
        <v>456</v>
      </c>
      <c r="I1848" t="s">
        <v>2395</v>
      </c>
      <c r="J1848" s="2">
        <v>1947.7333333333333</v>
      </c>
      <c r="K1848" s="2">
        <v>32.38793071420006</v>
      </c>
      <c r="L1848" s="2">
        <v>60.137628134401787</v>
      </c>
    </row>
    <row r="1849" spans="1:12" x14ac:dyDescent="0.25">
      <c r="A1849" t="s">
        <v>1666</v>
      </c>
      <c r="B1849" t="s">
        <v>176</v>
      </c>
      <c r="C1849" t="s">
        <v>194</v>
      </c>
      <c r="D1849" t="s">
        <v>3251</v>
      </c>
      <c r="E1849" t="s">
        <v>3212</v>
      </c>
      <c r="F1849" t="s">
        <v>1769</v>
      </c>
      <c r="G1849" s="1" t="s">
        <v>3930</v>
      </c>
      <c r="H1849" t="s">
        <v>1768</v>
      </c>
      <c r="I1849" t="s">
        <v>2395</v>
      </c>
      <c r="J1849" s="2">
        <v>384</v>
      </c>
      <c r="K1849" s="2">
        <v>33.461450136291397</v>
      </c>
      <c r="L1849" s="2">
        <v>11.475892360789343</v>
      </c>
    </row>
    <row r="1850" spans="1:12" x14ac:dyDescent="0.25">
      <c r="A1850" t="s">
        <v>1666</v>
      </c>
      <c r="B1850" t="s">
        <v>176</v>
      </c>
      <c r="C1850" t="s">
        <v>139</v>
      </c>
      <c r="D1850" t="s">
        <v>3251</v>
      </c>
      <c r="E1850" t="s">
        <v>3212</v>
      </c>
      <c r="F1850" t="s">
        <v>1767</v>
      </c>
      <c r="G1850" s="1" t="s">
        <v>3714</v>
      </c>
      <c r="H1850" t="s">
        <v>1766</v>
      </c>
      <c r="I1850" t="s">
        <v>2395</v>
      </c>
      <c r="J1850" s="2">
        <v>1888</v>
      </c>
      <c r="K1850" s="2">
        <v>7.757854917738368</v>
      </c>
      <c r="L1850" s="2">
        <v>243.3662423465899</v>
      </c>
    </row>
    <row r="1851" spans="1:12" x14ac:dyDescent="0.25">
      <c r="A1851" t="s">
        <v>1666</v>
      </c>
      <c r="B1851" t="s">
        <v>176</v>
      </c>
      <c r="C1851" t="s">
        <v>29</v>
      </c>
      <c r="D1851" t="s">
        <v>3251</v>
      </c>
      <c r="E1851" t="s">
        <v>3212</v>
      </c>
      <c r="F1851" t="s">
        <v>1765</v>
      </c>
      <c r="G1851" s="1" t="s">
        <v>3931</v>
      </c>
      <c r="H1851" t="s">
        <v>1764</v>
      </c>
      <c r="I1851" t="s">
        <v>2395</v>
      </c>
      <c r="J1851" s="2">
        <v>1256</v>
      </c>
      <c r="K1851" s="2">
        <v>9.9109156786484629</v>
      </c>
      <c r="L1851" s="2">
        <v>126.72895630681815</v>
      </c>
    </row>
    <row r="1852" spans="1:12" x14ac:dyDescent="0.25">
      <c r="A1852" t="s">
        <v>1666</v>
      </c>
      <c r="B1852" t="s">
        <v>176</v>
      </c>
      <c r="C1852" t="s">
        <v>1018</v>
      </c>
      <c r="D1852" t="s">
        <v>3251</v>
      </c>
      <c r="E1852" t="s">
        <v>3212</v>
      </c>
      <c r="F1852" t="s">
        <v>347</v>
      </c>
      <c r="G1852" s="1" t="s">
        <v>3356</v>
      </c>
      <c r="H1852" t="s">
        <v>1755</v>
      </c>
      <c r="I1852" t="s">
        <v>2395</v>
      </c>
      <c r="J1852" s="2">
        <v>1539.2</v>
      </c>
      <c r="K1852" s="2">
        <v>9.2270891310627068</v>
      </c>
      <c r="L1852" s="2">
        <v>166.81317131947185</v>
      </c>
    </row>
    <row r="1853" spans="1:12" x14ac:dyDescent="0.25">
      <c r="A1853" t="s">
        <v>1666</v>
      </c>
      <c r="B1853" t="s">
        <v>160</v>
      </c>
      <c r="C1853" t="s">
        <v>85</v>
      </c>
      <c r="D1853" t="s">
        <v>3251</v>
      </c>
      <c r="E1853" t="s">
        <v>3212</v>
      </c>
      <c r="F1853" t="s">
        <v>1754</v>
      </c>
      <c r="G1853" s="1" t="s">
        <v>3936</v>
      </c>
      <c r="H1853" t="s">
        <v>1753</v>
      </c>
      <c r="I1853" t="s">
        <v>2395</v>
      </c>
      <c r="J1853" s="2">
        <v>2272</v>
      </c>
      <c r="K1853" s="2">
        <v>13.514871877890988</v>
      </c>
      <c r="L1853" s="2">
        <v>168.11110164623688</v>
      </c>
    </row>
    <row r="1854" spans="1:12" x14ac:dyDescent="0.25">
      <c r="A1854" t="s">
        <v>1666</v>
      </c>
      <c r="B1854" t="s">
        <v>160</v>
      </c>
      <c r="C1854" t="s">
        <v>16</v>
      </c>
      <c r="D1854" t="s">
        <v>3251</v>
      </c>
      <c r="E1854" t="s">
        <v>3212</v>
      </c>
      <c r="F1854" t="s">
        <v>1752</v>
      </c>
      <c r="G1854" s="1" t="s">
        <v>3903</v>
      </c>
      <c r="H1854" t="s">
        <v>1751</v>
      </c>
      <c r="I1854" t="s">
        <v>2395</v>
      </c>
      <c r="J1854" s="2">
        <v>1822.4</v>
      </c>
      <c r="K1854" s="2">
        <v>27.683004296330026</v>
      </c>
      <c r="L1854" s="2">
        <v>65.831005207827033</v>
      </c>
    </row>
    <row r="1855" spans="1:12" x14ac:dyDescent="0.25">
      <c r="A1855" t="s">
        <v>1666</v>
      </c>
      <c r="B1855" t="s">
        <v>146</v>
      </c>
      <c r="C1855" t="s">
        <v>239</v>
      </c>
      <c r="D1855" t="s">
        <v>3251</v>
      </c>
      <c r="E1855" t="s">
        <v>3212</v>
      </c>
      <c r="F1855" t="s">
        <v>1748</v>
      </c>
      <c r="G1855" s="1" t="s">
        <v>3940</v>
      </c>
      <c r="H1855" t="s">
        <v>1747</v>
      </c>
      <c r="I1855" t="s">
        <v>2395</v>
      </c>
      <c r="J1855" s="2">
        <v>2764.8</v>
      </c>
      <c r="K1855" s="2">
        <v>32.413316969943089</v>
      </c>
      <c r="L1855" s="2">
        <v>85.298274242151848</v>
      </c>
    </row>
    <row r="1856" spans="1:12" x14ac:dyDescent="0.25">
      <c r="A1856" t="s">
        <v>1666</v>
      </c>
      <c r="B1856" t="s">
        <v>146</v>
      </c>
      <c r="C1856" t="s">
        <v>32</v>
      </c>
      <c r="D1856" t="s">
        <v>3251</v>
      </c>
      <c r="E1856" t="s">
        <v>3212</v>
      </c>
      <c r="F1856" t="s">
        <v>1744</v>
      </c>
      <c r="G1856" s="1" t="s">
        <v>3698</v>
      </c>
      <c r="H1856" t="s">
        <v>1743</v>
      </c>
      <c r="I1856" t="s">
        <v>2395</v>
      </c>
      <c r="J1856" s="2">
        <v>2442.6666666666665</v>
      </c>
      <c r="K1856" s="2">
        <v>23.386231900630502</v>
      </c>
      <c r="L1856" s="2">
        <v>104.44892007595338</v>
      </c>
    </row>
    <row r="1857" spans="1:12" x14ac:dyDescent="0.25">
      <c r="A1857" t="s">
        <v>1666</v>
      </c>
      <c r="B1857" t="s">
        <v>146</v>
      </c>
      <c r="C1857" t="s">
        <v>79</v>
      </c>
      <c r="D1857" t="s">
        <v>3251</v>
      </c>
      <c r="E1857" t="s">
        <v>3212</v>
      </c>
      <c r="F1857" t="s">
        <v>2413</v>
      </c>
      <c r="G1857" s="1" t="s">
        <v>3942</v>
      </c>
      <c r="H1857" t="s">
        <v>2412</v>
      </c>
      <c r="I1857" t="s">
        <v>2395</v>
      </c>
      <c r="J1857" s="2">
        <v>2126.9333333333329</v>
      </c>
      <c r="K1857" s="2">
        <v>19.520874434100893</v>
      </c>
      <c r="L1857" s="2">
        <v>108.95686771171513</v>
      </c>
    </row>
    <row r="1858" spans="1:12" x14ac:dyDescent="0.25">
      <c r="A1858" t="s">
        <v>1666</v>
      </c>
      <c r="B1858" t="s">
        <v>146</v>
      </c>
      <c r="C1858" t="s">
        <v>236</v>
      </c>
      <c r="D1858" t="s">
        <v>3251</v>
      </c>
      <c r="E1858" t="s">
        <v>3212</v>
      </c>
      <c r="F1858" t="s">
        <v>2411</v>
      </c>
      <c r="G1858" s="1" t="s">
        <v>3943</v>
      </c>
      <c r="H1858" t="s">
        <v>2410</v>
      </c>
      <c r="I1858" t="s">
        <v>2395</v>
      </c>
      <c r="J1858" s="2">
        <v>2164.8000000000002</v>
      </c>
      <c r="K1858" s="2">
        <v>19.833009217694464</v>
      </c>
      <c r="L1858" s="2">
        <v>109.15136357969446</v>
      </c>
    </row>
    <row r="1859" spans="1:12" x14ac:dyDescent="0.25">
      <c r="A1859" t="s">
        <v>1666</v>
      </c>
      <c r="B1859" t="s">
        <v>146</v>
      </c>
      <c r="C1859" t="s">
        <v>182</v>
      </c>
      <c r="D1859" t="s">
        <v>3251</v>
      </c>
      <c r="E1859" t="s">
        <v>3212</v>
      </c>
      <c r="F1859" t="s">
        <v>780</v>
      </c>
      <c r="G1859" s="1" t="s">
        <v>3580</v>
      </c>
      <c r="H1859" t="s">
        <v>1742</v>
      </c>
      <c r="I1859" t="s">
        <v>2395</v>
      </c>
      <c r="J1859" s="2">
        <v>2396.7999999999997</v>
      </c>
      <c r="K1859" s="2">
        <v>29.870843974637722</v>
      </c>
      <c r="L1859" s="2">
        <v>80.238777385568284</v>
      </c>
    </row>
    <row r="1860" spans="1:12" x14ac:dyDescent="0.25">
      <c r="A1860" t="s">
        <v>1666</v>
      </c>
      <c r="B1860" t="s">
        <v>146</v>
      </c>
      <c r="C1860" t="s">
        <v>159</v>
      </c>
      <c r="D1860" t="s">
        <v>3251</v>
      </c>
      <c r="E1860" t="s">
        <v>3212</v>
      </c>
      <c r="F1860" t="s">
        <v>424</v>
      </c>
      <c r="G1860" s="1" t="s">
        <v>3314</v>
      </c>
      <c r="H1860" t="s">
        <v>2409</v>
      </c>
      <c r="I1860" t="s">
        <v>2395</v>
      </c>
      <c r="J1860" s="2">
        <v>2688</v>
      </c>
      <c r="K1860" s="2">
        <v>26.078575208233161</v>
      </c>
      <c r="L1860" s="2">
        <v>103.07311571037755</v>
      </c>
    </row>
    <row r="1861" spans="1:12" x14ac:dyDescent="0.25">
      <c r="A1861" t="s">
        <v>1666</v>
      </c>
      <c r="B1861" t="s">
        <v>146</v>
      </c>
      <c r="C1861" t="s">
        <v>63</v>
      </c>
      <c r="D1861" t="s">
        <v>3251</v>
      </c>
      <c r="E1861" t="s">
        <v>3212</v>
      </c>
      <c r="F1861" t="s">
        <v>120</v>
      </c>
      <c r="G1861" s="1" t="s">
        <v>3384</v>
      </c>
      <c r="H1861" t="s">
        <v>1741</v>
      </c>
      <c r="I1861" t="s">
        <v>2395</v>
      </c>
      <c r="J1861" s="2">
        <v>2121.6</v>
      </c>
      <c r="K1861" s="2">
        <v>21.481927336181002</v>
      </c>
      <c r="L1861" s="2">
        <v>98.762088093775859</v>
      </c>
    </row>
    <row r="1862" spans="1:12" x14ac:dyDescent="0.25">
      <c r="A1862" t="s">
        <v>1666</v>
      </c>
      <c r="B1862" t="s">
        <v>146</v>
      </c>
      <c r="C1862" t="s">
        <v>599</v>
      </c>
      <c r="D1862" t="s">
        <v>3251</v>
      </c>
      <c r="E1862" t="s">
        <v>3212</v>
      </c>
      <c r="F1862" t="s">
        <v>2408</v>
      </c>
      <c r="G1862" s="1" t="s">
        <v>3944</v>
      </c>
      <c r="H1862" t="s">
        <v>2407</v>
      </c>
      <c r="I1862" t="s">
        <v>2395</v>
      </c>
      <c r="J1862" s="2">
        <v>2430.4</v>
      </c>
      <c r="K1862" s="2">
        <v>11.580528987060489</v>
      </c>
      <c r="L1862" s="2">
        <v>209.8695148309381</v>
      </c>
    </row>
    <row r="1863" spans="1:12" x14ac:dyDescent="0.25">
      <c r="A1863" t="s">
        <v>1666</v>
      </c>
      <c r="B1863" t="s">
        <v>146</v>
      </c>
      <c r="C1863" t="s">
        <v>1066</v>
      </c>
      <c r="D1863" t="s">
        <v>3251</v>
      </c>
      <c r="E1863" t="s">
        <v>3212</v>
      </c>
      <c r="F1863" t="s">
        <v>1740</v>
      </c>
      <c r="G1863" s="1" t="s">
        <v>3945</v>
      </c>
      <c r="H1863" t="s">
        <v>1739</v>
      </c>
      <c r="I1863" t="s">
        <v>2395</v>
      </c>
      <c r="J1863" s="2">
        <v>2263.4666666666667</v>
      </c>
      <c r="K1863" s="2">
        <v>26.498091140409333</v>
      </c>
      <c r="L1863" s="2">
        <v>85.419989488031533</v>
      </c>
    </row>
    <row r="1864" spans="1:12" x14ac:dyDescent="0.25">
      <c r="A1864" t="s">
        <v>1666</v>
      </c>
      <c r="B1864" t="s">
        <v>146</v>
      </c>
      <c r="C1864" t="s">
        <v>875</v>
      </c>
      <c r="D1864" t="s">
        <v>3251</v>
      </c>
      <c r="E1864" t="s">
        <v>3212</v>
      </c>
      <c r="F1864" t="s">
        <v>290</v>
      </c>
      <c r="G1864" s="1" t="s">
        <v>3559</v>
      </c>
      <c r="H1864" t="s">
        <v>2406</v>
      </c>
      <c r="I1864" t="s">
        <v>2395</v>
      </c>
      <c r="J1864" s="2">
        <v>2340.8000000000002</v>
      </c>
      <c r="K1864" s="2">
        <v>12.045774640332787</v>
      </c>
      <c r="L1864" s="2">
        <v>194.3254020511321</v>
      </c>
    </row>
    <row r="1865" spans="1:12" x14ac:dyDescent="0.25">
      <c r="A1865" t="s">
        <v>1666</v>
      </c>
      <c r="B1865" t="s">
        <v>64</v>
      </c>
      <c r="C1865" t="s">
        <v>156</v>
      </c>
      <c r="D1865" t="s">
        <v>3251</v>
      </c>
      <c r="E1865" t="s">
        <v>3212</v>
      </c>
      <c r="F1865" t="s">
        <v>1726</v>
      </c>
      <c r="G1865" s="1" t="s">
        <v>3948</v>
      </c>
      <c r="H1865" t="s">
        <v>1725</v>
      </c>
      <c r="I1865" t="s">
        <v>2395</v>
      </c>
      <c r="J1865" s="2">
        <v>2460.8000000000002</v>
      </c>
      <c r="K1865" s="2">
        <v>36.541604115312786</v>
      </c>
      <c r="L1865" s="2">
        <v>67.342418582242814</v>
      </c>
    </row>
    <row r="1866" spans="1:12" x14ac:dyDescent="0.25">
      <c r="A1866" t="s">
        <v>1666</v>
      </c>
      <c r="B1866" t="s">
        <v>64</v>
      </c>
      <c r="C1866" t="s">
        <v>922</v>
      </c>
      <c r="D1866" t="s">
        <v>3251</v>
      </c>
      <c r="E1866" t="s">
        <v>3212</v>
      </c>
      <c r="F1866" t="s">
        <v>1715</v>
      </c>
      <c r="G1866" s="1" t="s">
        <v>3952</v>
      </c>
      <c r="H1866" t="s">
        <v>1714</v>
      </c>
      <c r="I1866" t="s">
        <v>2395</v>
      </c>
      <c r="J1866" s="2">
        <v>2272</v>
      </c>
      <c r="K1866" s="2">
        <v>25.311630902598257</v>
      </c>
      <c r="L1866" s="2">
        <v>89.761106613117434</v>
      </c>
    </row>
    <row r="1867" spans="1:12" x14ac:dyDescent="0.25">
      <c r="A1867" t="s">
        <v>1666</v>
      </c>
      <c r="B1867" t="s">
        <v>42</v>
      </c>
      <c r="C1867" t="s">
        <v>130</v>
      </c>
      <c r="D1867" t="s">
        <v>3251</v>
      </c>
      <c r="E1867" t="s">
        <v>3212</v>
      </c>
      <c r="F1867" t="s">
        <v>1707</v>
      </c>
      <c r="G1867" s="1" t="s">
        <v>3954</v>
      </c>
      <c r="H1867" t="s">
        <v>1706</v>
      </c>
      <c r="I1867" t="s">
        <v>2395</v>
      </c>
      <c r="J1867" s="2">
        <v>1670.4</v>
      </c>
      <c r="K1867" s="2">
        <v>23.602136299472317</v>
      </c>
      <c r="L1867" s="2">
        <v>70.773254539562416</v>
      </c>
    </row>
    <row r="1868" spans="1:12" x14ac:dyDescent="0.25">
      <c r="A1868" t="s">
        <v>1666</v>
      </c>
      <c r="B1868" t="s">
        <v>42</v>
      </c>
      <c r="C1868" t="s">
        <v>98</v>
      </c>
      <c r="D1868" t="s">
        <v>3251</v>
      </c>
      <c r="E1868" t="s">
        <v>3212</v>
      </c>
      <c r="F1868" t="s">
        <v>1700</v>
      </c>
      <c r="G1868" s="1" t="s">
        <v>3957</v>
      </c>
      <c r="H1868" t="s">
        <v>1699</v>
      </c>
      <c r="I1868" t="s">
        <v>2395</v>
      </c>
      <c r="J1868" s="2">
        <v>697.6</v>
      </c>
      <c r="K1868" s="2">
        <v>30.326159693410478</v>
      </c>
      <c r="L1868" s="2">
        <v>23.003242317937815</v>
      </c>
    </row>
    <row r="1869" spans="1:12" x14ac:dyDescent="0.25">
      <c r="A1869" t="s">
        <v>1666</v>
      </c>
      <c r="B1869" t="s">
        <v>3</v>
      </c>
      <c r="C1869" t="s">
        <v>155</v>
      </c>
      <c r="D1869" t="s">
        <v>3251</v>
      </c>
      <c r="E1869" t="s">
        <v>3212</v>
      </c>
      <c r="F1869" t="s">
        <v>1681</v>
      </c>
      <c r="G1869" s="1" t="s">
        <v>3964</v>
      </c>
      <c r="H1869" t="s">
        <v>1680</v>
      </c>
      <c r="I1869" t="s">
        <v>2395</v>
      </c>
      <c r="J1869" s="2">
        <v>1748.8</v>
      </c>
      <c r="K1869" s="2">
        <v>24.734186792262388</v>
      </c>
      <c r="L1869" s="2">
        <v>70.703759726884499</v>
      </c>
    </row>
    <row r="1870" spans="1:12" x14ac:dyDescent="0.25">
      <c r="A1870" t="s">
        <v>378</v>
      </c>
      <c r="B1870" t="s">
        <v>160</v>
      </c>
      <c r="C1870" t="s">
        <v>29</v>
      </c>
      <c r="D1870" t="s">
        <v>3252</v>
      </c>
      <c r="E1870" t="s">
        <v>3227</v>
      </c>
      <c r="F1870" t="s">
        <v>25</v>
      </c>
      <c r="G1870" s="1" t="s">
        <v>3312</v>
      </c>
      <c r="H1870" t="s">
        <v>455</v>
      </c>
      <c r="I1870" t="s">
        <v>2395</v>
      </c>
      <c r="J1870" s="2">
        <v>1614.4</v>
      </c>
      <c r="K1870" s="2">
        <v>24.276224135341895</v>
      </c>
      <c r="L1870" s="2">
        <v>66.50128088287498</v>
      </c>
    </row>
    <row r="1871" spans="1:12" x14ac:dyDescent="0.25">
      <c r="A1871" t="s">
        <v>378</v>
      </c>
      <c r="B1871" t="s">
        <v>160</v>
      </c>
      <c r="C1871" t="s">
        <v>54</v>
      </c>
      <c r="D1871" t="s">
        <v>3252</v>
      </c>
      <c r="E1871" t="s">
        <v>3227</v>
      </c>
      <c r="F1871" t="s">
        <v>454</v>
      </c>
      <c r="G1871" s="1" t="s">
        <v>3290</v>
      </c>
      <c r="H1871" t="s">
        <v>453</v>
      </c>
      <c r="I1871" t="s">
        <v>2395</v>
      </c>
      <c r="J1871" s="2">
        <v>2408</v>
      </c>
      <c r="K1871" s="2">
        <v>13.073156788968715</v>
      </c>
      <c r="L1871" s="2">
        <v>184.19422629673491</v>
      </c>
    </row>
    <row r="1872" spans="1:12" x14ac:dyDescent="0.25">
      <c r="A1872" t="s">
        <v>378</v>
      </c>
      <c r="B1872" t="s">
        <v>117</v>
      </c>
      <c r="C1872" t="s">
        <v>82</v>
      </c>
      <c r="D1872" t="s">
        <v>3252</v>
      </c>
      <c r="E1872" t="s">
        <v>3227</v>
      </c>
      <c r="F1872" t="s">
        <v>316</v>
      </c>
      <c r="G1872" s="1" t="s">
        <v>3969</v>
      </c>
      <c r="H1872" t="s">
        <v>450</v>
      </c>
      <c r="I1872" t="s">
        <v>2395</v>
      </c>
      <c r="J1872" s="2">
        <v>1752.5333333333335</v>
      </c>
      <c r="K1872" s="2">
        <v>26.273621148951083</v>
      </c>
      <c r="L1872" s="2">
        <v>66.703151552571569</v>
      </c>
    </row>
    <row r="1873" spans="1:12" x14ac:dyDescent="0.25">
      <c r="A1873" t="s">
        <v>378</v>
      </c>
      <c r="B1873" t="s">
        <v>117</v>
      </c>
      <c r="C1873" t="s">
        <v>156</v>
      </c>
      <c r="D1873" t="s">
        <v>3252</v>
      </c>
      <c r="E1873" t="s">
        <v>3227</v>
      </c>
      <c r="F1873" t="s">
        <v>449</v>
      </c>
      <c r="G1873" s="1" t="s">
        <v>3858</v>
      </c>
      <c r="H1873" t="s">
        <v>448</v>
      </c>
      <c r="I1873" t="s">
        <v>2395</v>
      </c>
      <c r="J1873" s="2">
        <v>2083.2000000000003</v>
      </c>
      <c r="K1873" s="2">
        <v>85.038256551377955</v>
      </c>
      <c r="L1873" s="2">
        <v>24.497209661646622</v>
      </c>
    </row>
    <row r="1874" spans="1:12" x14ac:dyDescent="0.25">
      <c r="A1874" t="s">
        <v>378</v>
      </c>
      <c r="B1874" t="s">
        <v>117</v>
      </c>
      <c r="C1874" t="s">
        <v>236</v>
      </c>
      <c r="D1874" t="s">
        <v>3252</v>
      </c>
      <c r="E1874" t="s">
        <v>3227</v>
      </c>
      <c r="F1874" t="s">
        <v>447</v>
      </c>
      <c r="G1874" s="1" t="s">
        <v>3594</v>
      </c>
      <c r="H1874" t="s">
        <v>446</v>
      </c>
      <c r="I1874" t="s">
        <v>2395</v>
      </c>
      <c r="J1874" s="2">
        <v>1980.8</v>
      </c>
      <c r="K1874" s="2">
        <v>22.310999311267057</v>
      </c>
      <c r="L1874" s="2">
        <v>88.781321372713933</v>
      </c>
    </row>
    <row r="1875" spans="1:12" x14ac:dyDescent="0.25">
      <c r="A1875" t="s">
        <v>378</v>
      </c>
      <c r="B1875" t="s">
        <v>117</v>
      </c>
      <c r="C1875" t="s">
        <v>130</v>
      </c>
      <c r="D1875" t="s">
        <v>3252</v>
      </c>
      <c r="E1875" t="s">
        <v>3227</v>
      </c>
      <c r="F1875" t="s">
        <v>444</v>
      </c>
      <c r="G1875" s="1" t="s">
        <v>3970</v>
      </c>
      <c r="H1875" t="s">
        <v>443</v>
      </c>
      <c r="I1875" t="s">
        <v>2395</v>
      </c>
      <c r="J1875" s="2">
        <v>2005.3333333333333</v>
      </c>
      <c r="K1875" s="2">
        <v>21.701490694633122</v>
      </c>
      <c r="L1875" s="2">
        <v>92.405326507328894</v>
      </c>
    </row>
    <row r="1876" spans="1:12" x14ac:dyDescent="0.25">
      <c r="A1876" t="s">
        <v>378</v>
      </c>
      <c r="B1876" t="s">
        <v>117</v>
      </c>
      <c r="C1876" t="s">
        <v>169</v>
      </c>
      <c r="D1876" t="s">
        <v>3252</v>
      </c>
      <c r="E1876" t="s">
        <v>3227</v>
      </c>
      <c r="F1876" t="s">
        <v>442</v>
      </c>
      <c r="G1876" s="1" t="s">
        <v>3971</v>
      </c>
      <c r="H1876" t="s">
        <v>441</v>
      </c>
      <c r="I1876" t="s">
        <v>2395</v>
      </c>
      <c r="J1876" s="2">
        <v>1940.2666666666664</v>
      </c>
      <c r="K1876" s="2">
        <v>24.605225021978001</v>
      </c>
      <c r="L1876" s="2">
        <v>78.855879795188699</v>
      </c>
    </row>
    <row r="1877" spans="1:12" x14ac:dyDescent="0.25">
      <c r="A1877" t="s">
        <v>378</v>
      </c>
      <c r="B1877" t="s">
        <v>117</v>
      </c>
      <c r="C1877" t="s">
        <v>163</v>
      </c>
      <c r="D1877" t="s">
        <v>3252</v>
      </c>
      <c r="E1877" t="s">
        <v>3227</v>
      </c>
      <c r="F1877" t="s">
        <v>438</v>
      </c>
      <c r="G1877" s="1" t="s">
        <v>3973</v>
      </c>
      <c r="H1877" t="s">
        <v>437</v>
      </c>
      <c r="I1877" t="s">
        <v>2395</v>
      </c>
      <c r="J1877" s="2">
        <v>2036.2666666666664</v>
      </c>
      <c r="K1877" s="2">
        <v>35.841940197073249</v>
      </c>
      <c r="L1877" s="2">
        <v>56.81240065326994</v>
      </c>
    </row>
    <row r="1878" spans="1:12" x14ac:dyDescent="0.25">
      <c r="A1878" t="s">
        <v>378</v>
      </c>
      <c r="B1878" t="s">
        <v>117</v>
      </c>
      <c r="C1878" t="s">
        <v>67</v>
      </c>
      <c r="D1878" t="s">
        <v>3252</v>
      </c>
      <c r="E1878" t="s">
        <v>3227</v>
      </c>
      <c r="F1878" t="s">
        <v>290</v>
      </c>
      <c r="G1878" s="1" t="s">
        <v>3559</v>
      </c>
      <c r="H1878" t="s">
        <v>436</v>
      </c>
      <c r="I1878" t="s">
        <v>2395</v>
      </c>
      <c r="J1878" s="2">
        <v>2464</v>
      </c>
      <c r="K1878" s="2">
        <v>20.542192774895668</v>
      </c>
      <c r="L1878" s="2">
        <v>119.94824637276409</v>
      </c>
    </row>
    <row r="1879" spans="1:12" x14ac:dyDescent="0.25">
      <c r="A1879" t="s">
        <v>378</v>
      </c>
      <c r="B1879" t="s">
        <v>117</v>
      </c>
      <c r="C1879" t="s">
        <v>116</v>
      </c>
      <c r="D1879" t="s">
        <v>3252</v>
      </c>
      <c r="E1879" t="s">
        <v>3227</v>
      </c>
      <c r="F1879" t="s">
        <v>288</v>
      </c>
      <c r="G1879" s="1" t="s">
        <v>3263</v>
      </c>
      <c r="H1879" t="s">
        <v>435</v>
      </c>
      <c r="I1879" t="s">
        <v>2395</v>
      </c>
      <c r="J1879" s="2">
        <v>2434.1333333333332</v>
      </c>
      <c r="K1879" s="2">
        <v>33.371678005906013</v>
      </c>
      <c r="L1879" s="2">
        <v>72.940094079253313</v>
      </c>
    </row>
    <row r="1880" spans="1:12" x14ac:dyDescent="0.25">
      <c r="A1880" t="s">
        <v>378</v>
      </c>
      <c r="B1880" t="s">
        <v>117</v>
      </c>
      <c r="C1880" t="s">
        <v>41</v>
      </c>
      <c r="D1880" t="s">
        <v>3252</v>
      </c>
      <c r="E1880" t="s">
        <v>3227</v>
      </c>
      <c r="F1880" t="s">
        <v>434</v>
      </c>
      <c r="G1880" s="1" t="s">
        <v>3974</v>
      </c>
      <c r="H1880" t="s">
        <v>433</v>
      </c>
      <c r="I1880" t="s">
        <v>2395</v>
      </c>
      <c r="J1880" s="2">
        <v>2004.2666666666664</v>
      </c>
      <c r="K1880" s="2">
        <v>14.111703363702141</v>
      </c>
      <c r="L1880" s="2">
        <v>142.02868463221836</v>
      </c>
    </row>
    <row r="1881" spans="1:12" x14ac:dyDescent="0.25">
      <c r="A1881" t="s">
        <v>378</v>
      </c>
      <c r="B1881" t="s">
        <v>92</v>
      </c>
      <c r="C1881" t="s">
        <v>142</v>
      </c>
      <c r="D1881" t="s">
        <v>3252</v>
      </c>
      <c r="E1881" t="s">
        <v>3227</v>
      </c>
      <c r="F1881" t="s">
        <v>432</v>
      </c>
      <c r="G1881" s="1" t="s">
        <v>3975</v>
      </c>
      <c r="H1881" t="s">
        <v>431</v>
      </c>
      <c r="I1881" t="s">
        <v>2395</v>
      </c>
      <c r="J1881" s="2">
        <v>2083.2000000000003</v>
      </c>
      <c r="K1881" s="2">
        <v>21.813672481003454</v>
      </c>
      <c r="L1881" s="2">
        <v>95.499737690394198</v>
      </c>
    </row>
    <row r="1882" spans="1:12" x14ac:dyDescent="0.25">
      <c r="A1882" t="s">
        <v>378</v>
      </c>
      <c r="B1882" t="s">
        <v>92</v>
      </c>
      <c r="C1882" t="s">
        <v>191</v>
      </c>
      <c r="D1882" t="s">
        <v>3252</v>
      </c>
      <c r="E1882" t="s">
        <v>3227</v>
      </c>
      <c r="F1882" t="s">
        <v>430</v>
      </c>
      <c r="G1882" s="1" t="s">
        <v>3976</v>
      </c>
      <c r="H1882" t="s">
        <v>429</v>
      </c>
      <c r="I1882" t="s">
        <v>2395</v>
      </c>
      <c r="J1882" s="2">
        <v>1645.8666666666668</v>
      </c>
      <c r="K1882" s="2">
        <v>18.538236956139482</v>
      </c>
      <c r="L1882" s="2">
        <v>88.782265032036378</v>
      </c>
    </row>
    <row r="1883" spans="1:12" x14ac:dyDescent="0.25">
      <c r="A1883" t="s">
        <v>378</v>
      </c>
      <c r="B1883" t="s">
        <v>92</v>
      </c>
      <c r="C1883" t="s">
        <v>57</v>
      </c>
      <c r="D1883" t="s">
        <v>3252</v>
      </c>
      <c r="E1883" t="s">
        <v>3227</v>
      </c>
      <c r="F1883" t="s">
        <v>426</v>
      </c>
      <c r="G1883" s="1" t="s">
        <v>3978</v>
      </c>
      <c r="H1883" t="s">
        <v>425</v>
      </c>
      <c r="I1883" t="s">
        <v>2395</v>
      </c>
      <c r="J1883" s="2">
        <v>1876.8</v>
      </c>
      <c r="K1883" s="2">
        <v>20.433401759978157</v>
      </c>
      <c r="L1883" s="2">
        <v>91.849610850210496</v>
      </c>
    </row>
    <row r="1884" spans="1:12" x14ac:dyDescent="0.25">
      <c r="A1884" t="s">
        <v>378</v>
      </c>
      <c r="B1884" t="s">
        <v>92</v>
      </c>
      <c r="C1884" t="s">
        <v>133</v>
      </c>
      <c r="D1884" t="s">
        <v>3252</v>
      </c>
      <c r="E1884" t="s">
        <v>3227</v>
      </c>
      <c r="F1884" t="s">
        <v>424</v>
      </c>
      <c r="G1884" s="1" t="s">
        <v>3314</v>
      </c>
      <c r="H1884" t="s">
        <v>423</v>
      </c>
      <c r="I1884" t="s">
        <v>2395</v>
      </c>
      <c r="J1884" s="2">
        <v>1941.3333333333333</v>
      </c>
      <c r="K1884" s="2">
        <v>23.515504145441067</v>
      </c>
      <c r="L1884" s="2">
        <v>82.555463039464456</v>
      </c>
    </row>
    <row r="1885" spans="1:12" x14ac:dyDescent="0.25">
      <c r="A1885" t="s">
        <v>378</v>
      </c>
      <c r="B1885" t="s">
        <v>92</v>
      </c>
      <c r="C1885" t="s">
        <v>51</v>
      </c>
      <c r="D1885" t="s">
        <v>3252</v>
      </c>
      <c r="E1885" t="s">
        <v>3227</v>
      </c>
      <c r="F1885" t="s">
        <v>422</v>
      </c>
      <c r="G1885" s="1" t="s">
        <v>3315</v>
      </c>
      <c r="H1885" t="s">
        <v>421</v>
      </c>
      <c r="I1885" t="s">
        <v>2395</v>
      </c>
      <c r="J1885" s="2">
        <v>1899.1999999999998</v>
      </c>
      <c r="K1885" s="2">
        <v>18.142649863988279</v>
      </c>
      <c r="L1885" s="2">
        <v>104.68151092800183</v>
      </c>
    </row>
    <row r="1886" spans="1:12" x14ac:dyDescent="0.25">
      <c r="A1886" t="s">
        <v>378</v>
      </c>
      <c r="B1886" t="s">
        <v>92</v>
      </c>
      <c r="C1886" t="s">
        <v>155</v>
      </c>
      <c r="D1886" t="s">
        <v>3252</v>
      </c>
      <c r="E1886" t="s">
        <v>3227</v>
      </c>
      <c r="F1886" t="s">
        <v>420</v>
      </c>
      <c r="G1886" s="1" t="s">
        <v>3979</v>
      </c>
      <c r="H1886" t="s">
        <v>419</v>
      </c>
      <c r="I1886" t="s">
        <v>2395</v>
      </c>
      <c r="J1886" s="2">
        <v>1952</v>
      </c>
      <c r="K1886" s="2">
        <v>20.792985476534142</v>
      </c>
      <c r="L1886" s="2">
        <v>93.87781289045401</v>
      </c>
    </row>
    <row r="1887" spans="1:12" x14ac:dyDescent="0.25">
      <c r="A1887" t="s">
        <v>378</v>
      </c>
      <c r="B1887" t="s">
        <v>92</v>
      </c>
      <c r="C1887" t="s">
        <v>104</v>
      </c>
      <c r="D1887" t="s">
        <v>3252</v>
      </c>
      <c r="E1887" t="s">
        <v>3227</v>
      </c>
      <c r="F1887" t="s">
        <v>416</v>
      </c>
      <c r="G1887" s="1" t="s">
        <v>3830</v>
      </c>
      <c r="H1887" t="s">
        <v>415</v>
      </c>
      <c r="I1887" t="s">
        <v>2395</v>
      </c>
      <c r="J1887" s="2">
        <v>1977.5999999999997</v>
      </c>
      <c r="K1887" s="2">
        <v>17.782091135561952</v>
      </c>
      <c r="L1887" s="2">
        <v>111.21301678884367</v>
      </c>
    </row>
    <row r="1888" spans="1:12" x14ac:dyDescent="0.25">
      <c r="A1888" t="s">
        <v>378</v>
      </c>
      <c r="B1888" t="s">
        <v>64</v>
      </c>
      <c r="C1888" t="s">
        <v>107</v>
      </c>
      <c r="D1888" t="s">
        <v>3252</v>
      </c>
      <c r="E1888" t="s">
        <v>3227</v>
      </c>
      <c r="F1888" t="s">
        <v>202</v>
      </c>
      <c r="G1888" s="1" t="s">
        <v>3602</v>
      </c>
      <c r="H1888" t="s">
        <v>411</v>
      </c>
      <c r="I1888" t="s">
        <v>2395</v>
      </c>
      <c r="J1888" s="2">
        <v>2187.1999999999998</v>
      </c>
      <c r="K1888" s="2">
        <v>31.289156180789131</v>
      </c>
      <c r="L1888" s="2">
        <v>69.902811931466971</v>
      </c>
    </row>
    <row r="1889" spans="1:12" x14ac:dyDescent="0.25">
      <c r="A1889" t="s">
        <v>378</v>
      </c>
      <c r="B1889" t="s">
        <v>64</v>
      </c>
      <c r="C1889" t="s">
        <v>149</v>
      </c>
      <c r="D1889" t="s">
        <v>3252</v>
      </c>
      <c r="E1889" t="s">
        <v>3227</v>
      </c>
      <c r="F1889" t="s">
        <v>410</v>
      </c>
      <c r="G1889" s="1" t="s">
        <v>3982</v>
      </c>
      <c r="H1889" t="s">
        <v>409</v>
      </c>
      <c r="I1889" t="s">
        <v>2395</v>
      </c>
      <c r="J1889" s="2">
        <v>1801.6</v>
      </c>
      <c r="K1889" s="2">
        <v>33.163699521071443</v>
      </c>
      <c r="L1889" s="2">
        <v>54.324457947018402</v>
      </c>
    </row>
    <row r="1890" spans="1:12" x14ac:dyDescent="0.25">
      <c r="A1890" t="s">
        <v>378</v>
      </c>
      <c r="B1890" t="s">
        <v>42</v>
      </c>
      <c r="C1890" t="s">
        <v>239</v>
      </c>
      <c r="D1890" t="s">
        <v>3252</v>
      </c>
      <c r="E1890" t="s">
        <v>3227</v>
      </c>
      <c r="F1890" t="s">
        <v>401</v>
      </c>
      <c r="G1890" s="1" t="s">
        <v>3986</v>
      </c>
      <c r="H1890" t="s">
        <v>400</v>
      </c>
      <c r="I1890" t="s">
        <v>2395</v>
      </c>
      <c r="J1890" s="2">
        <v>1581.8666666666668</v>
      </c>
      <c r="K1890" s="2">
        <v>13.08199186083379</v>
      </c>
      <c r="L1890" s="2">
        <v>120.91940459026132</v>
      </c>
    </row>
    <row r="1891" spans="1:12" x14ac:dyDescent="0.25">
      <c r="A1891" t="s">
        <v>378</v>
      </c>
      <c r="B1891" t="s">
        <v>42</v>
      </c>
      <c r="C1891" t="s">
        <v>88</v>
      </c>
      <c r="D1891" t="s">
        <v>3252</v>
      </c>
      <c r="E1891" t="s">
        <v>3227</v>
      </c>
      <c r="F1891" t="s">
        <v>399</v>
      </c>
      <c r="G1891" s="1" t="s">
        <v>3987</v>
      </c>
      <c r="H1891" t="s">
        <v>398</v>
      </c>
      <c r="I1891" t="s">
        <v>2395</v>
      </c>
      <c r="J1891" s="2">
        <v>2001.6</v>
      </c>
      <c r="K1891" s="2">
        <v>12.727164774939119</v>
      </c>
      <c r="L1891" s="2">
        <v>157.26990538704442</v>
      </c>
    </row>
    <row r="1892" spans="1:12" x14ac:dyDescent="0.25">
      <c r="A1892" t="s">
        <v>378</v>
      </c>
      <c r="B1892" t="s">
        <v>42</v>
      </c>
      <c r="C1892" t="s">
        <v>194</v>
      </c>
      <c r="D1892" t="s">
        <v>3252</v>
      </c>
      <c r="E1892" t="s">
        <v>3227</v>
      </c>
      <c r="F1892" t="s">
        <v>397</v>
      </c>
      <c r="G1892" s="1" t="s">
        <v>3764</v>
      </c>
      <c r="H1892" t="s">
        <v>396</v>
      </c>
      <c r="I1892" t="s">
        <v>2395</v>
      </c>
      <c r="J1892" s="2">
        <v>1853.8666666666668</v>
      </c>
      <c r="K1892" s="2">
        <v>20.310423966247363</v>
      </c>
      <c r="L1892" s="2">
        <v>91.276610953444063</v>
      </c>
    </row>
    <row r="1893" spans="1:12" x14ac:dyDescent="0.25">
      <c r="A1893" t="s">
        <v>378</v>
      </c>
      <c r="B1893" t="s">
        <v>42</v>
      </c>
      <c r="C1893" t="s">
        <v>13</v>
      </c>
      <c r="D1893" t="s">
        <v>3252</v>
      </c>
      <c r="E1893" t="s">
        <v>3227</v>
      </c>
      <c r="F1893" t="s">
        <v>395</v>
      </c>
      <c r="G1893" s="1" t="s">
        <v>3637</v>
      </c>
      <c r="H1893" t="s">
        <v>394</v>
      </c>
      <c r="I1893" t="s">
        <v>2395</v>
      </c>
      <c r="J1893" s="2">
        <v>2219.1999999999998</v>
      </c>
      <c r="K1893" s="2">
        <v>13.822342027814116</v>
      </c>
      <c r="L1893" s="2">
        <v>160.55166306363981</v>
      </c>
    </row>
    <row r="1894" spans="1:12" x14ac:dyDescent="0.25">
      <c r="A1894" t="s">
        <v>378</v>
      </c>
      <c r="B1894" t="s">
        <v>23</v>
      </c>
      <c r="C1894" t="s">
        <v>197</v>
      </c>
      <c r="D1894" t="s">
        <v>3252</v>
      </c>
      <c r="E1894" t="s">
        <v>3227</v>
      </c>
      <c r="F1894" t="s">
        <v>393</v>
      </c>
      <c r="G1894" s="1" t="s">
        <v>3988</v>
      </c>
      <c r="H1894" t="s">
        <v>392</v>
      </c>
      <c r="I1894" t="s">
        <v>2395</v>
      </c>
      <c r="J1894" s="2">
        <v>1536</v>
      </c>
      <c r="K1894" s="2">
        <v>19.792278710962709</v>
      </c>
      <c r="L1894" s="2">
        <v>77.606021137385653</v>
      </c>
    </row>
    <row r="1895" spans="1:12" x14ac:dyDescent="0.25">
      <c r="A1895" t="s">
        <v>378</v>
      </c>
      <c r="B1895" t="s">
        <v>23</v>
      </c>
      <c r="C1895" t="s">
        <v>85</v>
      </c>
      <c r="D1895" t="s">
        <v>3252</v>
      </c>
      <c r="E1895" t="s">
        <v>3227</v>
      </c>
      <c r="F1895" t="s">
        <v>391</v>
      </c>
      <c r="G1895" s="1" t="s">
        <v>3989</v>
      </c>
      <c r="H1895" t="s">
        <v>390</v>
      </c>
      <c r="I1895" t="s">
        <v>2395</v>
      </c>
      <c r="J1895" s="2">
        <v>1600</v>
      </c>
      <c r="K1895" s="2">
        <v>19.395609961468956</v>
      </c>
      <c r="L1895" s="2">
        <v>82.492894174431086</v>
      </c>
    </row>
    <row r="1896" spans="1:12" x14ac:dyDescent="0.25">
      <c r="A1896" t="s">
        <v>378</v>
      </c>
      <c r="B1896" t="s">
        <v>23</v>
      </c>
      <c r="C1896" t="s">
        <v>101</v>
      </c>
      <c r="D1896" t="s">
        <v>3252</v>
      </c>
      <c r="E1896" t="s">
        <v>3227</v>
      </c>
      <c r="F1896" t="s">
        <v>389</v>
      </c>
      <c r="G1896" s="1" t="s">
        <v>3582</v>
      </c>
      <c r="H1896" t="s">
        <v>388</v>
      </c>
      <c r="I1896" t="s">
        <v>2395</v>
      </c>
      <c r="J1896" s="2">
        <v>1355.7333333333333</v>
      </c>
      <c r="K1896" s="2">
        <v>6.3058184907809931</v>
      </c>
      <c r="L1896" s="2">
        <v>214.99720223717097</v>
      </c>
    </row>
    <row r="1897" spans="1:12" x14ac:dyDescent="0.25">
      <c r="A1897" t="s">
        <v>378</v>
      </c>
      <c r="B1897" t="s">
        <v>23</v>
      </c>
      <c r="C1897" t="s">
        <v>182</v>
      </c>
      <c r="D1897" t="s">
        <v>3252</v>
      </c>
      <c r="E1897" t="s">
        <v>3227</v>
      </c>
      <c r="F1897" t="s">
        <v>296</v>
      </c>
      <c r="G1897" s="1" t="s">
        <v>3990</v>
      </c>
      <c r="H1897" t="s">
        <v>387</v>
      </c>
      <c r="I1897" t="s">
        <v>2395</v>
      </c>
      <c r="J1897" s="2">
        <v>2089.6</v>
      </c>
      <c r="K1897" s="2">
        <v>21.873944381783911</v>
      </c>
      <c r="L1897" s="2">
        <v>95.529181364297884</v>
      </c>
    </row>
    <row r="1898" spans="1:12" x14ac:dyDescent="0.25">
      <c r="A1898" t="s">
        <v>378</v>
      </c>
      <c r="B1898" t="s">
        <v>23</v>
      </c>
      <c r="C1898" t="s">
        <v>118</v>
      </c>
      <c r="D1898" t="s">
        <v>3252</v>
      </c>
      <c r="E1898" t="s">
        <v>3227</v>
      </c>
      <c r="F1898" t="s">
        <v>386</v>
      </c>
      <c r="G1898" s="1" t="s">
        <v>3991</v>
      </c>
      <c r="H1898" t="s">
        <v>385</v>
      </c>
      <c r="I1898" t="s">
        <v>2395</v>
      </c>
      <c r="J1898" s="2">
        <v>1932.8</v>
      </c>
      <c r="K1898" s="2">
        <v>15.474223645844313</v>
      </c>
      <c r="L1898" s="2">
        <v>124.9044891837959</v>
      </c>
    </row>
    <row r="1899" spans="1:12" x14ac:dyDescent="0.25">
      <c r="A1899" t="s">
        <v>378</v>
      </c>
      <c r="B1899" t="s">
        <v>3</v>
      </c>
      <c r="C1899" t="s">
        <v>38</v>
      </c>
      <c r="D1899" t="s">
        <v>3252</v>
      </c>
      <c r="E1899" t="s">
        <v>3227</v>
      </c>
      <c r="F1899" t="s">
        <v>37</v>
      </c>
      <c r="G1899" s="1" t="s">
        <v>3477</v>
      </c>
      <c r="H1899" t="s">
        <v>384</v>
      </c>
      <c r="I1899" t="s">
        <v>2395</v>
      </c>
      <c r="J1899" s="2">
        <v>1816</v>
      </c>
      <c r="K1899" s="2">
        <v>28.953788697232842</v>
      </c>
      <c r="L1899" s="2">
        <v>62.720634559772066</v>
      </c>
    </row>
    <row r="1900" spans="1:12" x14ac:dyDescent="0.25">
      <c r="A1900" t="s">
        <v>378</v>
      </c>
      <c r="B1900" t="s">
        <v>3</v>
      </c>
      <c r="C1900" t="s">
        <v>32</v>
      </c>
      <c r="D1900" t="s">
        <v>3252</v>
      </c>
      <c r="E1900" t="s">
        <v>3227</v>
      </c>
      <c r="F1900" t="s">
        <v>381</v>
      </c>
      <c r="G1900" s="1" t="s">
        <v>3992</v>
      </c>
      <c r="H1900" t="s">
        <v>380</v>
      </c>
      <c r="I1900" t="s">
        <v>2395</v>
      </c>
      <c r="J1900" s="2">
        <v>1984</v>
      </c>
      <c r="K1900" s="2">
        <v>33.828112021312279</v>
      </c>
      <c r="L1900" s="2">
        <v>58.649445134568751</v>
      </c>
    </row>
    <row r="1901" spans="1:12" x14ac:dyDescent="0.25">
      <c r="A1901" t="s">
        <v>319</v>
      </c>
      <c r="B1901" t="s">
        <v>176</v>
      </c>
      <c r="C1901" t="s">
        <v>194</v>
      </c>
      <c r="D1901" t="s">
        <v>3240</v>
      </c>
      <c r="E1901" t="s">
        <v>3211</v>
      </c>
      <c r="F1901" t="s">
        <v>1131</v>
      </c>
      <c r="G1901" s="1" t="s">
        <v>3376</v>
      </c>
      <c r="H1901" t="s">
        <v>2313</v>
      </c>
      <c r="I1901" t="s">
        <v>2395</v>
      </c>
      <c r="J1901" s="2">
        <v>2185.6</v>
      </c>
      <c r="K1901" s="2">
        <v>40.684124755503582</v>
      </c>
      <c r="L1901" s="2">
        <v>53.721199930799564</v>
      </c>
    </row>
    <row r="1902" spans="1:12" x14ac:dyDescent="0.25">
      <c r="A1902" t="s">
        <v>319</v>
      </c>
      <c r="B1902" t="s">
        <v>176</v>
      </c>
      <c r="C1902" t="s">
        <v>13</v>
      </c>
      <c r="D1902" t="s">
        <v>3240</v>
      </c>
      <c r="E1902" t="s">
        <v>3211</v>
      </c>
      <c r="F1902" t="s">
        <v>373</v>
      </c>
      <c r="G1902" s="1" t="s">
        <v>3379</v>
      </c>
      <c r="H1902" t="s">
        <v>372</v>
      </c>
      <c r="I1902" t="s">
        <v>2395</v>
      </c>
      <c r="J1902" s="2">
        <v>1990.4</v>
      </c>
      <c r="K1902" s="2">
        <v>48.412153298989843</v>
      </c>
      <c r="L1902" s="2">
        <v>41.113643256217884</v>
      </c>
    </row>
    <row r="1903" spans="1:12" x14ac:dyDescent="0.25">
      <c r="A1903" t="s">
        <v>319</v>
      </c>
      <c r="B1903" t="s">
        <v>176</v>
      </c>
      <c r="C1903" t="s">
        <v>22</v>
      </c>
      <c r="D1903" t="s">
        <v>3240</v>
      </c>
      <c r="E1903" t="s">
        <v>3211</v>
      </c>
      <c r="F1903" t="s">
        <v>371</v>
      </c>
      <c r="G1903" s="1" t="s">
        <v>3380</v>
      </c>
      <c r="H1903" t="s">
        <v>370</v>
      </c>
      <c r="I1903" t="s">
        <v>2395</v>
      </c>
      <c r="J1903" s="2">
        <v>1744</v>
      </c>
      <c r="K1903" s="2">
        <v>44.446974987734841</v>
      </c>
      <c r="L1903" s="2">
        <v>39.237765910531763</v>
      </c>
    </row>
    <row r="1904" spans="1:12" x14ac:dyDescent="0.25">
      <c r="A1904" t="s">
        <v>319</v>
      </c>
      <c r="B1904" t="s">
        <v>160</v>
      </c>
      <c r="C1904" t="s">
        <v>200</v>
      </c>
      <c r="D1904" t="s">
        <v>3240</v>
      </c>
      <c r="E1904" t="s">
        <v>3211</v>
      </c>
      <c r="F1904" t="s">
        <v>369</v>
      </c>
      <c r="G1904" s="1" t="s">
        <v>3381</v>
      </c>
      <c r="H1904" t="s">
        <v>368</v>
      </c>
      <c r="I1904" t="s">
        <v>2395</v>
      </c>
      <c r="J1904" s="2">
        <v>2148.8000000000002</v>
      </c>
      <c r="K1904" s="2">
        <v>33.142530584088775</v>
      </c>
      <c r="L1904" s="2">
        <v>64.835121583371375</v>
      </c>
    </row>
    <row r="1905" spans="1:12" x14ac:dyDescent="0.25">
      <c r="A1905" t="s">
        <v>319</v>
      </c>
      <c r="B1905" t="s">
        <v>160</v>
      </c>
      <c r="C1905" t="s">
        <v>88</v>
      </c>
      <c r="D1905" t="s">
        <v>3240</v>
      </c>
      <c r="E1905" t="s">
        <v>3211</v>
      </c>
      <c r="F1905" t="s">
        <v>2310</v>
      </c>
      <c r="G1905" s="1" t="s">
        <v>3382</v>
      </c>
      <c r="H1905" t="s">
        <v>2309</v>
      </c>
      <c r="I1905" t="s">
        <v>2395</v>
      </c>
      <c r="J1905" s="2">
        <v>2339.1999999999998</v>
      </c>
      <c r="K1905" s="2">
        <v>38.349873801281625</v>
      </c>
      <c r="L1905" s="2">
        <v>60.996289378188919</v>
      </c>
    </row>
    <row r="1906" spans="1:12" x14ac:dyDescent="0.25">
      <c r="A1906" t="s">
        <v>319</v>
      </c>
      <c r="B1906" t="s">
        <v>160</v>
      </c>
      <c r="C1906" t="s">
        <v>54</v>
      </c>
      <c r="D1906" t="s">
        <v>3240</v>
      </c>
      <c r="E1906" t="s">
        <v>3211</v>
      </c>
      <c r="F1906" t="s">
        <v>367</v>
      </c>
      <c r="G1906" s="1" t="s">
        <v>3383</v>
      </c>
      <c r="H1906" t="s">
        <v>366</v>
      </c>
      <c r="I1906" t="s">
        <v>2395</v>
      </c>
      <c r="J1906" s="2">
        <v>1862.4</v>
      </c>
      <c r="K1906" s="2">
        <v>47.072159690799026</v>
      </c>
      <c r="L1906" s="2">
        <v>39.564787599155657</v>
      </c>
    </row>
    <row r="1907" spans="1:12" x14ac:dyDescent="0.25">
      <c r="A1907" t="s">
        <v>319</v>
      </c>
      <c r="B1907" t="s">
        <v>160</v>
      </c>
      <c r="C1907" t="s">
        <v>169</v>
      </c>
      <c r="D1907" t="s">
        <v>3240</v>
      </c>
      <c r="E1907" t="s">
        <v>3211</v>
      </c>
      <c r="F1907" t="s">
        <v>120</v>
      </c>
      <c r="G1907" s="1" t="s">
        <v>3384</v>
      </c>
      <c r="H1907" t="s">
        <v>365</v>
      </c>
      <c r="I1907" t="s">
        <v>2395</v>
      </c>
      <c r="J1907" s="2">
        <v>2016</v>
      </c>
      <c r="K1907" s="2">
        <v>31.23468159745957</v>
      </c>
      <c r="L1907" s="2">
        <v>64.543638573987209</v>
      </c>
    </row>
    <row r="1908" spans="1:12" x14ac:dyDescent="0.25">
      <c r="A1908" t="s">
        <v>319</v>
      </c>
      <c r="B1908" t="s">
        <v>160</v>
      </c>
      <c r="C1908" t="s">
        <v>246</v>
      </c>
      <c r="D1908" t="s">
        <v>3240</v>
      </c>
      <c r="E1908" t="s">
        <v>3211</v>
      </c>
      <c r="F1908" t="s">
        <v>364</v>
      </c>
      <c r="G1908" s="1" t="s">
        <v>3385</v>
      </c>
      <c r="H1908" t="s">
        <v>363</v>
      </c>
      <c r="I1908" t="s">
        <v>2395</v>
      </c>
      <c r="J1908" s="2">
        <v>2259.1999999999998</v>
      </c>
      <c r="K1908" s="2">
        <v>47.373761953198425</v>
      </c>
      <c r="L1908" s="2">
        <v>47.688845193082045</v>
      </c>
    </row>
    <row r="1909" spans="1:12" x14ac:dyDescent="0.25">
      <c r="A1909" t="s">
        <v>319</v>
      </c>
      <c r="B1909" t="s">
        <v>146</v>
      </c>
      <c r="C1909" t="s">
        <v>185</v>
      </c>
      <c r="D1909" t="s">
        <v>3240</v>
      </c>
      <c r="E1909" t="s">
        <v>3211</v>
      </c>
      <c r="F1909" t="s">
        <v>2306</v>
      </c>
      <c r="G1909" s="1" t="s">
        <v>3389</v>
      </c>
      <c r="H1909" t="s">
        <v>2305</v>
      </c>
      <c r="I1909" t="s">
        <v>2395</v>
      </c>
      <c r="J1909" s="2">
        <v>1801.6</v>
      </c>
      <c r="K1909" s="2">
        <v>37.272272099692458</v>
      </c>
      <c r="L1909" s="2">
        <v>48.336200035813363</v>
      </c>
    </row>
    <row r="1910" spans="1:12" x14ac:dyDescent="0.25">
      <c r="A1910" t="s">
        <v>319</v>
      </c>
      <c r="B1910" t="s">
        <v>146</v>
      </c>
      <c r="C1910" t="s">
        <v>163</v>
      </c>
      <c r="D1910" t="s">
        <v>3240</v>
      </c>
      <c r="E1910" t="s">
        <v>3211</v>
      </c>
      <c r="F1910" t="s">
        <v>2342</v>
      </c>
      <c r="G1910" s="1" t="s">
        <v>3390</v>
      </c>
      <c r="H1910" t="s">
        <v>2341</v>
      </c>
      <c r="I1910" t="s">
        <v>2395</v>
      </c>
      <c r="J1910" s="2">
        <v>1920</v>
      </c>
      <c r="K1910" s="2">
        <v>51.16071536637704</v>
      </c>
      <c r="L1910" s="2">
        <v>37.528795018801262</v>
      </c>
    </row>
    <row r="1911" spans="1:12" x14ac:dyDescent="0.25">
      <c r="A1911" t="s">
        <v>319</v>
      </c>
      <c r="B1911" t="s">
        <v>117</v>
      </c>
      <c r="C1911" t="s">
        <v>35</v>
      </c>
      <c r="D1911" t="s">
        <v>3240</v>
      </c>
      <c r="E1911" t="s">
        <v>3211</v>
      </c>
      <c r="F1911" t="s">
        <v>138</v>
      </c>
      <c r="G1911" s="1" t="s">
        <v>3391</v>
      </c>
      <c r="H1911" t="s">
        <v>360</v>
      </c>
      <c r="I1911" t="s">
        <v>2395</v>
      </c>
      <c r="J1911" s="2">
        <v>1632</v>
      </c>
      <c r="K1911" s="2">
        <v>25.082362336577692</v>
      </c>
      <c r="L1911" s="2">
        <v>65.065641668849068</v>
      </c>
    </row>
    <row r="1912" spans="1:12" x14ac:dyDescent="0.25">
      <c r="A1912" t="s">
        <v>319</v>
      </c>
      <c r="B1912" t="s">
        <v>117</v>
      </c>
      <c r="C1912" t="s">
        <v>133</v>
      </c>
      <c r="D1912" t="s">
        <v>3240</v>
      </c>
      <c r="E1912" t="s">
        <v>3211</v>
      </c>
      <c r="F1912" t="s">
        <v>359</v>
      </c>
      <c r="G1912" s="1" t="s">
        <v>3392</v>
      </c>
      <c r="H1912" t="s">
        <v>358</v>
      </c>
      <c r="I1912" t="s">
        <v>2395</v>
      </c>
      <c r="J1912" s="2">
        <v>1681.6</v>
      </c>
      <c r="K1912" s="2">
        <v>28.251558018048375</v>
      </c>
      <c r="L1912" s="2">
        <v>59.522380993137361</v>
      </c>
    </row>
    <row r="1913" spans="1:12" x14ac:dyDescent="0.25">
      <c r="A1913" t="s">
        <v>319</v>
      </c>
      <c r="B1913" t="s">
        <v>117</v>
      </c>
      <c r="C1913" t="s">
        <v>26</v>
      </c>
      <c r="D1913" t="s">
        <v>3240</v>
      </c>
      <c r="E1913" t="s">
        <v>3211</v>
      </c>
      <c r="F1913" t="s">
        <v>357</v>
      </c>
      <c r="G1913" s="1" t="s">
        <v>3393</v>
      </c>
      <c r="H1913" t="s">
        <v>356</v>
      </c>
      <c r="I1913" t="s">
        <v>2395</v>
      </c>
      <c r="J1913" s="2">
        <v>2064</v>
      </c>
      <c r="K1913" s="2">
        <v>44.329246089855268</v>
      </c>
      <c r="L1913" s="2">
        <v>46.560683568050699</v>
      </c>
    </row>
    <row r="1914" spans="1:12" x14ac:dyDescent="0.25">
      <c r="A1914" t="s">
        <v>319</v>
      </c>
      <c r="B1914" t="s">
        <v>117</v>
      </c>
      <c r="C1914" t="s">
        <v>107</v>
      </c>
      <c r="D1914" t="s">
        <v>3240</v>
      </c>
      <c r="E1914" t="s">
        <v>3211</v>
      </c>
      <c r="F1914" t="s">
        <v>355</v>
      </c>
      <c r="G1914" s="1" t="s">
        <v>3394</v>
      </c>
      <c r="H1914" t="s">
        <v>354</v>
      </c>
      <c r="I1914" t="s">
        <v>2395</v>
      </c>
      <c r="J1914" s="2">
        <v>1816.5333333333335</v>
      </c>
      <c r="K1914" s="2">
        <v>28.098497387240471</v>
      </c>
      <c r="L1914" s="2">
        <v>64.648771366621958</v>
      </c>
    </row>
    <row r="1915" spans="1:12" x14ac:dyDescent="0.25">
      <c r="A1915" t="s">
        <v>319</v>
      </c>
      <c r="B1915" t="s">
        <v>117</v>
      </c>
      <c r="C1915" t="s">
        <v>51</v>
      </c>
      <c r="D1915" t="s">
        <v>3240</v>
      </c>
      <c r="E1915" t="s">
        <v>3211</v>
      </c>
      <c r="F1915" t="s">
        <v>353</v>
      </c>
      <c r="G1915" s="1" t="s">
        <v>3395</v>
      </c>
      <c r="H1915" t="s">
        <v>352</v>
      </c>
      <c r="I1915" t="s">
        <v>2395</v>
      </c>
      <c r="J1915" s="2">
        <v>2080</v>
      </c>
      <c r="K1915" s="2">
        <v>11.445931579752161</v>
      </c>
      <c r="L1915" s="2">
        <v>181.72395890252545</v>
      </c>
    </row>
    <row r="1916" spans="1:12" x14ac:dyDescent="0.25">
      <c r="A1916" t="s">
        <v>319</v>
      </c>
      <c r="B1916" t="s">
        <v>92</v>
      </c>
      <c r="C1916" t="s">
        <v>32</v>
      </c>
      <c r="D1916" t="s">
        <v>3240</v>
      </c>
      <c r="E1916" t="s">
        <v>3211</v>
      </c>
      <c r="F1916" t="s">
        <v>351</v>
      </c>
      <c r="G1916" s="1" t="s">
        <v>3396</v>
      </c>
      <c r="H1916" t="s">
        <v>350</v>
      </c>
      <c r="I1916" t="s">
        <v>2395</v>
      </c>
      <c r="J1916" s="2">
        <v>1907.1999999999998</v>
      </c>
      <c r="K1916" s="2">
        <v>25.919409280900222</v>
      </c>
      <c r="L1916" s="2">
        <v>73.581923852153466</v>
      </c>
    </row>
    <row r="1917" spans="1:12" x14ac:dyDescent="0.25">
      <c r="A1917" t="s">
        <v>319</v>
      </c>
      <c r="B1917" t="s">
        <v>92</v>
      </c>
      <c r="C1917" t="s">
        <v>188</v>
      </c>
      <c r="D1917" t="s">
        <v>3240</v>
      </c>
      <c r="E1917" t="s">
        <v>3211</v>
      </c>
      <c r="F1917" t="s">
        <v>2340</v>
      </c>
      <c r="G1917" s="1" t="s">
        <v>3397</v>
      </c>
      <c r="H1917" t="s">
        <v>2339</v>
      </c>
      <c r="I1917" t="s">
        <v>2395</v>
      </c>
      <c r="J1917" s="2">
        <v>2284.8000000000002</v>
      </c>
      <c r="K1917" s="2">
        <v>40.873981235610422</v>
      </c>
      <c r="L1917" s="2">
        <v>55.898640918527065</v>
      </c>
    </row>
    <row r="1918" spans="1:12" x14ac:dyDescent="0.25">
      <c r="A1918" t="s">
        <v>319</v>
      </c>
      <c r="B1918" t="s">
        <v>92</v>
      </c>
      <c r="C1918" t="s">
        <v>57</v>
      </c>
      <c r="D1918" t="s">
        <v>3240</v>
      </c>
      <c r="E1918" t="s">
        <v>3211</v>
      </c>
      <c r="F1918" t="s">
        <v>349</v>
      </c>
      <c r="G1918" s="1" t="s">
        <v>3398</v>
      </c>
      <c r="H1918" t="s">
        <v>348</v>
      </c>
      <c r="I1918" t="s">
        <v>2395</v>
      </c>
      <c r="J1918" s="2">
        <v>1926.4</v>
      </c>
      <c r="K1918" s="2">
        <v>22.718995446757688</v>
      </c>
      <c r="L1918" s="2">
        <v>84.792481450799528</v>
      </c>
    </row>
    <row r="1919" spans="1:12" x14ac:dyDescent="0.25">
      <c r="A1919" t="s">
        <v>319</v>
      </c>
      <c r="B1919" t="s">
        <v>92</v>
      </c>
      <c r="C1919" t="s">
        <v>149</v>
      </c>
      <c r="D1919" t="s">
        <v>3240</v>
      </c>
      <c r="E1919" t="s">
        <v>3211</v>
      </c>
      <c r="F1919" t="s">
        <v>347</v>
      </c>
      <c r="G1919" s="1" t="s">
        <v>3356</v>
      </c>
      <c r="H1919" t="s">
        <v>346</v>
      </c>
      <c r="I1919" t="s">
        <v>2395</v>
      </c>
      <c r="J1919" s="2">
        <v>1955.2</v>
      </c>
      <c r="K1919" s="2">
        <v>18.320634345145702</v>
      </c>
      <c r="L1919" s="2">
        <v>106.72119552006978</v>
      </c>
    </row>
    <row r="1920" spans="1:12" x14ac:dyDescent="0.25">
      <c r="A1920" t="s">
        <v>319</v>
      </c>
      <c r="B1920" t="s">
        <v>92</v>
      </c>
      <c r="C1920" t="s">
        <v>121</v>
      </c>
      <c r="D1920" t="s">
        <v>3240</v>
      </c>
      <c r="E1920" t="s">
        <v>3211</v>
      </c>
      <c r="F1920" t="s">
        <v>345</v>
      </c>
      <c r="G1920" s="1" t="s">
        <v>3399</v>
      </c>
      <c r="H1920" t="s">
        <v>344</v>
      </c>
      <c r="I1920" t="s">
        <v>2395</v>
      </c>
      <c r="J1920" s="2">
        <v>2230.4</v>
      </c>
      <c r="K1920" s="2">
        <v>34.52371441627654</v>
      </c>
      <c r="L1920" s="2">
        <v>64.604867631174017</v>
      </c>
    </row>
    <row r="1921" spans="1:12" x14ac:dyDescent="0.25">
      <c r="A1921" t="s">
        <v>319</v>
      </c>
      <c r="B1921" t="s">
        <v>92</v>
      </c>
      <c r="C1921" t="s">
        <v>48</v>
      </c>
      <c r="D1921" t="s">
        <v>3240</v>
      </c>
      <c r="E1921" t="s">
        <v>3211</v>
      </c>
      <c r="F1921" t="s">
        <v>2338</v>
      </c>
      <c r="G1921" s="1" t="s">
        <v>3400</v>
      </c>
      <c r="H1921" t="s">
        <v>2337</v>
      </c>
      <c r="I1921" t="s">
        <v>2395</v>
      </c>
      <c r="J1921" s="2">
        <v>1600</v>
      </c>
      <c r="K1921" s="2">
        <v>42.084337769708547</v>
      </c>
      <c r="L1921" s="2">
        <v>38.018894553014626</v>
      </c>
    </row>
    <row r="1922" spans="1:12" x14ac:dyDescent="0.25">
      <c r="A1922" t="s">
        <v>319</v>
      </c>
      <c r="B1922" t="s">
        <v>64</v>
      </c>
      <c r="C1922" t="s">
        <v>239</v>
      </c>
      <c r="D1922" t="s">
        <v>3240</v>
      </c>
      <c r="E1922" t="s">
        <v>3211</v>
      </c>
      <c r="F1922" t="s">
        <v>2336</v>
      </c>
      <c r="G1922" s="1" t="s">
        <v>3401</v>
      </c>
      <c r="H1922" t="s">
        <v>2335</v>
      </c>
      <c r="I1922" t="s">
        <v>2395</v>
      </c>
      <c r="J1922" s="2">
        <v>2337.6</v>
      </c>
      <c r="K1922" s="2">
        <v>35.544688889580307</v>
      </c>
      <c r="L1922" s="2">
        <v>65.765099457242741</v>
      </c>
    </row>
    <row r="1923" spans="1:12" x14ac:dyDescent="0.25">
      <c r="A1923" t="s">
        <v>319</v>
      </c>
      <c r="B1923" t="s">
        <v>64</v>
      </c>
      <c r="C1923" t="s">
        <v>191</v>
      </c>
      <c r="D1923" t="s">
        <v>3240</v>
      </c>
      <c r="E1923" t="s">
        <v>3211</v>
      </c>
      <c r="F1923" t="s">
        <v>1728</v>
      </c>
      <c r="G1923" s="1" t="s">
        <v>3402</v>
      </c>
      <c r="H1923" t="s">
        <v>2334</v>
      </c>
      <c r="I1923" t="s">
        <v>2395</v>
      </c>
      <c r="J1923" s="2">
        <v>2800</v>
      </c>
      <c r="K1923" s="2">
        <v>45.86766504566156</v>
      </c>
      <c r="L1923" s="2">
        <v>61.045182858394504</v>
      </c>
    </row>
    <row r="1924" spans="1:12" x14ac:dyDescent="0.25">
      <c r="A1924" t="s">
        <v>319</v>
      </c>
      <c r="B1924" t="s">
        <v>64</v>
      </c>
      <c r="C1924" t="s">
        <v>79</v>
      </c>
      <c r="D1924" t="s">
        <v>3240</v>
      </c>
      <c r="E1924" t="s">
        <v>3211</v>
      </c>
      <c r="F1924" t="s">
        <v>343</v>
      </c>
      <c r="G1924" s="1" t="s">
        <v>3403</v>
      </c>
      <c r="H1924" t="s">
        <v>342</v>
      </c>
      <c r="I1924" t="s">
        <v>2395</v>
      </c>
      <c r="J1924" s="2">
        <v>2553.6</v>
      </c>
      <c r="K1924" s="2">
        <v>38.496403071798795</v>
      </c>
      <c r="L1924" s="2">
        <v>66.33347004491138</v>
      </c>
    </row>
    <row r="1925" spans="1:12" x14ac:dyDescent="0.25">
      <c r="A1925" t="s">
        <v>319</v>
      </c>
      <c r="B1925" t="s">
        <v>42</v>
      </c>
      <c r="C1925" t="s">
        <v>113</v>
      </c>
      <c r="D1925" t="s">
        <v>3240</v>
      </c>
      <c r="E1925" t="s">
        <v>3211</v>
      </c>
      <c r="F1925" t="s">
        <v>112</v>
      </c>
      <c r="G1925" s="1" t="s">
        <v>3405</v>
      </c>
      <c r="H1925" t="s">
        <v>341</v>
      </c>
      <c r="I1925" t="s">
        <v>2395</v>
      </c>
      <c r="J1925" s="2">
        <v>1600</v>
      </c>
      <c r="K1925" s="2">
        <v>30.684669283067507</v>
      </c>
      <c r="L1925" s="2">
        <v>52.143302743136168</v>
      </c>
    </row>
    <row r="1926" spans="1:12" x14ac:dyDescent="0.25">
      <c r="A1926" t="s">
        <v>319</v>
      </c>
      <c r="B1926" t="s">
        <v>42</v>
      </c>
      <c r="C1926" t="s">
        <v>197</v>
      </c>
      <c r="D1926" t="s">
        <v>3240</v>
      </c>
      <c r="E1926" t="s">
        <v>3211</v>
      </c>
      <c r="F1926" t="s">
        <v>2331</v>
      </c>
      <c r="G1926" s="1" t="s">
        <v>3406</v>
      </c>
      <c r="H1926" t="s">
        <v>2330</v>
      </c>
      <c r="I1926" t="s">
        <v>2395</v>
      </c>
      <c r="J1926" s="2">
        <v>1376</v>
      </c>
      <c r="K1926" s="2">
        <v>12.035497595840043</v>
      </c>
      <c r="L1926" s="2">
        <v>114.32846785459053</v>
      </c>
    </row>
    <row r="1927" spans="1:12" x14ac:dyDescent="0.25">
      <c r="A1927" t="s">
        <v>319</v>
      </c>
      <c r="B1927" t="s">
        <v>42</v>
      </c>
      <c r="C1927" t="s">
        <v>142</v>
      </c>
      <c r="D1927" t="s">
        <v>3240</v>
      </c>
      <c r="E1927" t="s">
        <v>3211</v>
      </c>
      <c r="F1927" t="s">
        <v>340</v>
      </c>
      <c r="G1927" s="1" t="s">
        <v>3407</v>
      </c>
      <c r="H1927" t="s">
        <v>339</v>
      </c>
      <c r="I1927" t="s">
        <v>2395</v>
      </c>
      <c r="J1927" s="2">
        <v>1243.1999999999998</v>
      </c>
      <c r="K1927" s="2">
        <v>61.038983688099826</v>
      </c>
      <c r="L1927" s="2">
        <v>20.36731159143422</v>
      </c>
    </row>
    <row r="1928" spans="1:12" x14ac:dyDescent="0.25">
      <c r="A1928" t="s">
        <v>319</v>
      </c>
      <c r="B1928" t="s">
        <v>42</v>
      </c>
      <c r="C1928" t="s">
        <v>139</v>
      </c>
      <c r="D1928" t="s">
        <v>3240</v>
      </c>
      <c r="E1928" t="s">
        <v>3211</v>
      </c>
      <c r="F1928" t="s">
        <v>1799</v>
      </c>
      <c r="G1928" s="1" t="s">
        <v>3361</v>
      </c>
      <c r="H1928" t="s">
        <v>2304</v>
      </c>
      <c r="I1928" t="s">
        <v>2395</v>
      </c>
      <c r="J1928" s="2">
        <v>2224</v>
      </c>
      <c r="K1928" s="2">
        <v>30.513393210407127</v>
      </c>
      <c r="L1928" s="2">
        <v>72.886026954270889</v>
      </c>
    </row>
    <row r="1929" spans="1:12" x14ac:dyDescent="0.25">
      <c r="A1929" t="s">
        <v>319</v>
      </c>
      <c r="B1929" t="s">
        <v>42</v>
      </c>
      <c r="C1929" t="s">
        <v>222</v>
      </c>
      <c r="D1929" t="s">
        <v>3240</v>
      </c>
      <c r="E1929" t="s">
        <v>3211</v>
      </c>
      <c r="F1929" t="s">
        <v>338</v>
      </c>
      <c r="G1929" s="1" t="s">
        <v>3408</v>
      </c>
      <c r="H1929" t="s">
        <v>337</v>
      </c>
      <c r="I1929" t="s">
        <v>2395</v>
      </c>
      <c r="J1929" s="2">
        <v>1875.2</v>
      </c>
      <c r="K1929" s="2">
        <v>53.555617349070509</v>
      </c>
      <c r="L1929" s="2">
        <v>35.014067483857417</v>
      </c>
    </row>
    <row r="1930" spans="1:12" x14ac:dyDescent="0.25">
      <c r="A1930" t="s">
        <v>319</v>
      </c>
      <c r="B1930" t="s">
        <v>42</v>
      </c>
      <c r="C1930" t="s">
        <v>16</v>
      </c>
      <c r="D1930" t="s">
        <v>3240</v>
      </c>
      <c r="E1930" t="s">
        <v>3211</v>
      </c>
      <c r="F1930" t="s">
        <v>336</v>
      </c>
      <c r="G1930" s="1" t="s">
        <v>3409</v>
      </c>
      <c r="H1930" t="s">
        <v>335</v>
      </c>
      <c r="I1930" t="s">
        <v>2395</v>
      </c>
      <c r="J1930" s="2">
        <v>1430.4</v>
      </c>
      <c r="K1930" s="2">
        <v>53.862909167714655</v>
      </c>
      <c r="L1930" s="2">
        <v>26.55630789540383</v>
      </c>
    </row>
    <row r="1931" spans="1:12" x14ac:dyDescent="0.25">
      <c r="A1931" t="s">
        <v>319</v>
      </c>
      <c r="B1931" t="s">
        <v>23</v>
      </c>
      <c r="C1931" t="s">
        <v>85</v>
      </c>
      <c r="D1931" t="s">
        <v>3240</v>
      </c>
      <c r="E1931" t="s">
        <v>3211</v>
      </c>
      <c r="F1931" t="s">
        <v>334</v>
      </c>
      <c r="G1931" s="1" t="s">
        <v>3410</v>
      </c>
      <c r="H1931" t="s">
        <v>333</v>
      </c>
      <c r="I1931" t="s">
        <v>2395</v>
      </c>
      <c r="J1931" s="2">
        <v>1926.4</v>
      </c>
      <c r="K1931" s="2">
        <v>18.680119369982048</v>
      </c>
      <c r="L1931" s="2">
        <v>103.12567933027354</v>
      </c>
    </row>
    <row r="1932" spans="1:12" x14ac:dyDescent="0.25">
      <c r="A1932" t="s">
        <v>319</v>
      </c>
      <c r="B1932" t="s">
        <v>23</v>
      </c>
      <c r="C1932" t="s">
        <v>82</v>
      </c>
      <c r="D1932" t="s">
        <v>3240</v>
      </c>
      <c r="E1932" t="s">
        <v>3211</v>
      </c>
      <c r="F1932" t="s">
        <v>332</v>
      </c>
      <c r="G1932" s="1" t="s">
        <v>3411</v>
      </c>
      <c r="H1932" t="s">
        <v>331</v>
      </c>
      <c r="I1932" t="s">
        <v>2395</v>
      </c>
      <c r="J1932" s="2">
        <v>2041.6</v>
      </c>
      <c r="K1932" s="2">
        <v>38.492266007571239</v>
      </c>
      <c r="L1932" s="2">
        <v>53.039226103197649</v>
      </c>
    </row>
    <row r="1933" spans="1:12" x14ac:dyDescent="0.25">
      <c r="A1933" t="s">
        <v>319</v>
      </c>
      <c r="B1933" t="s">
        <v>23</v>
      </c>
      <c r="C1933" t="s">
        <v>156</v>
      </c>
      <c r="D1933" t="s">
        <v>3240</v>
      </c>
      <c r="E1933" t="s">
        <v>3211</v>
      </c>
      <c r="F1933" t="s">
        <v>56</v>
      </c>
      <c r="G1933" s="1" t="s">
        <v>3412</v>
      </c>
      <c r="H1933" t="s">
        <v>330</v>
      </c>
      <c r="I1933" t="s">
        <v>2395</v>
      </c>
      <c r="J1933" s="2">
        <v>1724.8</v>
      </c>
      <c r="K1933" s="2">
        <v>21.63600069340967</v>
      </c>
      <c r="L1933" s="2">
        <v>79.718984318824425</v>
      </c>
    </row>
    <row r="1934" spans="1:12" x14ac:dyDescent="0.25">
      <c r="A1934" t="s">
        <v>319</v>
      </c>
      <c r="B1934" t="s">
        <v>23</v>
      </c>
      <c r="C1934" t="s">
        <v>19</v>
      </c>
      <c r="D1934" t="s">
        <v>3240</v>
      </c>
      <c r="E1934" t="s">
        <v>3211</v>
      </c>
      <c r="F1934" t="s">
        <v>329</v>
      </c>
      <c r="G1934" s="1" t="s">
        <v>3413</v>
      </c>
      <c r="H1934" t="s">
        <v>328</v>
      </c>
      <c r="I1934" t="s">
        <v>2395</v>
      </c>
      <c r="J1934" s="2">
        <v>2044.8</v>
      </c>
      <c r="K1934" s="2">
        <v>33.898059905588248</v>
      </c>
      <c r="L1934" s="2">
        <v>60.322036296328143</v>
      </c>
    </row>
    <row r="1935" spans="1:12" x14ac:dyDescent="0.25">
      <c r="A1935" t="s">
        <v>319</v>
      </c>
      <c r="B1935" t="s">
        <v>3</v>
      </c>
      <c r="C1935" t="s">
        <v>38</v>
      </c>
      <c r="D1935" t="s">
        <v>3240</v>
      </c>
      <c r="E1935" t="s">
        <v>3211</v>
      </c>
      <c r="F1935" t="s">
        <v>327</v>
      </c>
      <c r="G1935" s="1" t="s">
        <v>3414</v>
      </c>
      <c r="H1935" t="s">
        <v>326</v>
      </c>
      <c r="I1935" t="s">
        <v>2395</v>
      </c>
      <c r="J1935" s="2">
        <v>2560</v>
      </c>
      <c r="K1935" s="2">
        <v>45.492623509125075</v>
      </c>
      <c r="L1935" s="2">
        <v>56.272859257864212</v>
      </c>
    </row>
    <row r="1936" spans="1:12" x14ac:dyDescent="0.25">
      <c r="A1936" t="s">
        <v>319</v>
      </c>
      <c r="B1936" t="s">
        <v>3</v>
      </c>
      <c r="C1936" t="s">
        <v>29</v>
      </c>
      <c r="D1936" t="s">
        <v>3240</v>
      </c>
      <c r="E1936" t="s">
        <v>3211</v>
      </c>
      <c r="F1936" t="s">
        <v>2329</v>
      </c>
      <c r="G1936" s="1" t="s">
        <v>3415</v>
      </c>
      <c r="H1936" t="s">
        <v>2328</v>
      </c>
      <c r="I1936" t="s">
        <v>2395</v>
      </c>
      <c r="J1936" s="2">
        <v>2665.6</v>
      </c>
      <c r="K1936" s="2">
        <v>38.023460144271162</v>
      </c>
      <c r="L1936" s="2">
        <v>70.104088104712233</v>
      </c>
    </row>
    <row r="1937" spans="1:12" x14ac:dyDescent="0.25">
      <c r="A1937" t="s">
        <v>319</v>
      </c>
      <c r="B1937" t="s">
        <v>3</v>
      </c>
      <c r="C1937" t="s">
        <v>110</v>
      </c>
      <c r="D1937" t="s">
        <v>3240</v>
      </c>
      <c r="E1937" t="s">
        <v>3211</v>
      </c>
      <c r="F1937" t="s">
        <v>325</v>
      </c>
      <c r="G1937" s="1" t="s">
        <v>3416</v>
      </c>
      <c r="H1937" t="s">
        <v>324</v>
      </c>
      <c r="I1937" t="s">
        <v>2395</v>
      </c>
      <c r="J1937" s="2">
        <v>1964.8</v>
      </c>
      <c r="K1937" s="2">
        <v>31.948006895410646</v>
      </c>
      <c r="L1937" s="2">
        <v>61.499924124601492</v>
      </c>
    </row>
    <row r="1938" spans="1:12" x14ac:dyDescent="0.25">
      <c r="A1938" t="s">
        <v>319</v>
      </c>
      <c r="B1938" t="s">
        <v>3</v>
      </c>
      <c r="C1938" t="s">
        <v>236</v>
      </c>
      <c r="D1938" t="s">
        <v>3240</v>
      </c>
      <c r="E1938" t="s">
        <v>3211</v>
      </c>
      <c r="F1938" t="s">
        <v>323</v>
      </c>
      <c r="G1938" s="1" t="s">
        <v>3417</v>
      </c>
      <c r="H1938" t="s">
        <v>322</v>
      </c>
      <c r="I1938" t="s">
        <v>2395</v>
      </c>
      <c r="J1938" s="2">
        <v>2240</v>
      </c>
      <c r="K1938" s="2">
        <v>36.076844224551984</v>
      </c>
      <c r="L1938" s="2">
        <v>62.089687946585279</v>
      </c>
    </row>
    <row r="1939" spans="1:12" x14ac:dyDescent="0.25">
      <c r="A1939" t="s">
        <v>319</v>
      </c>
      <c r="B1939" t="s">
        <v>3</v>
      </c>
      <c r="C1939" t="s">
        <v>166</v>
      </c>
      <c r="D1939" t="s">
        <v>3240</v>
      </c>
      <c r="E1939" t="s">
        <v>3211</v>
      </c>
      <c r="F1939" t="s">
        <v>321</v>
      </c>
      <c r="G1939" s="1" t="s">
        <v>4049</v>
      </c>
      <c r="H1939" t="s">
        <v>320</v>
      </c>
      <c r="I1939" t="s">
        <v>2395</v>
      </c>
      <c r="J1939" s="2">
        <v>1974.4</v>
      </c>
      <c r="K1939" s="2">
        <v>57.150584093710911</v>
      </c>
      <c r="L1939" s="2">
        <v>34.547328453590929</v>
      </c>
    </row>
    <row r="1940" spans="1:12" x14ac:dyDescent="0.25">
      <c r="A1940" t="s">
        <v>1559</v>
      </c>
      <c r="B1940" t="s">
        <v>160</v>
      </c>
      <c r="C1940" t="s">
        <v>41</v>
      </c>
      <c r="D1940" t="s">
        <v>3254</v>
      </c>
      <c r="E1940" t="s">
        <v>3222</v>
      </c>
      <c r="F1940" t="s">
        <v>1472</v>
      </c>
      <c r="G1940" s="1" t="s">
        <v>3733</v>
      </c>
      <c r="H1940" t="s">
        <v>1638</v>
      </c>
      <c r="I1940" t="s">
        <v>2395</v>
      </c>
      <c r="J1940" s="2">
        <v>2518.4</v>
      </c>
      <c r="K1940" s="2">
        <v>17.239042043575097</v>
      </c>
      <c r="L1940" s="2">
        <v>146.0870037693652</v>
      </c>
    </row>
    <row r="1941" spans="1:12" x14ac:dyDescent="0.25">
      <c r="A1941" t="s">
        <v>1559</v>
      </c>
      <c r="B1941" t="s">
        <v>160</v>
      </c>
      <c r="C1941" t="s">
        <v>63</v>
      </c>
      <c r="D1941" t="s">
        <v>3254</v>
      </c>
      <c r="E1941" t="s">
        <v>3222</v>
      </c>
      <c r="F1941" t="s">
        <v>47</v>
      </c>
      <c r="G1941" s="1" t="s">
        <v>3354</v>
      </c>
      <c r="H1941" t="s">
        <v>1637</v>
      </c>
      <c r="I1941" t="s">
        <v>2395</v>
      </c>
      <c r="J1941" s="2">
        <v>2380.8000000000002</v>
      </c>
      <c r="K1941" s="2">
        <v>12.132432316094475</v>
      </c>
      <c r="L1941" s="2">
        <v>196.23435251657753</v>
      </c>
    </row>
    <row r="1942" spans="1:12" x14ac:dyDescent="0.25">
      <c r="A1942" t="s">
        <v>1559</v>
      </c>
      <c r="B1942" t="s">
        <v>146</v>
      </c>
      <c r="C1942" t="s">
        <v>197</v>
      </c>
      <c r="D1942" t="s">
        <v>3254</v>
      </c>
      <c r="E1942" t="s">
        <v>3222</v>
      </c>
      <c r="F1942" t="s">
        <v>1631</v>
      </c>
      <c r="G1942" s="1" t="s">
        <v>4059</v>
      </c>
      <c r="H1942" t="s">
        <v>1630</v>
      </c>
      <c r="I1942" t="s">
        <v>2395</v>
      </c>
      <c r="J1942" s="2">
        <v>1865.6</v>
      </c>
      <c r="K1942" s="2">
        <v>12.738484442401571</v>
      </c>
      <c r="L1942" s="2">
        <v>146.45384295404301</v>
      </c>
    </row>
    <row r="1943" spans="1:12" x14ac:dyDescent="0.25">
      <c r="A1943" t="s">
        <v>1559</v>
      </c>
      <c r="B1943" t="s">
        <v>146</v>
      </c>
      <c r="C1943" t="s">
        <v>26</v>
      </c>
      <c r="D1943" t="s">
        <v>3254</v>
      </c>
      <c r="E1943" t="s">
        <v>3222</v>
      </c>
      <c r="F1943" t="s">
        <v>1627</v>
      </c>
      <c r="G1943" s="1" t="s">
        <v>4061</v>
      </c>
      <c r="H1943" t="s">
        <v>1626</v>
      </c>
      <c r="I1943" t="s">
        <v>2395</v>
      </c>
      <c r="J1943" s="2">
        <v>2043.7333333333333</v>
      </c>
      <c r="K1943" s="2">
        <v>31.444077321604237</v>
      </c>
      <c r="L1943" s="2">
        <v>64.995811848139311</v>
      </c>
    </row>
    <row r="1944" spans="1:12" x14ac:dyDescent="0.25">
      <c r="A1944" t="s">
        <v>1559</v>
      </c>
      <c r="B1944" t="s">
        <v>146</v>
      </c>
      <c r="C1944" t="s">
        <v>163</v>
      </c>
      <c r="D1944" t="s">
        <v>3254</v>
      </c>
      <c r="E1944" t="s">
        <v>3222</v>
      </c>
      <c r="F1944" t="s">
        <v>1625</v>
      </c>
      <c r="G1944" s="1" t="s">
        <v>4062</v>
      </c>
      <c r="H1944" t="s">
        <v>1624</v>
      </c>
      <c r="I1944" t="s">
        <v>2395</v>
      </c>
      <c r="J1944" s="2">
        <v>1856</v>
      </c>
      <c r="K1944" s="2">
        <v>15.126581067988511</v>
      </c>
      <c r="L1944" s="2">
        <v>122.69791776859235</v>
      </c>
    </row>
    <row r="1945" spans="1:12" x14ac:dyDescent="0.25">
      <c r="A1945" t="s">
        <v>1559</v>
      </c>
      <c r="B1945" t="s">
        <v>146</v>
      </c>
      <c r="C1945" t="s">
        <v>2</v>
      </c>
      <c r="D1945" t="s">
        <v>3254</v>
      </c>
      <c r="E1945" t="s">
        <v>3222</v>
      </c>
      <c r="F1945" t="s">
        <v>100</v>
      </c>
      <c r="G1945" s="1" t="s">
        <v>4064</v>
      </c>
      <c r="H1945" t="s">
        <v>1622</v>
      </c>
      <c r="I1945" t="s">
        <v>2395</v>
      </c>
      <c r="J1945" s="2">
        <v>1672</v>
      </c>
      <c r="K1945" s="2">
        <v>23.891229631983578</v>
      </c>
      <c r="L1945" s="2">
        <v>69.983840336190411</v>
      </c>
    </row>
    <row r="1946" spans="1:12" x14ac:dyDescent="0.25">
      <c r="A1946" t="s">
        <v>1559</v>
      </c>
      <c r="B1946" t="s">
        <v>146</v>
      </c>
      <c r="C1946" t="s">
        <v>922</v>
      </c>
      <c r="D1946" t="s">
        <v>3254</v>
      </c>
      <c r="E1946" t="s">
        <v>3222</v>
      </c>
      <c r="F1946" t="s">
        <v>1620</v>
      </c>
      <c r="G1946" s="1" t="s">
        <v>4066</v>
      </c>
      <c r="H1946" t="s">
        <v>1619</v>
      </c>
      <c r="I1946" t="s">
        <v>2395</v>
      </c>
      <c r="J1946" s="2">
        <v>2372.8000000000002</v>
      </c>
      <c r="K1946" s="2">
        <v>13.40635396914279</v>
      </c>
      <c r="L1946" s="2">
        <v>176.99070198067568</v>
      </c>
    </row>
    <row r="1947" spans="1:12" x14ac:dyDescent="0.25">
      <c r="A1947" t="s">
        <v>1559</v>
      </c>
      <c r="B1947" t="s">
        <v>146</v>
      </c>
      <c r="C1947" t="s">
        <v>458</v>
      </c>
      <c r="D1947" t="s">
        <v>3254</v>
      </c>
      <c r="E1947" t="s">
        <v>3222</v>
      </c>
      <c r="F1947" t="s">
        <v>290</v>
      </c>
      <c r="G1947" s="1" t="s">
        <v>3559</v>
      </c>
      <c r="H1947" t="s">
        <v>1618</v>
      </c>
      <c r="I1947" t="s">
        <v>2395</v>
      </c>
      <c r="J1947" s="2">
        <v>2200.5333333333333</v>
      </c>
      <c r="K1947" s="2">
        <v>13.990492356234276</v>
      </c>
      <c r="L1947" s="2">
        <v>157.28776924371485</v>
      </c>
    </row>
    <row r="1948" spans="1:12" x14ac:dyDescent="0.25">
      <c r="A1948" t="s">
        <v>1559</v>
      </c>
      <c r="B1948" t="s">
        <v>92</v>
      </c>
      <c r="C1948" t="s">
        <v>149</v>
      </c>
      <c r="D1948" t="s">
        <v>3254</v>
      </c>
      <c r="E1948" t="s">
        <v>3222</v>
      </c>
      <c r="F1948" t="s">
        <v>780</v>
      </c>
      <c r="G1948" s="1" t="s">
        <v>3580</v>
      </c>
      <c r="H1948" t="s">
        <v>1598</v>
      </c>
      <c r="I1948" t="s">
        <v>2395</v>
      </c>
      <c r="J1948" s="2">
        <v>2144</v>
      </c>
      <c r="K1948" s="2">
        <v>22.358923193163964</v>
      </c>
      <c r="L1948" s="2">
        <v>95.890127689848157</v>
      </c>
    </row>
    <row r="1949" spans="1:12" x14ac:dyDescent="0.25">
      <c r="A1949" t="s">
        <v>1559</v>
      </c>
      <c r="B1949" t="s">
        <v>64</v>
      </c>
      <c r="C1949" t="s">
        <v>172</v>
      </c>
      <c r="D1949" t="s">
        <v>3254</v>
      </c>
      <c r="E1949" t="s">
        <v>3222</v>
      </c>
      <c r="F1949" t="s">
        <v>584</v>
      </c>
      <c r="G1949" s="1" t="s">
        <v>3561</v>
      </c>
      <c r="H1949" t="s">
        <v>1589</v>
      </c>
      <c r="I1949" t="s">
        <v>2395</v>
      </c>
      <c r="J1949" s="2">
        <v>1484.8</v>
      </c>
      <c r="K1949" s="2">
        <v>12.953824686963399</v>
      </c>
      <c r="L1949" s="2">
        <v>114.62251774136546</v>
      </c>
    </row>
    <row r="1950" spans="1:12" x14ac:dyDescent="0.25">
      <c r="A1950" t="s">
        <v>1559</v>
      </c>
      <c r="B1950" t="s">
        <v>64</v>
      </c>
      <c r="C1950" t="s">
        <v>152</v>
      </c>
      <c r="D1950" t="s">
        <v>3254</v>
      </c>
      <c r="E1950" t="s">
        <v>3222</v>
      </c>
      <c r="F1950" t="s">
        <v>1005</v>
      </c>
      <c r="G1950" s="1" t="s">
        <v>4075</v>
      </c>
      <c r="H1950" t="s">
        <v>1586</v>
      </c>
      <c r="I1950" t="s">
        <v>2395</v>
      </c>
      <c r="J1950" s="2">
        <v>2246.4</v>
      </c>
      <c r="K1950" s="2">
        <v>13.007416588721719</v>
      </c>
      <c r="L1950" s="2">
        <v>172.70147263121993</v>
      </c>
    </row>
    <row r="1951" spans="1:12" x14ac:dyDescent="0.25">
      <c r="A1951" t="s">
        <v>1559</v>
      </c>
      <c r="B1951" t="s">
        <v>64</v>
      </c>
      <c r="C1951" t="s">
        <v>127</v>
      </c>
      <c r="D1951" t="s">
        <v>3254</v>
      </c>
      <c r="E1951" t="s">
        <v>3222</v>
      </c>
      <c r="F1951" t="s">
        <v>25</v>
      </c>
      <c r="G1951" s="1" t="s">
        <v>3312</v>
      </c>
      <c r="H1951" t="s">
        <v>2405</v>
      </c>
      <c r="I1951" t="s">
        <v>2395</v>
      </c>
      <c r="J1951" s="2">
        <v>2099.1999999999998</v>
      </c>
      <c r="K1951" s="2">
        <v>9.2369948595794238</v>
      </c>
      <c r="L1951" s="2">
        <v>227.26005934960324</v>
      </c>
    </row>
    <row r="1952" spans="1:12" x14ac:dyDescent="0.25">
      <c r="A1952" t="s">
        <v>1559</v>
      </c>
      <c r="B1952" t="s">
        <v>64</v>
      </c>
      <c r="C1952" t="s">
        <v>462</v>
      </c>
      <c r="D1952" t="s">
        <v>3254</v>
      </c>
      <c r="E1952" t="s">
        <v>3222</v>
      </c>
      <c r="F1952" t="s">
        <v>1585</v>
      </c>
      <c r="G1952" s="1" t="s">
        <v>4076</v>
      </c>
      <c r="H1952" t="s">
        <v>1584</v>
      </c>
      <c r="I1952" t="s">
        <v>2395</v>
      </c>
      <c r="J1952" s="2">
        <v>2121.6</v>
      </c>
      <c r="K1952" s="2">
        <v>9.7171712898124571</v>
      </c>
      <c r="L1952" s="2">
        <v>218.33514473747093</v>
      </c>
    </row>
    <row r="1953" spans="1:12" x14ac:dyDescent="0.25">
      <c r="A1953" t="s">
        <v>203</v>
      </c>
      <c r="B1953" t="s">
        <v>176</v>
      </c>
      <c r="C1953" t="s">
        <v>79</v>
      </c>
      <c r="D1953" t="s">
        <v>3242</v>
      </c>
      <c r="E1953" t="s">
        <v>3228</v>
      </c>
      <c r="F1953" t="s">
        <v>59</v>
      </c>
      <c r="G1953" s="1" t="s">
        <v>3608</v>
      </c>
      <c r="H1953" t="s">
        <v>317</v>
      </c>
      <c r="I1953" t="s">
        <v>2395</v>
      </c>
      <c r="J1953" s="2">
        <v>1737.5999999999997</v>
      </c>
      <c r="K1953" s="2">
        <v>29.936376697058851</v>
      </c>
      <c r="L1953" s="2">
        <v>58.043096450303324</v>
      </c>
    </row>
    <row r="1954" spans="1:12" x14ac:dyDescent="0.25">
      <c r="A1954" t="s">
        <v>203</v>
      </c>
      <c r="B1954" t="s">
        <v>176</v>
      </c>
      <c r="C1954" t="s">
        <v>54</v>
      </c>
      <c r="D1954" t="s">
        <v>3242</v>
      </c>
      <c r="E1954" t="s">
        <v>3228</v>
      </c>
      <c r="F1954" t="s">
        <v>316</v>
      </c>
      <c r="G1954" s="1" t="s">
        <v>3969</v>
      </c>
      <c r="H1954" t="s">
        <v>315</v>
      </c>
      <c r="I1954" t="s">
        <v>2395</v>
      </c>
      <c r="J1954" s="2">
        <v>1731.2</v>
      </c>
      <c r="K1954" s="2">
        <v>33.129905724387214</v>
      </c>
      <c r="L1954" s="2">
        <v>52.254902697342978</v>
      </c>
    </row>
    <row r="1955" spans="1:12" x14ac:dyDescent="0.25">
      <c r="A1955" t="s">
        <v>203</v>
      </c>
      <c r="B1955" t="s">
        <v>176</v>
      </c>
      <c r="C1955" t="s">
        <v>532</v>
      </c>
      <c r="D1955" t="s">
        <v>3242</v>
      </c>
      <c r="E1955" t="s">
        <v>3228</v>
      </c>
      <c r="F1955" t="s">
        <v>355</v>
      </c>
      <c r="G1955" s="1" t="s">
        <v>3394</v>
      </c>
      <c r="H1955" t="s">
        <v>2404</v>
      </c>
      <c r="I1955" t="s">
        <v>2395</v>
      </c>
      <c r="J1955" s="2">
        <v>1900.8</v>
      </c>
      <c r="K1955" s="2">
        <v>29.879216556786474</v>
      </c>
      <c r="L1955" s="2">
        <v>63.616125824031045</v>
      </c>
    </row>
    <row r="1956" spans="1:12" x14ac:dyDescent="0.25">
      <c r="A1956" t="s">
        <v>203</v>
      </c>
      <c r="B1956" t="s">
        <v>176</v>
      </c>
      <c r="C1956" t="s">
        <v>116</v>
      </c>
      <c r="D1956" t="s">
        <v>3242</v>
      </c>
      <c r="E1956" t="s">
        <v>3228</v>
      </c>
      <c r="F1956" t="s">
        <v>314</v>
      </c>
      <c r="G1956" s="1" t="s">
        <v>4089</v>
      </c>
      <c r="H1956" t="s">
        <v>313</v>
      </c>
      <c r="I1956" t="s">
        <v>2395</v>
      </c>
      <c r="J1956" s="2">
        <v>1610.6666666666667</v>
      </c>
      <c r="K1956" s="2">
        <v>25.527923434833593</v>
      </c>
      <c r="L1956" s="2">
        <v>63.094308112381178</v>
      </c>
    </row>
    <row r="1957" spans="1:12" x14ac:dyDescent="0.25">
      <c r="A1957" t="s">
        <v>203</v>
      </c>
      <c r="B1957" t="s">
        <v>160</v>
      </c>
      <c r="C1957" t="s">
        <v>85</v>
      </c>
      <c r="D1957" t="s">
        <v>3242</v>
      </c>
      <c r="E1957" t="s">
        <v>3228</v>
      </c>
      <c r="F1957" t="s">
        <v>310</v>
      </c>
      <c r="G1957" s="1" t="s">
        <v>4090</v>
      </c>
      <c r="H1957" t="s">
        <v>309</v>
      </c>
      <c r="I1957" t="s">
        <v>2395</v>
      </c>
      <c r="J1957" s="2">
        <v>1750.3999999999999</v>
      </c>
      <c r="K1957" s="2">
        <v>31.244390009816879</v>
      </c>
      <c r="L1957" s="2">
        <v>56.022857205726538</v>
      </c>
    </row>
    <row r="1958" spans="1:12" x14ac:dyDescent="0.25">
      <c r="A1958" t="s">
        <v>203</v>
      </c>
      <c r="B1958" t="s">
        <v>160</v>
      </c>
      <c r="C1958" t="s">
        <v>136</v>
      </c>
      <c r="D1958" t="s">
        <v>3242</v>
      </c>
      <c r="E1958" t="s">
        <v>3228</v>
      </c>
      <c r="F1958" t="s">
        <v>308</v>
      </c>
      <c r="G1958" s="1" t="s">
        <v>3616</v>
      </c>
      <c r="H1958" t="s">
        <v>307</v>
      </c>
      <c r="I1958" t="s">
        <v>2395</v>
      </c>
      <c r="J1958" s="2">
        <v>1200</v>
      </c>
      <c r="K1958" s="2">
        <v>49.163894498078797</v>
      </c>
      <c r="L1958" s="2">
        <v>24.408155868264117</v>
      </c>
    </row>
    <row r="1959" spans="1:12" x14ac:dyDescent="0.25">
      <c r="A1959" t="s">
        <v>203</v>
      </c>
      <c r="B1959" t="s">
        <v>160</v>
      </c>
      <c r="C1959" t="s">
        <v>127</v>
      </c>
      <c r="D1959" t="s">
        <v>3242</v>
      </c>
      <c r="E1959" t="s">
        <v>3228</v>
      </c>
      <c r="F1959" t="s">
        <v>304</v>
      </c>
      <c r="G1959" s="1" t="s">
        <v>4091</v>
      </c>
      <c r="H1959" t="s">
        <v>303</v>
      </c>
      <c r="I1959" t="s">
        <v>2395</v>
      </c>
      <c r="J1959" s="2">
        <v>1747.2</v>
      </c>
      <c r="K1959" s="2">
        <v>34.164559491017606</v>
      </c>
      <c r="L1959" s="2">
        <v>51.140714999102102</v>
      </c>
    </row>
    <row r="1960" spans="1:12" x14ac:dyDescent="0.25">
      <c r="A1960" t="s">
        <v>203</v>
      </c>
      <c r="B1960" t="s">
        <v>160</v>
      </c>
      <c r="C1960" t="s">
        <v>22</v>
      </c>
      <c r="D1960" t="s">
        <v>3242</v>
      </c>
      <c r="E1960" t="s">
        <v>3228</v>
      </c>
      <c r="F1960" t="s">
        <v>300</v>
      </c>
      <c r="G1960" s="1" t="s">
        <v>4093</v>
      </c>
      <c r="H1960" t="s">
        <v>299</v>
      </c>
      <c r="I1960" t="s">
        <v>2395</v>
      </c>
      <c r="J1960" s="2">
        <v>1937.0666666666668</v>
      </c>
      <c r="K1960" s="2">
        <v>37.073547313618462</v>
      </c>
      <c r="L1960" s="2">
        <v>52.249293823445697</v>
      </c>
    </row>
    <row r="1961" spans="1:12" x14ac:dyDescent="0.25">
      <c r="A1961" t="s">
        <v>203</v>
      </c>
      <c r="B1961" t="s">
        <v>160</v>
      </c>
      <c r="C1961" t="s">
        <v>67</v>
      </c>
      <c r="D1961" t="s">
        <v>3242</v>
      </c>
      <c r="E1961" t="s">
        <v>3228</v>
      </c>
      <c r="F1961" t="s">
        <v>296</v>
      </c>
      <c r="G1961" s="1" t="s">
        <v>3990</v>
      </c>
      <c r="H1961" t="s">
        <v>295</v>
      </c>
      <c r="I1961" t="s">
        <v>2395</v>
      </c>
      <c r="J1961" s="2">
        <v>1778.1333333333332</v>
      </c>
      <c r="K1961" s="2">
        <v>30.296316796240159</v>
      </c>
      <c r="L1961" s="2">
        <v>58.691402829336781</v>
      </c>
    </row>
    <row r="1962" spans="1:12" x14ac:dyDescent="0.25">
      <c r="A1962" t="s">
        <v>203</v>
      </c>
      <c r="B1962" t="s">
        <v>117</v>
      </c>
      <c r="C1962" t="s">
        <v>200</v>
      </c>
      <c r="D1962" t="s">
        <v>3242</v>
      </c>
      <c r="E1962" t="s">
        <v>3228</v>
      </c>
      <c r="F1962" t="s">
        <v>286</v>
      </c>
      <c r="G1962" s="1" t="s">
        <v>3427</v>
      </c>
      <c r="H1962" t="s">
        <v>285</v>
      </c>
      <c r="I1962" t="s">
        <v>2395</v>
      </c>
      <c r="J1962" s="2">
        <v>1376</v>
      </c>
      <c r="K1962" s="2">
        <v>22.173698164770133</v>
      </c>
      <c r="L1962" s="2">
        <v>62.055503316366377</v>
      </c>
    </row>
    <row r="1963" spans="1:12" x14ac:dyDescent="0.25">
      <c r="A1963" t="s">
        <v>203</v>
      </c>
      <c r="B1963" t="s">
        <v>117</v>
      </c>
      <c r="C1963" t="s">
        <v>197</v>
      </c>
      <c r="D1963" t="s">
        <v>3242</v>
      </c>
      <c r="E1963" t="s">
        <v>3228</v>
      </c>
      <c r="F1963" t="s">
        <v>284</v>
      </c>
      <c r="G1963" s="1" t="s">
        <v>4096</v>
      </c>
      <c r="H1963" t="s">
        <v>283</v>
      </c>
      <c r="I1963" t="s">
        <v>2395</v>
      </c>
      <c r="J1963" s="2">
        <v>1766.4</v>
      </c>
      <c r="K1963" s="2">
        <v>15.708976196548937</v>
      </c>
      <c r="L1963" s="2">
        <v>112.44526555384658</v>
      </c>
    </row>
    <row r="1964" spans="1:12" x14ac:dyDescent="0.25">
      <c r="A1964" t="s">
        <v>203</v>
      </c>
      <c r="B1964" t="s">
        <v>117</v>
      </c>
      <c r="C1964" t="s">
        <v>172</v>
      </c>
      <c r="D1964" t="s">
        <v>3242</v>
      </c>
      <c r="E1964" t="s">
        <v>3228</v>
      </c>
      <c r="F1964" t="s">
        <v>1583</v>
      </c>
      <c r="G1964" s="1" t="s">
        <v>3428</v>
      </c>
      <c r="H1964" t="s">
        <v>2403</v>
      </c>
      <c r="I1964" t="s">
        <v>2395</v>
      </c>
      <c r="J1964" s="2">
        <v>1573.3333333333333</v>
      </c>
      <c r="K1964" s="2">
        <v>28.251247810233689</v>
      </c>
      <c r="L1964" s="2">
        <v>55.690755463318382</v>
      </c>
    </row>
    <row r="1965" spans="1:12" x14ac:dyDescent="0.25">
      <c r="A1965" t="s">
        <v>203</v>
      </c>
      <c r="B1965" t="s">
        <v>117</v>
      </c>
      <c r="C1965" t="s">
        <v>188</v>
      </c>
      <c r="D1965" t="s">
        <v>3242</v>
      </c>
      <c r="E1965" t="s">
        <v>3228</v>
      </c>
      <c r="F1965" t="s">
        <v>282</v>
      </c>
      <c r="G1965" s="1" t="s">
        <v>4097</v>
      </c>
      <c r="H1965" t="s">
        <v>281</v>
      </c>
      <c r="I1965" t="s">
        <v>2395</v>
      </c>
      <c r="J1965" s="2">
        <v>1732.2666666666667</v>
      </c>
      <c r="K1965" s="2">
        <v>37.328535871742027</v>
      </c>
      <c r="L1965" s="2">
        <v>46.405963325714183</v>
      </c>
    </row>
    <row r="1966" spans="1:12" x14ac:dyDescent="0.25">
      <c r="A1966" t="s">
        <v>203</v>
      </c>
      <c r="B1966" t="s">
        <v>117</v>
      </c>
      <c r="C1966" t="s">
        <v>130</v>
      </c>
      <c r="D1966" t="s">
        <v>3242</v>
      </c>
      <c r="E1966" t="s">
        <v>3228</v>
      </c>
      <c r="F1966" t="s">
        <v>280</v>
      </c>
      <c r="G1966" s="1" t="s">
        <v>3245</v>
      </c>
      <c r="H1966" t="s">
        <v>279</v>
      </c>
      <c r="I1966" t="s">
        <v>2395</v>
      </c>
      <c r="J1966" s="2">
        <v>1987.2</v>
      </c>
      <c r="K1966" s="2">
        <v>21.274446014143734</v>
      </c>
      <c r="L1966" s="2">
        <v>93.407837679010044</v>
      </c>
    </row>
    <row r="1967" spans="1:12" x14ac:dyDescent="0.25">
      <c r="A1967" t="s">
        <v>203</v>
      </c>
      <c r="B1967" t="s">
        <v>117</v>
      </c>
      <c r="C1967" t="s">
        <v>51</v>
      </c>
      <c r="D1967" t="s">
        <v>3242</v>
      </c>
      <c r="E1967" t="s">
        <v>3228</v>
      </c>
      <c r="F1967" t="s">
        <v>25</v>
      </c>
      <c r="G1967" s="1" t="s">
        <v>3312</v>
      </c>
      <c r="H1967" t="s">
        <v>278</v>
      </c>
      <c r="I1967" t="s">
        <v>2395</v>
      </c>
      <c r="J1967" s="2">
        <v>1527.4666666666665</v>
      </c>
      <c r="K1967" s="2">
        <v>29.948008504121301</v>
      </c>
      <c r="L1967" s="2">
        <v>51.003947940527127</v>
      </c>
    </row>
    <row r="1968" spans="1:12" x14ac:dyDescent="0.25">
      <c r="A1968" t="s">
        <v>203</v>
      </c>
      <c r="B1968" t="s">
        <v>117</v>
      </c>
      <c r="C1968" t="s">
        <v>166</v>
      </c>
      <c r="D1968" t="s">
        <v>3242</v>
      </c>
      <c r="E1968" t="s">
        <v>3228</v>
      </c>
      <c r="F1968" t="s">
        <v>277</v>
      </c>
      <c r="G1968" s="1" t="s">
        <v>3612</v>
      </c>
      <c r="H1968" t="s">
        <v>276</v>
      </c>
      <c r="I1968" t="s">
        <v>2395</v>
      </c>
      <c r="J1968" s="2">
        <v>1795.2</v>
      </c>
      <c r="K1968" s="2">
        <v>29.114661988520606</v>
      </c>
      <c r="L1968" s="2">
        <v>61.659654531033731</v>
      </c>
    </row>
    <row r="1969" spans="1:12" x14ac:dyDescent="0.25">
      <c r="A1969" t="s">
        <v>203</v>
      </c>
      <c r="B1969" t="s">
        <v>92</v>
      </c>
      <c r="C1969" t="s">
        <v>194</v>
      </c>
      <c r="D1969" t="s">
        <v>3242</v>
      </c>
      <c r="E1969" t="s">
        <v>3228</v>
      </c>
      <c r="F1969" t="s">
        <v>275</v>
      </c>
      <c r="G1969" s="1" t="s">
        <v>3429</v>
      </c>
      <c r="H1969" t="s">
        <v>274</v>
      </c>
      <c r="I1969" t="s">
        <v>2395</v>
      </c>
      <c r="J1969" s="2">
        <v>1697.0666666666666</v>
      </c>
      <c r="K1969" s="2">
        <v>21.126982547328925</v>
      </c>
      <c r="L1969" s="2">
        <v>80.326978207364775</v>
      </c>
    </row>
    <row r="1970" spans="1:12" x14ac:dyDescent="0.25">
      <c r="A1970" t="s">
        <v>203</v>
      </c>
      <c r="B1970" t="s">
        <v>92</v>
      </c>
      <c r="C1970" t="s">
        <v>38</v>
      </c>
      <c r="D1970" t="s">
        <v>3242</v>
      </c>
      <c r="E1970" t="s">
        <v>3228</v>
      </c>
      <c r="F1970" t="s">
        <v>273</v>
      </c>
      <c r="G1970" s="1" t="s">
        <v>3430</v>
      </c>
      <c r="H1970" t="s">
        <v>272</v>
      </c>
      <c r="I1970" t="s">
        <v>2395</v>
      </c>
      <c r="J1970" s="2">
        <v>1798.3999999999999</v>
      </c>
      <c r="K1970" s="2">
        <v>26.753580152728556</v>
      </c>
      <c r="L1970" s="2">
        <v>67.220909864528309</v>
      </c>
    </row>
    <row r="1971" spans="1:12" x14ac:dyDescent="0.25">
      <c r="A1971" t="s">
        <v>203</v>
      </c>
      <c r="B1971" t="s">
        <v>92</v>
      </c>
      <c r="C1971" t="s">
        <v>32</v>
      </c>
      <c r="D1971" t="s">
        <v>3242</v>
      </c>
      <c r="E1971" t="s">
        <v>3228</v>
      </c>
      <c r="F1971" t="s">
        <v>271</v>
      </c>
      <c r="G1971" s="1" t="s">
        <v>4098</v>
      </c>
      <c r="H1971" t="s">
        <v>270</v>
      </c>
      <c r="I1971" t="s">
        <v>2395</v>
      </c>
      <c r="J1971" s="2">
        <v>1830.3999999999999</v>
      </c>
      <c r="K1971" s="2">
        <v>27.219872445283375</v>
      </c>
      <c r="L1971" s="2">
        <v>67.244988148986323</v>
      </c>
    </row>
    <row r="1972" spans="1:12" x14ac:dyDescent="0.25">
      <c r="A1972" t="s">
        <v>203</v>
      </c>
      <c r="B1972" t="s">
        <v>92</v>
      </c>
      <c r="C1972" t="s">
        <v>139</v>
      </c>
      <c r="D1972" t="s">
        <v>3242</v>
      </c>
      <c r="E1972" t="s">
        <v>3228</v>
      </c>
      <c r="F1972" t="s">
        <v>269</v>
      </c>
      <c r="G1972" s="1" t="s">
        <v>4099</v>
      </c>
      <c r="H1972" t="s">
        <v>268</v>
      </c>
      <c r="I1972" t="s">
        <v>2395</v>
      </c>
      <c r="J1972" s="2">
        <v>1700.2666666666664</v>
      </c>
      <c r="K1972" s="2">
        <v>50.375179881458017</v>
      </c>
      <c r="L1972" s="2">
        <v>33.752071370617514</v>
      </c>
    </row>
    <row r="1973" spans="1:12" x14ac:dyDescent="0.25">
      <c r="A1973" t="s">
        <v>203</v>
      </c>
      <c r="B1973" t="s">
        <v>92</v>
      </c>
      <c r="C1973" t="s">
        <v>156</v>
      </c>
      <c r="D1973" t="s">
        <v>3242</v>
      </c>
      <c r="E1973" t="s">
        <v>3228</v>
      </c>
      <c r="F1973" t="s">
        <v>37</v>
      </c>
      <c r="G1973" s="1" t="s">
        <v>3477</v>
      </c>
      <c r="H1973" t="s">
        <v>267</v>
      </c>
      <c r="I1973" t="s">
        <v>2395</v>
      </c>
      <c r="J1973" s="2">
        <v>1608.5333333333335</v>
      </c>
      <c r="K1973" s="2">
        <v>23.628617638206077</v>
      </c>
      <c r="L1973" s="2">
        <v>68.075642763478058</v>
      </c>
    </row>
    <row r="1974" spans="1:12" x14ac:dyDescent="0.25">
      <c r="A1974" t="s">
        <v>203</v>
      </c>
      <c r="B1974" t="s">
        <v>92</v>
      </c>
      <c r="C1974" t="s">
        <v>57</v>
      </c>
      <c r="D1974" t="s">
        <v>3242</v>
      </c>
      <c r="E1974" t="s">
        <v>3228</v>
      </c>
      <c r="F1974" t="s">
        <v>266</v>
      </c>
      <c r="G1974" s="1" t="s">
        <v>3431</v>
      </c>
      <c r="H1974" t="s">
        <v>265</v>
      </c>
      <c r="I1974" t="s">
        <v>2395</v>
      </c>
      <c r="J1974" s="2">
        <v>1953.0666666666668</v>
      </c>
      <c r="K1974" s="2">
        <v>22.400615341303705</v>
      </c>
      <c r="L1974" s="2">
        <v>87.188081082106521</v>
      </c>
    </row>
    <row r="1975" spans="1:12" x14ac:dyDescent="0.25">
      <c r="A1975" t="s">
        <v>203</v>
      </c>
      <c r="B1975" t="s">
        <v>92</v>
      </c>
      <c r="C1975" t="s">
        <v>76</v>
      </c>
      <c r="D1975" t="s">
        <v>3242</v>
      </c>
      <c r="E1975" t="s">
        <v>3228</v>
      </c>
      <c r="F1975" t="s">
        <v>264</v>
      </c>
      <c r="G1975" s="1" t="s">
        <v>3432</v>
      </c>
      <c r="H1975" t="s">
        <v>263</v>
      </c>
      <c r="I1975" t="s">
        <v>2395</v>
      </c>
      <c r="J1975" s="2">
        <v>1742.9333333333332</v>
      </c>
      <c r="K1975" s="2">
        <v>22.177102959089197</v>
      </c>
      <c r="L1975" s="2">
        <v>78.591569717134718</v>
      </c>
    </row>
    <row r="1976" spans="1:12" x14ac:dyDescent="0.25">
      <c r="A1976" t="s">
        <v>203</v>
      </c>
      <c r="B1976" t="s">
        <v>92</v>
      </c>
      <c r="C1976" t="s">
        <v>155</v>
      </c>
      <c r="D1976" t="s">
        <v>3242</v>
      </c>
      <c r="E1976" t="s">
        <v>3228</v>
      </c>
      <c r="F1976" t="s">
        <v>262</v>
      </c>
      <c r="G1976" s="1" t="s">
        <v>3433</v>
      </c>
      <c r="H1976" t="s">
        <v>261</v>
      </c>
      <c r="I1976" t="s">
        <v>2395</v>
      </c>
      <c r="J1976" s="2">
        <v>1678.9333333333334</v>
      </c>
      <c r="K1976" s="2">
        <v>21.084217091028961</v>
      </c>
      <c r="L1976" s="2">
        <v>79.629863707279696</v>
      </c>
    </row>
    <row r="1977" spans="1:12" x14ac:dyDescent="0.25">
      <c r="A1977" t="s">
        <v>203</v>
      </c>
      <c r="B1977" t="s">
        <v>92</v>
      </c>
      <c r="C1977" t="s">
        <v>70</v>
      </c>
      <c r="D1977" t="s">
        <v>3242</v>
      </c>
      <c r="E1977" t="s">
        <v>3228</v>
      </c>
      <c r="F1977" t="s">
        <v>260</v>
      </c>
      <c r="G1977" s="1" t="s">
        <v>3434</v>
      </c>
      <c r="H1977" t="s">
        <v>259</v>
      </c>
      <c r="I1977" t="s">
        <v>2395</v>
      </c>
      <c r="J1977" s="2">
        <v>2062.4</v>
      </c>
      <c r="K1977" s="2">
        <v>34.193759151532895</v>
      </c>
      <c r="L1977" s="2">
        <v>60.315099923944551</v>
      </c>
    </row>
    <row r="1978" spans="1:12" x14ac:dyDescent="0.25">
      <c r="A1978" t="s">
        <v>203</v>
      </c>
      <c r="B1978" t="s">
        <v>92</v>
      </c>
      <c r="C1978" t="s">
        <v>121</v>
      </c>
      <c r="D1978" t="s">
        <v>3242</v>
      </c>
      <c r="E1978" t="s">
        <v>3228</v>
      </c>
      <c r="F1978" t="s">
        <v>258</v>
      </c>
      <c r="G1978" s="1" t="s">
        <v>4100</v>
      </c>
      <c r="H1978" t="s">
        <v>257</v>
      </c>
      <c r="I1978" t="s">
        <v>2395</v>
      </c>
      <c r="J1978" s="2">
        <v>1928</v>
      </c>
      <c r="K1978" s="2">
        <v>26.771865430064107</v>
      </c>
      <c r="L1978" s="2">
        <v>72.015900611651304</v>
      </c>
    </row>
    <row r="1979" spans="1:12" x14ac:dyDescent="0.25">
      <c r="A1979" t="s">
        <v>203</v>
      </c>
      <c r="B1979" t="s">
        <v>92</v>
      </c>
      <c r="C1979" t="s">
        <v>101</v>
      </c>
      <c r="D1979" t="s">
        <v>3242</v>
      </c>
      <c r="E1979" t="s">
        <v>3228</v>
      </c>
      <c r="F1979" t="s">
        <v>256</v>
      </c>
      <c r="G1979" s="1" t="s">
        <v>3435</v>
      </c>
      <c r="H1979" t="s">
        <v>255</v>
      </c>
      <c r="I1979" t="s">
        <v>2395</v>
      </c>
      <c r="J1979" s="2">
        <v>2069.3333333333335</v>
      </c>
      <c r="K1979" s="2">
        <v>30.123173925072638</v>
      </c>
      <c r="L1979" s="2">
        <v>68.695727033297459</v>
      </c>
    </row>
    <row r="1980" spans="1:12" x14ac:dyDescent="0.25">
      <c r="A1980" t="s">
        <v>203</v>
      </c>
      <c r="B1980" t="s">
        <v>92</v>
      </c>
      <c r="C1980" t="s">
        <v>163</v>
      </c>
      <c r="D1980" t="s">
        <v>3242</v>
      </c>
      <c r="E1980" t="s">
        <v>3228</v>
      </c>
      <c r="F1980" t="s">
        <v>254</v>
      </c>
      <c r="G1980" s="1" t="s">
        <v>3436</v>
      </c>
      <c r="H1980" t="s">
        <v>253</v>
      </c>
      <c r="I1980" t="s">
        <v>2395</v>
      </c>
      <c r="J1980" s="2">
        <v>2069.3333333333335</v>
      </c>
      <c r="K1980" s="2">
        <v>22.862956024351785</v>
      </c>
      <c r="L1980" s="2">
        <v>90.510314201245265</v>
      </c>
    </row>
    <row r="1981" spans="1:12" x14ac:dyDescent="0.25">
      <c r="A1981" t="s">
        <v>203</v>
      </c>
      <c r="B1981" t="s">
        <v>92</v>
      </c>
      <c r="C1981" t="s">
        <v>118</v>
      </c>
      <c r="D1981" t="s">
        <v>3242</v>
      </c>
      <c r="E1981" t="s">
        <v>3228</v>
      </c>
      <c r="F1981" t="s">
        <v>252</v>
      </c>
      <c r="G1981" s="1" t="s">
        <v>3437</v>
      </c>
      <c r="H1981" t="s">
        <v>251</v>
      </c>
      <c r="I1981" t="s">
        <v>2395</v>
      </c>
      <c r="J1981" s="2">
        <v>1701.3333333333333</v>
      </c>
      <c r="K1981" s="2">
        <v>22.559007815813477</v>
      </c>
      <c r="L1981" s="2">
        <v>75.417028409411159</v>
      </c>
    </row>
    <row r="1982" spans="1:12" x14ac:dyDescent="0.25">
      <c r="A1982" t="s">
        <v>203</v>
      </c>
      <c r="B1982" t="s">
        <v>92</v>
      </c>
      <c r="C1982" t="s">
        <v>159</v>
      </c>
      <c r="D1982" t="s">
        <v>3242</v>
      </c>
      <c r="E1982" t="s">
        <v>3228</v>
      </c>
      <c r="F1982" t="s">
        <v>250</v>
      </c>
      <c r="G1982" s="1" t="s">
        <v>3423</v>
      </c>
      <c r="H1982" t="s">
        <v>249</v>
      </c>
      <c r="I1982" t="s">
        <v>2395</v>
      </c>
      <c r="J1982" s="2">
        <v>1904</v>
      </c>
      <c r="K1982" s="2">
        <v>26.414492435315669</v>
      </c>
      <c r="L1982" s="2">
        <v>72.081642479504495</v>
      </c>
    </row>
    <row r="1983" spans="1:12" x14ac:dyDescent="0.25">
      <c r="A1983" t="s">
        <v>203</v>
      </c>
      <c r="B1983" t="s">
        <v>64</v>
      </c>
      <c r="C1983" t="s">
        <v>35</v>
      </c>
      <c r="D1983" t="s">
        <v>3242</v>
      </c>
      <c r="E1983" t="s">
        <v>3228</v>
      </c>
      <c r="F1983" t="s">
        <v>1787</v>
      </c>
      <c r="G1983" s="1" t="s">
        <v>3369</v>
      </c>
      <c r="H1983" t="s">
        <v>2402</v>
      </c>
      <c r="I1983" t="s">
        <v>2395</v>
      </c>
      <c r="J1983" s="2">
        <v>1997.8666666666668</v>
      </c>
      <c r="K1983" s="2">
        <v>31.482285808399311</v>
      </c>
      <c r="L1983" s="2">
        <v>63.460025705428485</v>
      </c>
    </row>
    <row r="1984" spans="1:12" x14ac:dyDescent="0.25">
      <c r="A1984" t="s">
        <v>203</v>
      </c>
      <c r="B1984" t="s">
        <v>64</v>
      </c>
      <c r="C1984" t="s">
        <v>104</v>
      </c>
      <c r="D1984" t="s">
        <v>3242</v>
      </c>
      <c r="E1984" t="s">
        <v>3228</v>
      </c>
      <c r="F1984" t="s">
        <v>248</v>
      </c>
      <c r="G1984" s="1" t="s">
        <v>4101</v>
      </c>
      <c r="H1984" t="s">
        <v>247</v>
      </c>
      <c r="I1984" t="s">
        <v>2395</v>
      </c>
      <c r="J1984" s="2">
        <v>2393.6</v>
      </c>
      <c r="K1984" s="2">
        <v>44.966985476434566</v>
      </c>
      <c r="L1984" s="2">
        <v>53.230163744340651</v>
      </c>
    </row>
    <row r="1985" spans="1:12" x14ac:dyDescent="0.25">
      <c r="A1985" t="s">
        <v>203</v>
      </c>
      <c r="B1985" t="s">
        <v>64</v>
      </c>
      <c r="C1985" t="s">
        <v>246</v>
      </c>
      <c r="D1985" t="s">
        <v>3242</v>
      </c>
      <c r="E1985" t="s">
        <v>3228</v>
      </c>
      <c r="F1985" t="s">
        <v>245</v>
      </c>
      <c r="G1985" s="1" t="s">
        <v>4102</v>
      </c>
      <c r="H1985" t="s">
        <v>244</v>
      </c>
      <c r="I1985" t="s">
        <v>2395</v>
      </c>
      <c r="J1985" s="2">
        <v>1649.0666666666666</v>
      </c>
      <c r="K1985" s="2">
        <v>28.929387823905561</v>
      </c>
      <c r="L1985" s="2">
        <v>57.00316497205565</v>
      </c>
    </row>
    <row r="1986" spans="1:12" x14ac:dyDescent="0.25">
      <c r="A1986" t="s">
        <v>203</v>
      </c>
      <c r="B1986" t="s">
        <v>64</v>
      </c>
      <c r="C1986" t="s">
        <v>16</v>
      </c>
      <c r="D1986" t="s">
        <v>3242</v>
      </c>
      <c r="E1986" t="s">
        <v>3228</v>
      </c>
      <c r="F1986" t="s">
        <v>126</v>
      </c>
      <c r="G1986" s="1" t="s">
        <v>3618</v>
      </c>
      <c r="H1986" t="s">
        <v>2401</v>
      </c>
      <c r="I1986" t="s">
        <v>2395</v>
      </c>
      <c r="J1986" s="2">
        <v>1724.8</v>
      </c>
      <c r="K1986" s="2">
        <v>40.400695961450793</v>
      </c>
      <c r="L1986" s="2">
        <v>42.692333855975043</v>
      </c>
    </row>
    <row r="1987" spans="1:12" x14ac:dyDescent="0.25">
      <c r="A1987" t="s">
        <v>203</v>
      </c>
      <c r="B1987" t="s">
        <v>64</v>
      </c>
      <c r="C1987" t="s">
        <v>185</v>
      </c>
      <c r="D1987" t="s">
        <v>3242</v>
      </c>
      <c r="E1987" t="s">
        <v>3228</v>
      </c>
      <c r="F1987" t="s">
        <v>243</v>
      </c>
      <c r="G1987" s="1" t="s">
        <v>3467</v>
      </c>
      <c r="H1987" t="s">
        <v>242</v>
      </c>
      <c r="I1987" t="s">
        <v>2395</v>
      </c>
      <c r="J1987" s="2">
        <v>1917.8666666666668</v>
      </c>
      <c r="K1987" s="2">
        <v>37.613928470567323</v>
      </c>
      <c r="L1987" s="2">
        <v>50.988204227787215</v>
      </c>
    </row>
    <row r="1988" spans="1:12" x14ac:dyDescent="0.25">
      <c r="A1988" t="s">
        <v>203</v>
      </c>
      <c r="B1988" t="s">
        <v>64</v>
      </c>
      <c r="C1988" t="s">
        <v>182</v>
      </c>
      <c r="D1988" t="s">
        <v>3242</v>
      </c>
      <c r="E1988" t="s">
        <v>3228</v>
      </c>
      <c r="F1988" t="s">
        <v>241</v>
      </c>
      <c r="G1988" s="1" t="s">
        <v>3438</v>
      </c>
      <c r="H1988" t="s">
        <v>240</v>
      </c>
      <c r="I1988" t="s">
        <v>2395</v>
      </c>
      <c r="J1988" s="2">
        <v>1798.3999999999999</v>
      </c>
      <c r="K1988" s="2">
        <v>25.924132314928247</v>
      </c>
      <c r="L1988" s="2">
        <v>69.371656422398473</v>
      </c>
    </row>
    <row r="1989" spans="1:12" x14ac:dyDescent="0.25">
      <c r="A1989" t="s">
        <v>203</v>
      </c>
      <c r="B1989" t="s">
        <v>42</v>
      </c>
      <c r="C1989" t="s">
        <v>236</v>
      </c>
      <c r="D1989" t="s">
        <v>3242</v>
      </c>
      <c r="E1989" t="s">
        <v>3228</v>
      </c>
      <c r="F1989" t="s">
        <v>235</v>
      </c>
      <c r="G1989" s="1" t="s">
        <v>3610</v>
      </c>
      <c r="H1989" t="s">
        <v>234</v>
      </c>
      <c r="I1989" t="s">
        <v>2395</v>
      </c>
      <c r="J1989" s="2">
        <v>1603.2</v>
      </c>
      <c r="K1989" s="2">
        <v>22.810478727994177</v>
      </c>
      <c r="L1989" s="2">
        <v>70.283487651334198</v>
      </c>
    </row>
    <row r="1990" spans="1:12" x14ac:dyDescent="0.25">
      <c r="A1990" t="s">
        <v>203</v>
      </c>
      <c r="B1990" t="s">
        <v>42</v>
      </c>
      <c r="C1990" t="s">
        <v>45</v>
      </c>
      <c r="D1990" t="s">
        <v>3242</v>
      </c>
      <c r="E1990" t="s">
        <v>3228</v>
      </c>
      <c r="F1990" t="s">
        <v>231</v>
      </c>
      <c r="G1990" s="1" t="s">
        <v>3439</v>
      </c>
      <c r="H1990" t="s">
        <v>230</v>
      </c>
      <c r="I1990" t="s">
        <v>2395</v>
      </c>
      <c r="J1990" s="2">
        <v>2043.7333333333336</v>
      </c>
      <c r="K1990" s="2">
        <v>22.015254507363778</v>
      </c>
      <c r="L1990" s="2">
        <v>92.832600806396982</v>
      </c>
    </row>
    <row r="1991" spans="1:12" x14ac:dyDescent="0.25">
      <c r="A1991" t="s">
        <v>203</v>
      </c>
      <c r="B1991" t="s">
        <v>42</v>
      </c>
      <c r="C1991" t="s">
        <v>229</v>
      </c>
      <c r="D1991" t="s">
        <v>3242</v>
      </c>
      <c r="E1991" t="s">
        <v>3228</v>
      </c>
      <c r="F1991" t="s">
        <v>6</v>
      </c>
      <c r="G1991" s="1" t="s">
        <v>3262</v>
      </c>
      <c r="H1991" t="s">
        <v>228</v>
      </c>
      <c r="I1991" t="s">
        <v>2395</v>
      </c>
      <c r="J1991" s="2">
        <v>1694.4</v>
      </c>
      <c r="K1991" s="2">
        <v>22.517860383786488</v>
      </c>
      <c r="L1991" s="2">
        <v>75.246936037493924</v>
      </c>
    </row>
    <row r="1992" spans="1:12" x14ac:dyDescent="0.25">
      <c r="A1992" t="s">
        <v>203</v>
      </c>
      <c r="B1992" t="s">
        <v>42</v>
      </c>
      <c r="C1992" t="s">
        <v>175</v>
      </c>
      <c r="D1992" t="s">
        <v>3242</v>
      </c>
      <c r="E1992" t="s">
        <v>3228</v>
      </c>
      <c r="F1992" t="s">
        <v>227</v>
      </c>
      <c r="G1992" s="1" t="s">
        <v>3469</v>
      </c>
      <c r="H1992" t="s">
        <v>226</v>
      </c>
      <c r="I1992" t="s">
        <v>2395</v>
      </c>
      <c r="J1992" s="2">
        <v>1609.6000000000001</v>
      </c>
      <c r="K1992" s="2">
        <v>32.827784867905599</v>
      </c>
      <c r="L1992" s="2">
        <v>49.031636050888132</v>
      </c>
    </row>
    <row r="1993" spans="1:12" x14ac:dyDescent="0.25">
      <c r="A1993" t="s">
        <v>203</v>
      </c>
      <c r="B1993" t="s">
        <v>23</v>
      </c>
      <c r="C1993" t="s">
        <v>113</v>
      </c>
      <c r="D1993" t="s">
        <v>3242</v>
      </c>
      <c r="E1993" t="s">
        <v>3228</v>
      </c>
      <c r="F1993" t="s">
        <v>112</v>
      </c>
      <c r="G1993" s="1" t="s">
        <v>3405</v>
      </c>
      <c r="H1993" t="s">
        <v>225</v>
      </c>
      <c r="I1993" t="s">
        <v>2395</v>
      </c>
      <c r="J1993" s="2">
        <v>1972.2666666666664</v>
      </c>
      <c r="K1993" s="2">
        <v>34.352341663160033</v>
      </c>
      <c r="L1993" s="2">
        <v>57.412874091833885</v>
      </c>
    </row>
    <row r="1994" spans="1:12" x14ac:dyDescent="0.25">
      <c r="A1994" t="s">
        <v>203</v>
      </c>
      <c r="B1994" t="s">
        <v>23</v>
      </c>
      <c r="C1994" t="s">
        <v>88</v>
      </c>
      <c r="D1994" t="s">
        <v>3242</v>
      </c>
      <c r="E1994" t="s">
        <v>3228</v>
      </c>
      <c r="F1994" t="s">
        <v>224</v>
      </c>
      <c r="G1994" s="1" t="s">
        <v>3440</v>
      </c>
      <c r="H1994" t="s">
        <v>223</v>
      </c>
      <c r="I1994" t="s">
        <v>2395</v>
      </c>
      <c r="J1994" s="2">
        <v>1915.7333333333336</v>
      </c>
      <c r="K1994" s="2">
        <v>16.634373859910799</v>
      </c>
      <c r="L1994" s="2">
        <v>115.16714421997527</v>
      </c>
    </row>
    <row r="1995" spans="1:12" x14ac:dyDescent="0.25">
      <c r="A1995" t="s">
        <v>203</v>
      </c>
      <c r="B1995" t="s">
        <v>23</v>
      </c>
      <c r="C1995" t="s">
        <v>222</v>
      </c>
      <c r="D1995" t="s">
        <v>3242</v>
      </c>
      <c r="E1995" t="s">
        <v>3228</v>
      </c>
      <c r="F1995" t="s">
        <v>221</v>
      </c>
      <c r="G1995" s="1" t="s">
        <v>3441</v>
      </c>
      <c r="H1995" t="s">
        <v>220</v>
      </c>
      <c r="I1995" t="s">
        <v>2395</v>
      </c>
      <c r="J1995" s="2">
        <v>1790.9333333333334</v>
      </c>
      <c r="K1995" s="2">
        <v>26.280738398998086</v>
      </c>
      <c r="L1995" s="2">
        <v>68.146233417916832</v>
      </c>
    </row>
    <row r="1996" spans="1:12" x14ac:dyDescent="0.25">
      <c r="A1996" t="s">
        <v>203</v>
      </c>
      <c r="B1996" t="s">
        <v>23</v>
      </c>
      <c r="C1996" t="s">
        <v>26</v>
      </c>
      <c r="D1996" t="s">
        <v>3242</v>
      </c>
      <c r="E1996" t="s">
        <v>3228</v>
      </c>
      <c r="F1996" t="s">
        <v>219</v>
      </c>
      <c r="G1996" s="1" t="s">
        <v>3310</v>
      </c>
      <c r="H1996" t="s">
        <v>218</v>
      </c>
      <c r="I1996" t="s">
        <v>2395</v>
      </c>
      <c r="J1996" s="2">
        <v>2007.4666666666665</v>
      </c>
      <c r="K1996" s="2">
        <v>19.773052247588332</v>
      </c>
      <c r="L1996" s="2">
        <v>101.52538118698958</v>
      </c>
    </row>
    <row r="1997" spans="1:12" x14ac:dyDescent="0.25">
      <c r="A1997" t="s">
        <v>203</v>
      </c>
      <c r="B1997" t="s">
        <v>23</v>
      </c>
      <c r="C1997" t="s">
        <v>107</v>
      </c>
      <c r="D1997" t="s">
        <v>3242</v>
      </c>
      <c r="E1997" t="s">
        <v>3228</v>
      </c>
      <c r="F1997" t="s">
        <v>217</v>
      </c>
      <c r="G1997" s="1" t="s">
        <v>3442</v>
      </c>
      <c r="H1997" t="s">
        <v>216</v>
      </c>
      <c r="I1997" t="s">
        <v>2395</v>
      </c>
      <c r="J1997" s="2">
        <v>1992.5333333333335</v>
      </c>
      <c r="K1997" s="2">
        <v>14.068158608711627</v>
      </c>
      <c r="L1997" s="2">
        <v>141.63426705322107</v>
      </c>
    </row>
    <row r="1998" spans="1:12" x14ac:dyDescent="0.25">
      <c r="A1998" t="s">
        <v>203</v>
      </c>
      <c r="B1998" t="s">
        <v>23</v>
      </c>
      <c r="C1998" t="s">
        <v>2</v>
      </c>
      <c r="D1998" t="s">
        <v>3242</v>
      </c>
      <c r="E1998" t="s">
        <v>3228</v>
      </c>
      <c r="F1998" t="s">
        <v>215</v>
      </c>
      <c r="G1998" s="1" t="s">
        <v>3443</v>
      </c>
      <c r="H1998" t="s">
        <v>214</v>
      </c>
      <c r="I1998" t="s">
        <v>2395</v>
      </c>
      <c r="J1998" s="2">
        <v>1962.6666666666667</v>
      </c>
      <c r="K1998" s="2">
        <v>30.356579932556496</v>
      </c>
      <c r="L1998" s="2">
        <v>64.6537479197967</v>
      </c>
    </row>
    <row r="1999" spans="1:12" x14ac:dyDescent="0.25">
      <c r="A1999" t="s">
        <v>203</v>
      </c>
      <c r="B1999" t="s">
        <v>3</v>
      </c>
      <c r="C1999" t="s">
        <v>142</v>
      </c>
      <c r="D1999" t="s">
        <v>3242</v>
      </c>
      <c r="E1999" t="s">
        <v>3228</v>
      </c>
      <c r="F1999" t="s">
        <v>213</v>
      </c>
      <c r="G1999" s="1" t="s">
        <v>3444</v>
      </c>
      <c r="H1999" t="s">
        <v>212</v>
      </c>
      <c r="I1999" t="s">
        <v>2395</v>
      </c>
      <c r="J1999" s="2">
        <v>2099.1999999999998</v>
      </c>
      <c r="K1999" s="2">
        <v>36.644781974731444</v>
      </c>
      <c r="L1999" s="2">
        <v>57.285100002710116</v>
      </c>
    </row>
    <row r="2000" spans="1:12" x14ac:dyDescent="0.25">
      <c r="A2000" t="s">
        <v>203</v>
      </c>
      <c r="B2000" t="s">
        <v>3</v>
      </c>
      <c r="C2000" t="s">
        <v>191</v>
      </c>
      <c r="D2000" t="s">
        <v>3242</v>
      </c>
      <c r="E2000" t="s">
        <v>3228</v>
      </c>
      <c r="F2000" t="s">
        <v>211</v>
      </c>
      <c r="G2000" s="1" t="s">
        <v>4104</v>
      </c>
      <c r="H2000" t="s">
        <v>210</v>
      </c>
      <c r="I2000" t="s">
        <v>2395</v>
      </c>
      <c r="J2000" s="2">
        <v>1481.6</v>
      </c>
      <c r="K2000" s="2">
        <v>62.57732983169867</v>
      </c>
      <c r="L2000" s="2">
        <v>23.676305844061318</v>
      </c>
    </row>
    <row r="2001" spans="1:12" x14ac:dyDescent="0.25">
      <c r="A2001" t="s">
        <v>203</v>
      </c>
      <c r="B2001" t="s">
        <v>3</v>
      </c>
      <c r="C2001" t="s">
        <v>152</v>
      </c>
      <c r="D2001" t="s">
        <v>3242</v>
      </c>
      <c r="E2001" t="s">
        <v>3228</v>
      </c>
      <c r="F2001" t="s">
        <v>205</v>
      </c>
      <c r="G2001" s="1" t="s">
        <v>3447</v>
      </c>
      <c r="H2001" t="s">
        <v>204</v>
      </c>
      <c r="I2001" t="s">
        <v>2395</v>
      </c>
      <c r="J2001" s="2">
        <v>2121.6</v>
      </c>
      <c r="K2001" s="2">
        <v>25.534011892946253</v>
      </c>
      <c r="L2001" s="2">
        <v>83.089175680461324</v>
      </c>
    </row>
    <row r="2002" spans="1:12" x14ac:dyDescent="0.25">
      <c r="A2002" t="s">
        <v>203</v>
      </c>
      <c r="B2002" t="s">
        <v>3</v>
      </c>
      <c r="C2002" t="s">
        <v>124</v>
      </c>
      <c r="D2002" t="s">
        <v>3242</v>
      </c>
      <c r="E2002" t="s">
        <v>3228</v>
      </c>
      <c r="F2002" t="s">
        <v>202</v>
      </c>
      <c r="G2002" s="1" t="s">
        <v>3602</v>
      </c>
      <c r="H2002" t="s">
        <v>201</v>
      </c>
      <c r="I2002" t="s">
        <v>2395</v>
      </c>
      <c r="J2002" s="2">
        <v>2288</v>
      </c>
      <c r="K2002" s="2">
        <v>95.067863403721319</v>
      </c>
      <c r="L2002" s="2">
        <v>24.067018212912092</v>
      </c>
    </row>
    <row r="2003" spans="1:12" x14ac:dyDescent="0.25">
      <c r="A2003" t="s">
        <v>1341</v>
      </c>
      <c r="B2003" t="s">
        <v>176</v>
      </c>
      <c r="C2003" t="s">
        <v>172</v>
      </c>
      <c r="D2003" t="s">
        <v>3255</v>
      </c>
      <c r="E2003" t="s">
        <v>3213</v>
      </c>
      <c r="F2003" t="s">
        <v>2325</v>
      </c>
      <c r="G2003" s="1" t="s">
        <v>3307</v>
      </c>
      <c r="H2003" t="s">
        <v>2324</v>
      </c>
      <c r="I2003" t="s">
        <v>2395</v>
      </c>
      <c r="J2003" s="2">
        <v>1366.4</v>
      </c>
      <c r="K2003" s="2">
        <v>25.361668576744247</v>
      </c>
      <c r="L2003" s="2">
        <v>53.876581340272722</v>
      </c>
    </row>
    <row r="2004" spans="1:12" x14ac:dyDescent="0.25">
      <c r="A2004" t="s">
        <v>1341</v>
      </c>
      <c r="B2004" t="s">
        <v>176</v>
      </c>
      <c r="C2004" t="s">
        <v>188</v>
      </c>
      <c r="D2004" t="s">
        <v>3255</v>
      </c>
      <c r="E2004" t="s">
        <v>3213</v>
      </c>
      <c r="F2004" t="s">
        <v>1427</v>
      </c>
      <c r="G2004" s="1" t="s">
        <v>4105</v>
      </c>
      <c r="H2004" t="s">
        <v>1426</v>
      </c>
      <c r="I2004" t="s">
        <v>2395</v>
      </c>
      <c r="J2004" s="2">
        <v>1213.8666666666668</v>
      </c>
      <c r="K2004" s="2">
        <v>19.863683710541594</v>
      </c>
      <c r="L2004" s="2">
        <v>61.109846710984009</v>
      </c>
    </row>
    <row r="2005" spans="1:12" x14ac:dyDescent="0.25">
      <c r="A2005" t="s">
        <v>1341</v>
      </c>
      <c r="B2005" t="s">
        <v>176</v>
      </c>
      <c r="C2005" t="s">
        <v>222</v>
      </c>
      <c r="D2005" t="s">
        <v>3255</v>
      </c>
      <c r="E2005" t="s">
        <v>3213</v>
      </c>
      <c r="F2005" t="s">
        <v>1425</v>
      </c>
      <c r="G2005" s="1" t="s">
        <v>4106</v>
      </c>
      <c r="H2005" t="s">
        <v>1424</v>
      </c>
      <c r="I2005" t="s">
        <v>2395</v>
      </c>
      <c r="J2005" s="2">
        <v>1317.3333333333333</v>
      </c>
      <c r="K2005" s="2">
        <v>32.030421936093738</v>
      </c>
      <c r="L2005" s="2">
        <v>41.127567284678371</v>
      </c>
    </row>
    <row r="2006" spans="1:12" x14ac:dyDescent="0.25">
      <c r="A2006" t="s">
        <v>1341</v>
      </c>
      <c r="B2006" t="s">
        <v>176</v>
      </c>
      <c r="C2006" t="s">
        <v>22</v>
      </c>
      <c r="D2006" t="s">
        <v>3255</v>
      </c>
      <c r="E2006" t="s">
        <v>3213</v>
      </c>
      <c r="F2006" t="s">
        <v>1700</v>
      </c>
      <c r="G2006" s="1" t="s">
        <v>3957</v>
      </c>
      <c r="H2006" t="s">
        <v>2323</v>
      </c>
      <c r="I2006" t="s">
        <v>2395</v>
      </c>
      <c r="J2006" s="2">
        <v>1181.8666666666666</v>
      </c>
      <c r="K2006" s="2">
        <v>23.61218393619535</v>
      </c>
      <c r="L2006" s="2">
        <v>50.053255127111363</v>
      </c>
    </row>
    <row r="2007" spans="1:12" x14ac:dyDescent="0.25">
      <c r="A2007" t="s">
        <v>1341</v>
      </c>
      <c r="B2007" t="s">
        <v>176</v>
      </c>
      <c r="C2007" t="s">
        <v>95</v>
      </c>
      <c r="D2007" t="s">
        <v>3255</v>
      </c>
      <c r="E2007" t="s">
        <v>3213</v>
      </c>
      <c r="F2007" t="s">
        <v>1423</v>
      </c>
      <c r="G2007" s="1" t="s">
        <v>4107</v>
      </c>
      <c r="H2007" t="s">
        <v>1422</v>
      </c>
      <c r="I2007" t="s">
        <v>2395</v>
      </c>
      <c r="J2007" s="2">
        <v>1300.8000000000002</v>
      </c>
      <c r="K2007" s="2">
        <v>35.222806943603196</v>
      </c>
      <c r="L2007" s="2">
        <v>36.930617201598075</v>
      </c>
    </row>
    <row r="2008" spans="1:12" x14ac:dyDescent="0.25">
      <c r="A2008" t="s">
        <v>1341</v>
      </c>
      <c r="B2008" t="s">
        <v>160</v>
      </c>
      <c r="C2008" t="s">
        <v>194</v>
      </c>
      <c r="D2008" t="s">
        <v>3255</v>
      </c>
      <c r="E2008" t="s">
        <v>3213</v>
      </c>
      <c r="F2008" t="s">
        <v>87</v>
      </c>
      <c r="G2008" s="1" t="s">
        <v>3577</v>
      </c>
      <c r="H2008" t="s">
        <v>1421</v>
      </c>
      <c r="I2008" t="s">
        <v>2395</v>
      </c>
      <c r="J2008" s="2">
        <v>1838.3999999999999</v>
      </c>
      <c r="K2008" s="2">
        <v>35.481520929464644</v>
      </c>
      <c r="L2008" s="2">
        <v>51.812886027480054</v>
      </c>
    </row>
    <row r="2009" spans="1:12" x14ac:dyDescent="0.25">
      <c r="A2009" t="s">
        <v>1341</v>
      </c>
      <c r="B2009" t="s">
        <v>160</v>
      </c>
      <c r="C2009" t="s">
        <v>38</v>
      </c>
      <c r="D2009" t="s">
        <v>3255</v>
      </c>
      <c r="E2009" t="s">
        <v>3213</v>
      </c>
      <c r="F2009" t="s">
        <v>1420</v>
      </c>
      <c r="G2009" s="1" t="s">
        <v>3456</v>
      </c>
      <c r="H2009" t="s">
        <v>1419</v>
      </c>
      <c r="I2009" t="s">
        <v>2395</v>
      </c>
      <c r="J2009" s="2">
        <v>1998.9333333333334</v>
      </c>
      <c r="K2009" s="2">
        <v>26.576254305170295</v>
      </c>
      <c r="L2009" s="2">
        <v>75.215013763036183</v>
      </c>
    </row>
    <row r="2010" spans="1:12" x14ac:dyDescent="0.25">
      <c r="A2010" t="s">
        <v>1341</v>
      </c>
      <c r="B2010" t="s">
        <v>160</v>
      </c>
      <c r="C2010" t="s">
        <v>29</v>
      </c>
      <c r="D2010" t="s">
        <v>3255</v>
      </c>
      <c r="E2010" t="s">
        <v>3213</v>
      </c>
      <c r="F2010" t="s">
        <v>1418</v>
      </c>
      <c r="G2010" s="1" t="s">
        <v>4108</v>
      </c>
      <c r="H2010" t="s">
        <v>1417</v>
      </c>
      <c r="I2010" t="s">
        <v>2395</v>
      </c>
      <c r="J2010" s="2">
        <v>1849.6</v>
      </c>
      <c r="K2010" s="2">
        <v>31.999533204713583</v>
      </c>
      <c r="L2010" s="2">
        <v>57.800843161285577</v>
      </c>
    </row>
    <row r="2011" spans="1:12" x14ac:dyDescent="0.25">
      <c r="A2011" t="s">
        <v>1341</v>
      </c>
      <c r="B2011" t="s">
        <v>160</v>
      </c>
      <c r="C2011" t="s">
        <v>54</v>
      </c>
      <c r="D2011" t="s">
        <v>3255</v>
      </c>
      <c r="E2011" t="s">
        <v>3213</v>
      </c>
      <c r="F2011" t="s">
        <v>1416</v>
      </c>
      <c r="G2011" s="1" t="s">
        <v>4109</v>
      </c>
      <c r="H2011" t="s">
        <v>1415</v>
      </c>
      <c r="I2011" t="s">
        <v>2395</v>
      </c>
      <c r="J2011" s="2">
        <v>2262.3999999999996</v>
      </c>
      <c r="K2011" s="2">
        <v>39.822401673858444</v>
      </c>
      <c r="L2011" s="2">
        <v>56.812243985906058</v>
      </c>
    </row>
    <row r="2012" spans="1:12" x14ac:dyDescent="0.25">
      <c r="A2012" t="s">
        <v>1341</v>
      </c>
      <c r="B2012" t="s">
        <v>160</v>
      </c>
      <c r="C2012" t="s">
        <v>16</v>
      </c>
      <c r="D2012" t="s">
        <v>3255</v>
      </c>
      <c r="E2012" t="s">
        <v>3213</v>
      </c>
      <c r="F2012" t="s">
        <v>2030</v>
      </c>
      <c r="G2012" s="1" t="s">
        <v>3739</v>
      </c>
      <c r="H2012" t="s">
        <v>2322</v>
      </c>
      <c r="I2012" t="s">
        <v>2395</v>
      </c>
      <c r="J2012" s="2">
        <v>1938.1333333333332</v>
      </c>
      <c r="K2012" s="2">
        <v>27.015633274946591</v>
      </c>
      <c r="L2012" s="2">
        <v>71.741177177241823</v>
      </c>
    </row>
    <row r="2013" spans="1:12" x14ac:dyDescent="0.25">
      <c r="A2013" t="s">
        <v>1341</v>
      </c>
      <c r="B2013" t="s">
        <v>160</v>
      </c>
      <c r="C2013" t="s">
        <v>182</v>
      </c>
      <c r="D2013" t="s">
        <v>3255</v>
      </c>
      <c r="E2013" t="s">
        <v>3213</v>
      </c>
      <c r="F2013" t="s">
        <v>300</v>
      </c>
      <c r="G2013" s="1" t="s">
        <v>4093</v>
      </c>
      <c r="H2013" t="s">
        <v>1414</v>
      </c>
      <c r="I2013" t="s">
        <v>2395</v>
      </c>
      <c r="J2013" s="2">
        <v>2487.4666666666667</v>
      </c>
      <c r="K2013" s="2">
        <v>39.542060607760185</v>
      </c>
      <c r="L2013" s="2">
        <v>62.90685483847794</v>
      </c>
    </row>
    <row r="2014" spans="1:12" x14ac:dyDescent="0.25">
      <c r="A2014" t="s">
        <v>1341</v>
      </c>
      <c r="B2014" t="s">
        <v>160</v>
      </c>
      <c r="C2014" t="s">
        <v>145</v>
      </c>
      <c r="D2014" t="s">
        <v>3255</v>
      </c>
      <c r="E2014" t="s">
        <v>3213</v>
      </c>
      <c r="F2014" t="s">
        <v>1413</v>
      </c>
      <c r="G2014" s="1" t="s">
        <v>4110</v>
      </c>
      <c r="H2014" t="s">
        <v>1412</v>
      </c>
      <c r="I2014" t="s">
        <v>2395</v>
      </c>
      <c r="J2014" s="2">
        <v>1513.6</v>
      </c>
      <c r="K2014" s="2">
        <v>39.731404082669457</v>
      </c>
      <c r="L2014" s="2">
        <v>38.095809472291492</v>
      </c>
    </row>
    <row r="2015" spans="1:12" x14ac:dyDescent="0.25">
      <c r="A2015" t="s">
        <v>1341</v>
      </c>
      <c r="B2015" t="s">
        <v>160</v>
      </c>
      <c r="C2015" t="s">
        <v>175</v>
      </c>
      <c r="D2015" t="s">
        <v>3255</v>
      </c>
      <c r="E2015" t="s">
        <v>3213</v>
      </c>
      <c r="F2015" t="s">
        <v>9</v>
      </c>
      <c r="G2015" s="1" t="s">
        <v>4111</v>
      </c>
      <c r="H2015" t="s">
        <v>1411</v>
      </c>
      <c r="I2015" t="s">
        <v>2395</v>
      </c>
      <c r="J2015" s="2">
        <v>2179.1999999999998</v>
      </c>
      <c r="K2015" s="2">
        <v>33.103315549244634</v>
      </c>
      <c r="L2015" s="2">
        <v>65.830263943145283</v>
      </c>
    </row>
    <row r="2016" spans="1:12" x14ac:dyDescent="0.25">
      <c r="A2016" t="s">
        <v>1341</v>
      </c>
      <c r="B2016" t="s">
        <v>146</v>
      </c>
      <c r="C2016" t="s">
        <v>35</v>
      </c>
      <c r="D2016" t="s">
        <v>3255</v>
      </c>
      <c r="E2016" t="s">
        <v>3213</v>
      </c>
      <c r="F2016" t="s">
        <v>171</v>
      </c>
      <c r="G2016" s="1" t="s">
        <v>3606</v>
      </c>
      <c r="H2016" t="s">
        <v>2321</v>
      </c>
      <c r="I2016" t="s">
        <v>2395</v>
      </c>
      <c r="J2016" s="2">
        <v>1600</v>
      </c>
      <c r="K2016" s="2">
        <v>33.705116525724428</v>
      </c>
      <c r="L2016" s="2">
        <v>47.470537560042182</v>
      </c>
    </row>
    <row r="2017" spans="1:12" x14ac:dyDescent="0.25">
      <c r="A2017" t="s">
        <v>1341</v>
      </c>
      <c r="B2017" t="s">
        <v>146</v>
      </c>
      <c r="C2017" t="s">
        <v>82</v>
      </c>
      <c r="D2017" t="s">
        <v>3255</v>
      </c>
      <c r="E2017" t="s">
        <v>3213</v>
      </c>
      <c r="F2017" t="s">
        <v>1410</v>
      </c>
      <c r="G2017" s="1" t="s">
        <v>4112</v>
      </c>
      <c r="H2017" t="s">
        <v>1409</v>
      </c>
      <c r="I2017" t="s">
        <v>2395</v>
      </c>
      <c r="J2017" s="2">
        <v>2936</v>
      </c>
      <c r="K2017" s="2">
        <v>44.942597467736618</v>
      </c>
      <c r="L2017" s="2">
        <v>65.327777329908329</v>
      </c>
    </row>
    <row r="2018" spans="1:12" x14ac:dyDescent="0.25">
      <c r="A2018" t="s">
        <v>1341</v>
      </c>
      <c r="B2018" t="s">
        <v>146</v>
      </c>
      <c r="C2018" t="s">
        <v>156</v>
      </c>
      <c r="D2018" t="s">
        <v>3255</v>
      </c>
      <c r="E2018" t="s">
        <v>3213</v>
      </c>
      <c r="F2018" t="s">
        <v>1408</v>
      </c>
      <c r="G2018" s="1" t="s">
        <v>4113</v>
      </c>
      <c r="H2018" t="s">
        <v>1407</v>
      </c>
      <c r="I2018" t="s">
        <v>2395</v>
      </c>
      <c r="J2018" s="2">
        <v>2526.4</v>
      </c>
      <c r="K2018" s="2">
        <v>38.610770545962616</v>
      </c>
      <c r="L2018" s="2">
        <v>65.432519586537396</v>
      </c>
    </row>
    <row r="2019" spans="1:12" x14ac:dyDescent="0.25">
      <c r="A2019" t="s">
        <v>1341</v>
      </c>
      <c r="B2019" t="s">
        <v>146</v>
      </c>
      <c r="C2019" t="s">
        <v>79</v>
      </c>
      <c r="D2019" t="s">
        <v>3255</v>
      </c>
      <c r="E2019" t="s">
        <v>3213</v>
      </c>
      <c r="F2019" t="s">
        <v>1406</v>
      </c>
      <c r="G2019" s="1" t="s">
        <v>4114</v>
      </c>
      <c r="H2019" t="s">
        <v>1405</v>
      </c>
      <c r="I2019" t="s">
        <v>2395</v>
      </c>
      <c r="J2019" s="2">
        <v>2721.0666666666666</v>
      </c>
      <c r="K2019" s="2">
        <v>40.893206233938926</v>
      </c>
      <c r="L2019" s="2">
        <v>66.540800227308736</v>
      </c>
    </row>
    <row r="2020" spans="1:12" x14ac:dyDescent="0.25">
      <c r="A2020" t="s">
        <v>1341</v>
      </c>
      <c r="B2020" t="s">
        <v>146</v>
      </c>
      <c r="C2020" t="s">
        <v>236</v>
      </c>
      <c r="D2020" t="s">
        <v>3255</v>
      </c>
      <c r="E2020" t="s">
        <v>3213</v>
      </c>
      <c r="F2020" t="s">
        <v>56</v>
      </c>
      <c r="G2020" s="1" t="s">
        <v>3412</v>
      </c>
      <c r="H2020" t="s">
        <v>1404</v>
      </c>
      <c r="I2020" t="s">
        <v>2395</v>
      </c>
      <c r="J2020" s="2">
        <v>2685.8666666666668</v>
      </c>
      <c r="K2020" s="2">
        <v>39.82574428030378</v>
      </c>
      <c r="L2020" s="2">
        <v>67.440463830703322</v>
      </c>
    </row>
    <row r="2021" spans="1:12" x14ac:dyDescent="0.25">
      <c r="A2021" t="s">
        <v>1341</v>
      </c>
      <c r="B2021" t="s">
        <v>146</v>
      </c>
      <c r="C2021" t="s">
        <v>107</v>
      </c>
      <c r="D2021" t="s">
        <v>3255</v>
      </c>
      <c r="E2021" t="s">
        <v>3213</v>
      </c>
      <c r="F2021" t="s">
        <v>1403</v>
      </c>
      <c r="G2021" s="1" t="s">
        <v>4115</v>
      </c>
      <c r="H2021" t="s">
        <v>1402</v>
      </c>
      <c r="I2021" t="s">
        <v>2395</v>
      </c>
      <c r="J2021" s="2">
        <v>2712.5333333333333</v>
      </c>
      <c r="K2021" s="2">
        <v>38.022049859337088</v>
      </c>
      <c r="L2021" s="2">
        <v>71.341059815774656</v>
      </c>
    </row>
    <row r="2022" spans="1:12" x14ac:dyDescent="0.25">
      <c r="A2022" t="s">
        <v>1341</v>
      </c>
      <c r="B2022" t="s">
        <v>146</v>
      </c>
      <c r="C2022" t="s">
        <v>124</v>
      </c>
      <c r="D2022" t="s">
        <v>3255</v>
      </c>
      <c r="E2022" t="s">
        <v>3213</v>
      </c>
      <c r="F2022" t="s">
        <v>1401</v>
      </c>
      <c r="G2022" s="1" t="s">
        <v>3320</v>
      </c>
      <c r="H2022" t="s">
        <v>1400</v>
      </c>
      <c r="I2022" t="s">
        <v>2395</v>
      </c>
      <c r="J2022" s="2">
        <v>2624</v>
      </c>
      <c r="K2022" s="2">
        <v>41.094770717559271</v>
      </c>
      <c r="L2022" s="2">
        <v>63.852406381204077</v>
      </c>
    </row>
    <row r="2023" spans="1:12" x14ac:dyDescent="0.25">
      <c r="A2023" t="s">
        <v>1341</v>
      </c>
      <c r="B2023" t="s">
        <v>117</v>
      </c>
      <c r="C2023" t="s">
        <v>26</v>
      </c>
      <c r="D2023" t="s">
        <v>3255</v>
      </c>
      <c r="E2023" t="s">
        <v>3213</v>
      </c>
      <c r="F2023" t="s">
        <v>1397</v>
      </c>
      <c r="G2023" s="1" t="s">
        <v>4117</v>
      </c>
      <c r="H2023" t="s">
        <v>1396</v>
      </c>
      <c r="I2023" t="s">
        <v>2395</v>
      </c>
      <c r="J2023" s="2">
        <v>1280</v>
      </c>
      <c r="K2023" s="2">
        <v>21.250260494527076</v>
      </c>
      <c r="L2023" s="2">
        <v>60.234555728371383</v>
      </c>
    </row>
    <row r="2024" spans="1:12" x14ac:dyDescent="0.25">
      <c r="A2024" t="s">
        <v>1341</v>
      </c>
      <c r="B2024" t="s">
        <v>92</v>
      </c>
      <c r="C2024" t="s">
        <v>239</v>
      </c>
      <c r="D2024" t="s">
        <v>3255</v>
      </c>
      <c r="E2024" t="s">
        <v>3213</v>
      </c>
      <c r="F2024" t="s">
        <v>1392</v>
      </c>
      <c r="G2024" s="1" t="s">
        <v>4118</v>
      </c>
      <c r="H2024" t="s">
        <v>1391</v>
      </c>
      <c r="I2024" t="s">
        <v>2395</v>
      </c>
      <c r="J2024" s="2">
        <v>2785.6</v>
      </c>
      <c r="K2024" s="2">
        <v>32.733556086343782</v>
      </c>
      <c r="L2024" s="2">
        <v>85.099217226879091</v>
      </c>
    </row>
    <row r="2025" spans="1:12" x14ac:dyDescent="0.25">
      <c r="A2025" t="s">
        <v>1341</v>
      </c>
      <c r="B2025" t="s">
        <v>92</v>
      </c>
      <c r="C2025" t="s">
        <v>200</v>
      </c>
      <c r="D2025" t="s">
        <v>3255</v>
      </c>
      <c r="E2025" t="s">
        <v>3213</v>
      </c>
      <c r="F2025" t="s">
        <v>1390</v>
      </c>
      <c r="G2025" s="1" t="s">
        <v>4119</v>
      </c>
      <c r="H2025" t="s">
        <v>1389</v>
      </c>
      <c r="I2025" t="s">
        <v>2395</v>
      </c>
      <c r="J2025" s="2">
        <v>2408</v>
      </c>
      <c r="K2025" s="2">
        <v>35.583011282386721</v>
      </c>
      <c r="L2025" s="2">
        <v>67.672743627292135</v>
      </c>
    </row>
    <row r="2026" spans="1:12" x14ac:dyDescent="0.25">
      <c r="A2026" t="s">
        <v>1341</v>
      </c>
      <c r="B2026" t="s">
        <v>92</v>
      </c>
      <c r="C2026" t="s">
        <v>85</v>
      </c>
      <c r="D2026" t="s">
        <v>3255</v>
      </c>
      <c r="E2026" t="s">
        <v>3213</v>
      </c>
      <c r="F2026" t="s">
        <v>1388</v>
      </c>
      <c r="G2026" s="1" t="s">
        <v>4120</v>
      </c>
      <c r="H2026" t="s">
        <v>1387</v>
      </c>
      <c r="I2026" t="s">
        <v>2395</v>
      </c>
      <c r="J2026" s="2">
        <v>2053.3333333333335</v>
      </c>
      <c r="K2026" s="2">
        <v>33.444320437380235</v>
      </c>
      <c r="L2026" s="2">
        <v>61.395576482946041</v>
      </c>
    </row>
    <row r="2027" spans="1:12" x14ac:dyDescent="0.25">
      <c r="A2027" t="s">
        <v>1341</v>
      </c>
      <c r="B2027" t="s">
        <v>92</v>
      </c>
      <c r="C2027" t="s">
        <v>19</v>
      </c>
      <c r="D2027" t="s">
        <v>3255</v>
      </c>
      <c r="E2027" t="s">
        <v>3213</v>
      </c>
      <c r="F2027" t="s">
        <v>1386</v>
      </c>
      <c r="G2027" s="1" t="s">
        <v>4121</v>
      </c>
      <c r="H2027" t="s">
        <v>1385</v>
      </c>
      <c r="I2027" t="s">
        <v>2395</v>
      </c>
      <c r="J2027" s="2">
        <v>2192</v>
      </c>
      <c r="K2027" s="2">
        <v>34.378723948330368</v>
      </c>
      <c r="L2027" s="2">
        <v>63.760365372911302</v>
      </c>
    </row>
    <row r="2028" spans="1:12" x14ac:dyDescent="0.25">
      <c r="A2028" t="s">
        <v>1341</v>
      </c>
      <c r="B2028" t="s">
        <v>92</v>
      </c>
      <c r="C2028" t="s">
        <v>51</v>
      </c>
      <c r="D2028" t="s">
        <v>3255</v>
      </c>
      <c r="E2028" t="s">
        <v>3213</v>
      </c>
      <c r="F2028" t="s">
        <v>1384</v>
      </c>
      <c r="G2028" s="1" t="s">
        <v>4243</v>
      </c>
      <c r="H2028" t="s">
        <v>1383</v>
      </c>
      <c r="I2028" t="s">
        <v>2395</v>
      </c>
      <c r="J2028" s="2">
        <v>2526.9333333333334</v>
      </c>
      <c r="K2028" s="2">
        <v>31.441827360276847</v>
      </c>
      <c r="L2028" s="2">
        <v>80.368526433861945</v>
      </c>
    </row>
    <row r="2029" spans="1:12" x14ac:dyDescent="0.25">
      <c r="A2029" t="s">
        <v>1341</v>
      </c>
      <c r="B2029" t="s">
        <v>92</v>
      </c>
      <c r="C2029" t="s">
        <v>169</v>
      </c>
      <c r="D2029" t="s">
        <v>3255</v>
      </c>
      <c r="E2029" t="s">
        <v>3213</v>
      </c>
      <c r="F2029" t="s">
        <v>2319</v>
      </c>
      <c r="G2029" s="1" t="s">
        <v>4122</v>
      </c>
      <c r="H2029" t="s">
        <v>2318</v>
      </c>
      <c r="I2029" t="s">
        <v>2395</v>
      </c>
      <c r="J2029" s="2">
        <v>2448</v>
      </c>
      <c r="K2029" s="2">
        <v>36.479738510491011</v>
      </c>
      <c r="L2029" s="2">
        <v>67.1057441734675</v>
      </c>
    </row>
    <row r="2030" spans="1:12" x14ac:dyDescent="0.25">
      <c r="A2030" t="s">
        <v>1341</v>
      </c>
      <c r="B2030" t="s">
        <v>92</v>
      </c>
      <c r="C2030" t="s">
        <v>166</v>
      </c>
      <c r="D2030" t="s">
        <v>3255</v>
      </c>
      <c r="E2030" t="s">
        <v>3213</v>
      </c>
      <c r="F2030" t="s">
        <v>1382</v>
      </c>
      <c r="G2030" s="1" t="s">
        <v>4123</v>
      </c>
      <c r="H2030" t="s">
        <v>1381</v>
      </c>
      <c r="I2030" t="s">
        <v>2395</v>
      </c>
      <c r="J2030" s="2">
        <v>2784</v>
      </c>
      <c r="K2030" s="2">
        <v>30.290355465047128</v>
      </c>
      <c r="L2030" s="2">
        <v>91.910443349287661</v>
      </c>
    </row>
    <row r="2031" spans="1:12" x14ac:dyDescent="0.25">
      <c r="A2031" t="s">
        <v>1341</v>
      </c>
      <c r="B2031" t="s">
        <v>64</v>
      </c>
      <c r="C2031" t="s">
        <v>142</v>
      </c>
      <c r="D2031" t="s">
        <v>3255</v>
      </c>
      <c r="E2031" t="s">
        <v>3213</v>
      </c>
      <c r="F2031" t="s">
        <v>1378</v>
      </c>
      <c r="G2031" s="1" t="s">
        <v>4125</v>
      </c>
      <c r="H2031" t="s">
        <v>1377</v>
      </c>
      <c r="I2031" t="s">
        <v>2395</v>
      </c>
      <c r="J2031" s="2">
        <v>3320</v>
      </c>
      <c r="K2031" s="2">
        <v>49.172451241544479</v>
      </c>
      <c r="L2031" s="2">
        <v>67.517480137232241</v>
      </c>
    </row>
    <row r="2032" spans="1:12" x14ac:dyDescent="0.25">
      <c r="A2032" t="s">
        <v>1341</v>
      </c>
      <c r="B2032" t="s">
        <v>64</v>
      </c>
      <c r="C2032" t="s">
        <v>136</v>
      </c>
      <c r="D2032" t="s">
        <v>3255</v>
      </c>
      <c r="E2032" t="s">
        <v>3213</v>
      </c>
      <c r="F2032" t="s">
        <v>1376</v>
      </c>
      <c r="G2032" s="1" t="s">
        <v>4126</v>
      </c>
      <c r="H2032" t="s">
        <v>1375</v>
      </c>
      <c r="I2032" t="s">
        <v>2395</v>
      </c>
      <c r="J2032" s="2">
        <v>2880</v>
      </c>
      <c r="K2032" s="2">
        <v>35.564655308392908</v>
      </c>
      <c r="L2032" s="2">
        <v>80.979274929746012</v>
      </c>
    </row>
    <row r="2033" spans="1:12" x14ac:dyDescent="0.25">
      <c r="A2033" t="s">
        <v>1341</v>
      </c>
      <c r="B2033" t="s">
        <v>64</v>
      </c>
      <c r="C2033" t="s">
        <v>76</v>
      </c>
      <c r="D2033" t="s">
        <v>3255</v>
      </c>
      <c r="E2033" t="s">
        <v>3213</v>
      </c>
      <c r="F2033" t="s">
        <v>1374</v>
      </c>
      <c r="G2033" s="1" t="s">
        <v>4127</v>
      </c>
      <c r="H2033" t="s">
        <v>1373</v>
      </c>
      <c r="I2033" t="s">
        <v>2395</v>
      </c>
      <c r="J2033" s="2">
        <v>3136</v>
      </c>
      <c r="K2033" s="2">
        <v>35.769802154198906</v>
      </c>
      <c r="L2033" s="2">
        <v>87.671717793716525</v>
      </c>
    </row>
    <row r="2034" spans="1:12" x14ac:dyDescent="0.25">
      <c r="A2034" t="s">
        <v>1341</v>
      </c>
      <c r="B2034" t="s">
        <v>64</v>
      </c>
      <c r="C2034" t="s">
        <v>104</v>
      </c>
      <c r="D2034" t="s">
        <v>3255</v>
      </c>
      <c r="E2034" t="s">
        <v>3213</v>
      </c>
      <c r="F2034" t="s">
        <v>1372</v>
      </c>
      <c r="G2034" s="1" t="s">
        <v>4128</v>
      </c>
      <c r="H2034" t="s">
        <v>1371</v>
      </c>
      <c r="I2034" t="s">
        <v>2395</v>
      </c>
      <c r="J2034" s="2">
        <v>2820.8</v>
      </c>
      <c r="K2034" s="2">
        <v>40.682859551817934</v>
      </c>
      <c r="L2034" s="2">
        <v>69.33632569281751</v>
      </c>
    </row>
    <row r="2035" spans="1:12" x14ac:dyDescent="0.25">
      <c r="A2035" t="s">
        <v>1341</v>
      </c>
      <c r="B2035" t="s">
        <v>64</v>
      </c>
      <c r="C2035" t="s">
        <v>246</v>
      </c>
      <c r="D2035" t="s">
        <v>3255</v>
      </c>
      <c r="E2035" t="s">
        <v>3213</v>
      </c>
      <c r="F2035" t="s">
        <v>914</v>
      </c>
      <c r="G2035" s="1" t="s">
        <v>3343</v>
      </c>
      <c r="H2035" t="s">
        <v>2317</v>
      </c>
      <c r="I2035" t="s">
        <v>2395</v>
      </c>
      <c r="J2035" s="2">
        <v>2180.8000000000002</v>
      </c>
      <c r="K2035" s="2">
        <v>51.65707530751871</v>
      </c>
      <c r="L2035" s="2">
        <v>42.216869364313077</v>
      </c>
    </row>
    <row r="2036" spans="1:12" x14ac:dyDescent="0.25">
      <c r="A2036" t="s">
        <v>1341</v>
      </c>
      <c r="B2036" t="s">
        <v>64</v>
      </c>
      <c r="C2036" t="s">
        <v>70</v>
      </c>
      <c r="D2036" t="s">
        <v>3255</v>
      </c>
      <c r="E2036" t="s">
        <v>3213</v>
      </c>
      <c r="F2036" t="s">
        <v>1370</v>
      </c>
      <c r="G2036" s="1" t="s">
        <v>4129</v>
      </c>
      <c r="H2036" t="s">
        <v>1369</v>
      </c>
      <c r="I2036" t="s">
        <v>2395</v>
      </c>
      <c r="J2036" s="2">
        <v>2507.1999999999998</v>
      </c>
      <c r="K2036" s="2">
        <v>41.994260273957856</v>
      </c>
      <c r="L2036" s="2">
        <v>59.703397170084322</v>
      </c>
    </row>
    <row r="2037" spans="1:12" x14ac:dyDescent="0.25">
      <c r="A2037" t="s">
        <v>1341</v>
      </c>
      <c r="B2037" t="s">
        <v>64</v>
      </c>
      <c r="C2037" t="s">
        <v>163</v>
      </c>
      <c r="D2037" t="s">
        <v>3255</v>
      </c>
      <c r="E2037" t="s">
        <v>3213</v>
      </c>
      <c r="F2037" t="s">
        <v>1366</v>
      </c>
      <c r="G2037" s="1" t="s">
        <v>4131</v>
      </c>
      <c r="H2037" t="s">
        <v>1365</v>
      </c>
      <c r="I2037" t="s">
        <v>2395</v>
      </c>
      <c r="J2037" s="2">
        <v>2451.1999999999998</v>
      </c>
      <c r="K2037" s="2">
        <v>47.912829233143945</v>
      </c>
      <c r="L2037" s="2">
        <v>51.159575404584324</v>
      </c>
    </row>
    <row r="2038" spans="1:12" x14ac:dyDescent="0.25">
      <c r="A2038" t="s">
        <v>1341</v>
      </c>
      <c r="B2038" t="s">
        <v>64</v>
      </c>
      <c r="C2038" t="s">
        <v>45</v>
      </c>
      <c r="D2038" t="s">
        <v>3255</v>
      </c>
      <c r="E2038" t="s">
        <v>3213</v>
      </c>
      <c r="F2038" t="s">
        <v>1364</v>
      </c>
      <c r="G2038" s="1" t="s">
        <v>4133</v>
      </c>
      <c r="H2038" t="s">
        <v>1363</v>
      </c>
      <c r="I2038" t="s">
        <v>2395</v>
      </c>
      <c r="J2038" s="2">
        <v>2673.6</v>
      </c>
      <c r="K2038" s="2">
        <v>31.116164133558929</v>
      </c>
      <c r="L2038" s="2">
        <v>85.923187335180231</v>
      </c>
    </row>
    <row r="2039" spans="1:12" x14ac:dyDescent="0.25">
      <c r="A2039" t="s">
        <v>1341</v>
      </c>
      <c r="B2039" t="s">
        <v>42</v>
      </c>
      <c r="C2039" t="s">
        <v>110</v>
      </c>
      <c r="D2039" t="s">
        <v>3255</v>
      </c>
      <c r="E2039" t="s">
        <v>3213</v>
      </c>
      <c r="F2039" t="s">
        <v>1358</v>
      </c>
      <c r="G2039" s="1" t="s">
        <v>4135</v>
      </c>
      <c r="H2039" t="s">
        <v>1357</v>
      </c>
      <c r="I2039" t="s">
        <v>2395</v>
      </c>
      <c r="J2039" s="2">
        <v>1200</v>
      </c>
      <c r="K2039" s="2">
        <v>29.502703518555631</v>
      </c>
      <c r="L2039" s="2">
        <v>40.674238523437822</v>
      </c>
    </row>
    <row r="2040" spans="1:12" x14ac:dyDescent="0.25">
      <c r="A2040" t="s">
        <v>1341</v>
      </c>
      <c r="B2040" t="s">
        <v>23</v>
      </c>
      <c r="C2040" t="s">
        <v>133</v>
      </c>
      <c r="D2040" t="s">
        <v>3255</v>
      </c>
      <c r="E2040" t="s">
        <v>3213</v>
      </c>
      <c r="F2040" t="s">
        <v>1356</v>
      </c>
      <c r="G2040" s="1" t="s">
        <v>4136</v>
      </c>
      <c r="H2040" t="s">
        <v>1355</v>
      </c>
      <c r="I2040" t="s">
        <v>2395</v>
      </c>
      <c r="J2040" s="2">
        <v>2166.4</v>
      </c>
      <c r="K2040" s="2">
        <v>21.911118286552156</v>
      </c>
      <c r="L2040" s="2">
        <v>98.872178574729233</v>
      </c>
    </row>
    <row r="2041" spans="1:12" x14ac:dyDescent="0.25">
      <c r="A2041" t="s">
        <v>1341</v>
      </c>
      <c r="B2041" t="s">
        <v>23</v>
      </c>
      <c r="C2041" t="s">
        <v>152</v>
      </c>
      <c r="D2041" t="s">
        <v>3255</v>
      </c>
      <c r="E2041" t="s">
        <v>3213</v>
      </c>
      <c r="F2041" t="s">
        <v>783</v>
      </c>
      <c r="G2041" s="1" t="s">
        <v>3699</v>
      </c>
      <c r="H2041" t="s">
        <v>1354</v>
      </c>
      <c r="I2041" t="s">
        <v>2395</v>
      </c>
      <c r="J2041" s="2">
        <v>1660.8</v>
      </c>
      <c r="K2041" s="2">
        <v>17.154633961038069</v>
      </c>
      <c r="L2041" s="2">
        <v>96.813490965300716</v>
      </c>
    </row>
    <row r="2042" spans="1:12" x14ac:dyDescent="0.25">
      <c r="A2042" t="s">
        <v>1341</v>
      </c>
      <c r="B2042" t="s">
        <v>23</v>
      </c>
      <c r="C2042" t="s">
        <v>532</v>
      </c>
      <c r="D2042" t="s">
        <v>3255</v>
      </c>
      <c r="E2042" t="s">
        <v>3213</v>
      </c>
      <c r="F2042" t="s">
        <v>1353</v>
      </c>
      <c r="G2042" s="1" t="s">
        <v>4137</v>
      </c>
      <c r="H2042" t="s">
        <v>1352</v>
      </c>
      <c r="I2042" t="s">
        <v>2395</v>
      </c>
      <c r="J2042" s="2">
        <v>2134.4</v>
      </c>
      <c r="K2042" s="2">
        <v>23.830512056624276</v>
      </c>
      <c r="L2042" s="2">
        <v>89.565847134480322</v>
      </c>
    </row>
    <row r="2043" spans="1:12" x14ac:dyDescent="0.25">
      <c r="A2043" t="s">
        <v>1341</v>
      </c>
      <c r="B2043" t="s">
        <v>23</v>
      </c>
      <c r="C2043" t="s">
        <v>41</v>
      </c>
      <c r="D2043" t="s">
        <v>3255</v>
      </c>
      <c r="E2043" t="s">
        <v>3213</v>
      </c>
      <c r="F2043" t="s">
        <v>1350</v>
      </c>
      <c r="G2043" s="1" t="s">
        <v>4138</v>
      </c>
      <c r="H2043" t="s">
        <v>1349</v>
      </c>
      <c r="I2043" t="s">
        <v>2395</v>
      </c>
      <c r="J2043" s="2">
        <v>2133.3333333333335</v>
      </c>
      <c r="K2043" s="2">
        <v>22.144254797401828</v>
      </c>
      <c r="L2043" s="2">
        <v>96.33800517792254</v>
      </c>
    </row>
    <row r="2044" spans="1:12" x14ac:dyDescent="0.25">
      <c r="A2044" t="s">
        <v>1341</v>
      </c>
      <c r="B2044" t="s">
        <v>3</v>
      </c>
      <c r="C2044" t="s">
        <v>88</v>
      </c>
      <c r="D2044" t="s">
        <v>3255</v>
      </c>
      <c r="E2044" t="s">
        <v>3213</v>
      </c>
      <c r="F2044" t="s">
        <v>1348</v>
      </c>
      <c r="G2044" s="1" t="s">
        <v>4139</v>
      </c>
      <c r="H2044" t="s">
        <v>1347</v>
      </c>
      <c r="I2044" t="s">
        <v>2395</v>
      </c>
      <c r="J2044" s="2">
        <v>2080</v>
      </c>
      <c r="K2044" s="2">
        <v>30.701170552820994</v>
      </c>
      <c r="L2044" s="2">
        <v>67.749859778844097</v>
      </c>
    </row>
    <row r="2045" spans="1:12" x14ac:dyDescent="0.25">
      <c r="A2045" t="s">
        <v>1341</v>
      </c>
      <c r="B2045" t="s">
        <v>3</v>
      </c>
      <c r="C2045" t="s">
        <v>60</v>
      </c>
      <c r="D2045" t="s">
        <v>3255</v>
      </c>
      <c r="E2045" t="s">
        <v>3213</v>
      </c>
      <c r="F2045" t="s">
        <v>1346</v>
      </c>
      <c r="G2045" s="1" t="s">
        <v>4140</v>
      </c>
      <c r="H2045" t="s">
        <v>1345</v>
      </c>
      <c r="I2045" t="s">
        <v>2395</v>
      </c>
      <c r="J2045" s="2">
        <v>1830.4</v>
      </c>
      <c r="K2045" s="2">
        <v>29.814775074607851</v>
      </c>
      <c r="L2045" s="2">
        <v>61.392379966632198</v>
      </c>
    </row>
    <row r="2046" spans="1:12" x14ac:dyDescent="0.25">
      <c r="A2046" t="s">
        <v>1341</v>
      </c>
      <c r="B2046" t="s">
        <v>3</v>
      </c>
      <c r="C2046" t="s">
        <v>57</v>
      </c>
      <c r="D2046" t="s">
        <v>3255</v>
      </c>
      <c r="E2046" t="s">
        <v>3213</v>
      </c>
      <c r="F2046" t="s">
        <v>187</v>
      </c>
      <c r="G2046" s="1" t="s">
        <v>3325</v>
      </c>
      <c r="H2046" t="s">
        <v>1344</v>
      </c>
      <c r="I2046" t="s">
        <v>2395</v>
      </c>
      <c r="J2046" s="2">
        <v>2148.8000000000002</v>
      </c>
      <c r="K2046" s="2">
        <v>30.409751379256932</v>
      </c>
      <c r="L2046" s="2">
        <v>70.661544489500088</v>
      </c>
    </row>
    <row r="2047" spans="1:12" x14ac:dyDescent="0.25">
      <c r="A2047" t="s">
        <v>1341</v>
      </c>
      <c r="B2047" t="s">
        <v>3</v>
      </c>
      <c r="C2047" t="s">
        <v>155</v>
      </c>
      <c r="D2047" t="s">
        <v>3255</v>
      </c>
      <c r="E2047" t="s">
        <v>3213</v>
      </c>
      <c r="F2047" t="s">
        <v>869</v>
      </c>
      <c r="G2047" s="1" t="s">
        <v>4141</v>
      </c>
      <c r="H2047" t="s">
        <v>1343</v>
      </c>
      <c r="I2047" t="s">
        <v>2395</v>
      </c>
      <c r="J2047" s="2">
        <v>2529.6</v>
      </c>
      <c r="K2047" s="2">
        <v>36.87962893650878</v>
      </c>
      <c r="L2047" s="2">
        <v>68.59071180881206</v>
      </c>
    </row>
    <row r="2048" spans="1:12" x14ac:dyDescent="0.25">
      <c r="A2048" t="s">
        <v>1341</v>
      </c>
      <c r="B2048" t="s">
        <v>3</v>
      </c>
      <c r="C2048" t="s">
        <v>149</v>
      </c>
      <c r="D2048" t="s">
        <v>3255</v>
      </c>
      <c r="E2048" t="s">
        <v>3213</v>
      </c>
      <c r="F2048" t="s">
        <v>168</v>
      </c>
      <c r="G2048" s="1" t="s">
        <v>3300</v>
      </c>
      <c r="H2048" t="s">
        <v>2400</v>
      </c>
      <c r="I2048" t="s">
        <v>2395</v>
      </c>
      <c r="J2048" s="2">
        <v>2236.7999999999997</v>
      </c>
      <c r="K2048" s="2">
        <v>42.87900995358293</v>
      </c>
      <c r="L2048" s="2">
        <v>52.165383538970794</v>
      </c>
    </row>
    <row r="2049" spans="1:12" x14ac:dyDescent="0.25">
      <c r="A2049" t="s">
        <v>1341</v>
      </c>
      <c r="B2049" t="s">
        <v>3</v>
      </c>
      <c r="C2049" t="s">
        <v>229</v>
      </c>
      <c r="D2049" t="s">
        <v>3255</v>
      </c>
      <c r="E2049" t="s">
        <v>3213</v>
      </c>
      <c r="F2049" t="s">
        <v>1056</v>
      </c>
      <c r="G2049" s="1" t="s">
        <v>3548</v>
      </c>
      <c r="H2049" t="s">
        <v>1342</v>
      </c>
      <c r="I2049" t="s">
        <v>2395</v>
      </c>
      <c r="J2049" s="2">
        <v>1705.6</v>
      </c>
      <c r="K2049" s="2">
        <v>40.179039465951263</v>
      </c>
      <c r="L2049" s="2">
        <v>42.449994391861175</v>
      </c>
    </row>
    <row r="2050" spans="1:12" x14ac:dyDescent="0.25">
      <c r="A2050" t="s">
        <v>1341</v>
      </c>
      <c r="B2050" t="s">
        <v>3</v>
      </c>
      <c r="C2050" t="s">
        <v>10</v>
      </c>
      <c r="D2050" t="s">
        <v>3255</v>
      </c>
      <c r="E2050" t="s">
        <v>3213</v>
      </c>
      <c r="F2050" t="s">
        <v>250</v>
      </c>
      <c r="G2050" s="1" t="s">
        <v>3423</v>
      </c>
      <c r="H2050" t="s">
        <v>2399</v>
      </c>
      <c r="I2050" t="s">
        <v>2395</v>
      </c>
      <c r="J2050" s="2">
        <v>1814.4</v>
      </c>
      <c r="K2050" s="2">
        <v>50.175064132759871</v>
      </c>
      <c r="L2050" s="2">
        <v>36.161388756758114</v>
      </c>
    </row>
    <row r="2051" spans="1:12" x14ac:dyDescent="0.25">
      <c r="A2051" t="s">
        <v>1341</v>
      </c>
      <c r="B2051" t="s">
        <v>3</v>
      </c>
      <c r="C2051" t="s">
        <v>98</v>
      </c>
      <c r="D2051" t="s">
        <v>3255</v>
      </c>
      <c r="E2051" t="s">
        <v>3213</v>
      </c>
      <c r="F2051" t="s">
        <v>1340</v>
      </c>
      <c r="G2051" s="1" t="s">
        <v>4142</v>
      </c>
      <c r="H2051" t="s">
        <v>1339</v>
      </c>
      <c r="I2051" t="s">
        <v>2395</v>
      </c>
      <c r="J2051" s="2">
        <v>1600</v>
      </c>
      <c r="K2051" s="2">
        <v>34.829519471733789</v>
      </c>
      <c r="L2051" s="2">
        <v>45.938044057670517</v>
      </c>
    </row>
    <row r="2052" spans="1:12" x14ac:dyDescent="0.25">
      <c r="A2052" t="s">
        <v>612</v>
      </c>
      <c r="B2052" t="s">
        <v>763</v>
      </c>
      <c r="C2052" t="s">
        <v>149</v>
      </c>
      <c r="D2052" t="s">
        <v>3256</v>
      </c>
      <c r="E2052" t="s">
        <v>3209</v>
      </c>
      <c r="F2052" t="s">
        <v>791</v>
      </c>
      <c r="G2052" s="1" t="s">
        <v>4244</v>
      </c>
      <c r="H2052" t="s">
        <v>790</v>
      </c>
      <c r="I2052" t="s">
        <v>2395</v>
      </c>
      <c r="J2052" s="2">
        <v>1344</v>
      </c>
      <c r="K2052" s="2">
        <v>242.9702577037456</v>
      </c>
      <c r="L2052" s="2">
        <v>5.5315412376058939</v>
      </c>
    </row>
    <row r="2053" spans="1:12" x14ac:dyDescent="0.25">
      <c r="A2053" t="s">
        <v>612</v>
      </c>
      <c r="B2053" t="s">
        <v>763</v>
      </c>
      <c r="C2053" t="s">
        <v>787</v>
      </c>
      <c r="D2053" t="s">
        <v>3256</v>
      </c>
      <c r="E2053" t="s">
        <v>3209</v>
      </c>
      <c r="F2053" t="s">
        <v>786</v>
      </c>
      <c r="G2053" s="1" t="s">
        <v>3726</v>
      </c>
      <c r="H2053" t="s">
        <v>785</v>
      </c>
      <c r="I2053" t="s">
        <v>2395</v>
      </c>
      <c r="J2053" s="2">
        <v>1520</v>
      </c>
      <c r="K2053" s="2">
        <v>17.018018786042251</v>
      </c>
      <c r="L2053" s="2">
        <v>89.317094963290643</v>
      </c>
    </row>
    <row r="2054" spans="1:12" x14ac:dyDescent="0.25">
      <c r="A2054" t="s">
        <v>612</v>
      </c>
      <c r="B2054" t="s">
        <v>763</v>
      </c>
      <c r="C2054" t="s">
        <v>784</v>
      </c>
      <c r="D2054" t="s">
        <v>3256</v>
      </c>
      <c r="E2054" t="s">
        <v>3209</v>
      </c>
      <c r="F2054" t="s">
        <v>783</v>
      </c>
      <c r="G2054" s="1" t="s">
        <v>3699</v>
      </c>
      <c r="H2054" t="s">
        <v>782</v>
      </c>
      <c r="I2054" t="s">
        <v>2395</v>
      </c>
      <c r="J2054" s="2">
        <v>688</v>
      </c>
      <c r="K2054" s="2">
        <v>13.165559454389843</v>
      </c>
      <c r="L2054" s="2">
        <v>52.257559003358381</v>
      </c>
    </row>
    <row r="2055" spans="1:12" x14ac:dyDescent="0.25">
      <c r="A2055" t="s">
        <v>612</v>
      </c>
      <c r="B2055" t="s">
        <v>763</v>
      </c>
      <c r="C2055" t="s">
        <v>772</v>
      </c>
      <c r="D2055" t="s">
        <v>3256</v>
      </c>
      <c r="E2055" t="s">
        <v>3209</v>
      </c>
      <c r="F2055" t="s">
        <v>771</v>
      </c>
      <c r="G2055" s="1" t="s">
        <v>4156</v>
      </c>
      <c r="H2055" t="s">
        <v>770</v>
      </c>
      <c r="I2055" t="s">
        <v>2395</v>
      </c>
      <c r="J2055" s="2">
        <v>1201.5999999999999</v>
      </c>
      <c r="K2055" s="2">
        <v>30.648403242863129</v>
      </c>
      <c r="L2055" s="2">
        <v>39.20595766370986</v>
      </c>
    </row>
    <row r="2056" spans="1:12" x14ac:dyDescent="0.25">
      <c r="A2056" t="s">
        <v>612</v>
      </c>
      <c r="B2056" t="s">
        <v>763</v>
      </c>
      <c r="C2056" t="s">
        <v>762</v>
      </c>
      <c r="D2056" t="s">
        <v>3256</v>
      </c>
      <c r="E2056" t="s">
        <v>3209</v>
      </c>
      <c r="F2056" t="s">
        <v>158</v>
      </c>
      <c r="G2056" s="1" t="s">
        <v>3504</v>
      </c>
      <c r="H2056" t="s">
        <v>761</v>
      </c>
      <c r="I2056" t="s">
        <v>2395</v>
      </c>
      <c r="J2056" s="2">
        <v>808</v>
      </c>
      <c r="K2056" s="2">
        <v>42.620072997192146</v>
      </c>
      <c r="L2056" s="2">
        <v>18.95820309958718</v>
      </c>
    </row>
    <row r="2057" spans="1:12" x14ac:dyDescent="0.25">
      <c r="A2057" t="s">
        <v>612</v>
      </c>
      <c r="B2057" t="s">
        <v>146</v>
      </c>
      <c r="C2057" t="s">
        <v>54</v>
      </c>
      <c r="D2057" t="s">
        <v>3256</v>
      </c>
      <c r="E2057" t="s">
        <v>3209</v>
      </c>
      <c r="F2057" t="s">
        <v>87</v>
      </c>
      <c r="G2057" s="1" t="s">
        <v>3577</v>
      </c>
      <c r="H2057" t="s">
        <v>1323</v>
      </c>
      <c r="I2057" t="s">
        <v>2395</v>
      </c>
      <c r="J2057" s="2">
        <v>1000</v>
      </c>
      <c r="K2057" s="2">
        <v>129.31962266392068</v>
      </c>
      <c r="L2057" s="2">
        <v>7.7327785172929779</v>
      </c>
    </row>
    <row r="2058" spans="1:12" x14ac:dyDescent="0.25">
      <c r="A2058" t="s">
        <v>612</v>
      </c>
      <c r="B2058" t="s">
        <v>146</v>
      </c>
      <c r="C2058" t="s">
        <v>19</v>
      </c>
      <c r="D2058" t="s">
        <v>3256</v>
      </c>
      <c r="E2058" t="s">
        <v>3209</v>
      </c>
      <c r="F2058" t="s">
        <v>1322</v>
      </c>
      <c r="G2058" s="1" t="s">
        <v>4245</v>
      </c>
      <c r="H2058" t="s">
        <v>1321</v>
      </c>
      <c r="I2058" t="s">
        <v>2395</v>
      </c>
      <c r="J2058" s="2">
        <v>1459.2</v>
      </c>
      <c r="K2058" s="2">
        <v>195.94492080969508</v>
      </c>
      <c r="L2058" s="2">
        <v>7.4469906847812553</v>
      </c>
    </row>
    <row r="2059" spans="1:12" x14ac:dyDescent="0.25">
      <c r="A2059" t="s">
        <v>612</v>
      </c>
      <c r="B2059" t="s">
        <v>146</v>
      </c>
      <c r="C2059" t="s">
        <v>104</v>
      </c>
      <c r="D2059" t="s">
        <v>3256</v>
      </c>
      <c r="E2059" t="s">
        <v>3209</v>
      </c>
      <c r="F2059" t="s">
        <v>560</v>
      </c>
      <c r="G2059" s="1" t="s">
        <v>3318</v>
      </c>
      <c r="H2059" t="s">
        <v>1320</v>
      </c>
      <c r="I2059" t="s">
        <v>2395</v>
      </c>
      <c r="J2059" s="2">
        <v>2192</v>
      </c>
      <c r="K2059" s="2">
        <v>76.212043872997313</v>
      </c>
      <c r="L2059" s="2">
        <v>28.761858213025139</v>
      </c>
    </row>
    <row r="2060" spans="1:12" x14ac:dyDescent="0.25">
      <c r="A2060" t="s">
        <v>612</v>
      </c>
      <c r="B2060" t="s">
        <v>146</v>
      </c>
      <c r="C2060" t="s">
        <v>121</v>
      </c>
      <c r="D2060" t="s">
        <v>3256</v>
      </c>
      <c r="E2060" t="s">
        <v>3209</v>
      </c>
      <c r="F2060" t="s">
        <v>1319</v>
      </c>
      <c r="G2060" s="1" t="s">
        <v>3743</v>
      </c>
      <c r="H2060" t="s">
        <v>1318</v>
      </c>
      <c r="I2060" t="s">
        <v>2395</v>
      </c>
      <c r="J2060" s="2">
        <v>1664</v>
      </c>
      <c r="K2060" s="2">
        <v>74.211208147077386</v>
      </c>
      <c r="L2060" s="2">
        <v>22.422489022172485</v>
      </c>
    </row>
    <row r="2061" spans="1:12" x14ac:dyDescent="0.25">
      <c r="A2061" t="s">
        <v>612</v>
      </c>
      <c r="B2061" t="s">
        <v>146</v>
      </c>
      <c r="C2061" t="s">
        <v>1315</v>
      </c>
      <c r="D2061" t="s">
        <v>3256</v>
      </c>
      <c r="E2061" t="s">
        <v>3209</v>
      </c>
      <c r="F2061" t="s">
        <v>1314</v>
      </c>
      <c r="G2061" s="1" t="s">
        <v>4246</v>
      </c>
      <c r="H2061" t="s">
        <v>1313</v>
      </c>
      <c r="I2061" t="s">
        <v>2395</v>
      </c>
      <c r="J2061" s="2">
        <v>563.20000000000005</v>
      </c>
      <c r="K2061" s="2">
        <v>139.55679660217876</v>
      </c>
      <c r="L2061" s="2">
        <v>4.0356329015308408</v>
      </c>
    </row>
    <row r="2062" spans="1:12" x14ac:dyDescent="0.25">
      <c r="A2062" t="s">
        <v>612</v>
      </c>
      <c r="B2062" t="s">
        <v>146</v>
      </c>
      <c r="C2062" t="s">
        <v>1312</v>
      </c>
      <c r="D2062" t="s">
        <v>3256</v>
      </c>
      <c r="E2062" t="s">
        <v>3209</v>
      </c>
      <c r="F2062" t="s">
        <v>1311</v>
      </c>
      <c r="G2062" s="1" t="s">
        <v>3703</v>
      </c>
      <c r="H2062" t="s">
        <v>1310</v>
      </c>
      <c r="I2062" t="s">
        <v>2395</v>
      </c>
      <c r="J2062" s="2">
        <v>1283.2</v>
      </c>
      <c r="K2062" s="2">
        <v>36.931607053625406</v>
      </c>
      <c r="L2062" s="2">
        <v>34.745306320864103</v>
      </c>
    </row>
    <row r="2063" spans="1:12" x14ac:dyDescent="0.25">
      <c r="A2063" t="s">
        <v>612</v>
      </c>
      <c r="B2063" t="s">
        <v>146</v>
      </c>
      <c r="C2063" t="s">
        <v>1309</v>
      </c>
      <c r="D2063" t="s">
        <v>3256</v>
      </c>
      <c r="E2063" t="s">
        <v>3209</v>
      </c>
      <c r="F2063" t="s">
        <v>1308</v>
      </c>
      <c r="G2063" s="1" t="s">
        <v>4247</v>
      </c>
      <c r="H2063" t="s">
        <v>1307</v>
      </c>
      <c r="I2063" t="s">
        <v>2395</v>
      </c>
      <c r="J2063" s="2">
        <v>2076.8000000000002</v>
      </c>
      <c r="K2063" s="2">
        <v>56.828624252905833</v>
      </c>
      <c r="L2063" s="2">
        <v>36.544963516230233</v>
      </c>
    </row>
    <row r="2064" spans="1:12" x14ac:dyDescent="0.25">
      <c r="A2064" t="s">
        <v>612</v>
      </c>
      <c r="B2064" t="s">
        <v>146</v>
      </c>
      <c r="C2064" t="s">
        <v>760</v>
      </c>
      <c r="D2064" t="s">
        <v>3256</v>
      </c>
      <c r="E2064" t="s">
        <v>3209</v>
      </c>
      <c r="F2064" t="s">
        <v>759</v>
      </c>
      <c r="G2064" s="1" t="s">
        <v>4248</v>
      </c>
      <c r="H2064" t="s">
        <v>758</v>
      </c>
      <c r="I2064" t="s">
        <v>2395</v>
      </c>
      <c r="J2064" s="2">
        <v>499.2</v>
      </c>
      <c r="K2064" s="2">
        <v>36.014827031309409</v>
      </c>
      <c r="L2064" s="2">
        <v>13.860957865104325</v>
      </c>
    </row>
    <row r="2065" spans="1:12" x14ac:dyDescent="0.25">
      <c r="A2065" t="s">
        <v>612</v>
      </c>
      <c r="B2065" t="s">
        <v>117</v>
      </c>
      <c r="C2065" t="s">
        <v>32</v>
      </c>
      <c r="D2065" t="s">
        <v>3256</v>
      </c>
      <c r="E2065" t="s">
        <v>3209</v>
      </c>
      <c r="F2065" t="s">
        <v>754</v>
      </c>
      <c r="G2065" s="1" t="s">
        <v>4157</v>
      </c>
      <c r="H2065" t="s">
        <v>753</v>
      </c>
      <c r="I2065" t="s">
        <v>2395</v>
      </c>
      <c r="J2065" s="2">
        <v>1866.6666666666667</v>
      </c>
      <c r="K2065" s="2">
        <v>40.075411171955558</v>
      </c>
      <c r="L2065" s="2">
        <v>46.578852520244247</v>
      </c>
    </row>
    <row r="2066" spans="1:12" x14ac:dyDescent="0.25">
      <c r="A2066" t="s">
        <v>612</v>
      </c>
      <c r="B2066" t="s">
        <v>117</v>
      </c>
      <c r="C2066" t="s">
        <v>136</v>
      </c>
      <c r="D2066" t="s">
        <v>3256</v>
      </c>
      <c r="E2066" t="s">
        <v>3209</v>
      </c>
      <c r="F2066" t="s">
        <v>1297</v>
      </c>
      <c r="G2066" s="1" t="s">
        <v>4158</v>
      </c>
      <c r="H2066" t="s">
        <v>1296</v>
      </c>
      <c r="I2066" t="s">
        <v>2395</v>
      </c>
      <c r="J2066" s="2">
        <v>1300.8</v>
      </c>
      <c r="K2066" s="2">
        <v>288.941239704493</v>
      </c>
      <c r="L2066" s="2">
        <v>4.5019534121552143</v>
      </c>
    </row>
    <row r="2067" spans="1:12" x14ac:dyDescent="0.25">
      <c r="A2067" t="s">
        <v>612</v>
      </c>
      <c r="B2067" t="s">
        <v>117</v>
      </c>
      <c r="C2067" t="s">
        <v>532</v>
      </c>
      <c r="D2067" t="s">
        <v>3256</v>
      </c>
      <c r="E2067" t="s">
        <v>3209</v>
      </c>
      <c r="F2067" t="s">
        <v>1295</v>
      </c>
      <c r="G2067" s="1" t="s">
        <v>4159</v>
      </c>
      <c r="H2067" t="s">
        <v>1294</v>
      </c>
      <c r="I2067" t="s">
        <v>2395</v>
      </c>
      <c r="J2067" s="2">
        <v>1377.6</v>
      </c>
      <c r="K2067" s="2">
        <v>33.702272248346191</v>
      </c>
      <c r="L2067" s="2">
        <v>40.875582211451643</v>
      </c>
    </row>
    <row r="2068" spans="1:12" x14ac:dyDescent="0.25">
      <c r="A2068" t="s">
        <v>612</v>
      </c>
      <c r="B2068" t="s">
        <v>117</v>
      </c>
      <c r="C2068" t="s">
        <v>101</v>
      </c>
      <c r="D2068" t="s">
        <v>3256</v>
      </c>
      <c r="E2068" t="s">
        <v>3209</v>
      </c>
      <c r="F2068" t="s">
        <v>1293</v>
      </c>
      <c r="G2068" s="1" t="s">
        <v>4160</v>
      </c>
      <c r="H2068" t="s">
        <v>1292</v>
      </c>
      <c r="I2068" t="s">
        <v>2395</v>
      </c>
      <c r="J2068" s="2">
        <v>1927.4666666666665</v>
      </c>
      <c r="K2068" s="2">
        <v>63.792563613837046</v>
      </c>
      <c r="L2068" s="2">
        <v>30.214598026416134</v>
      </c>
    </row>
    <row r="2069" spans="1:12" x14ac:dyDescent="0.25">
      <c r="A2069" t="s">
        <v>612</v>
      </c>
      <c r="B2069" t="s">
        <v>117</v>
      </c>
      <c r="C2069" t="s">
        <v>163</v>
      </c>
      <c r="D2069" t="s">
        <v>3256</v>
      </c>
      <c r="E2069" t="s">
        <v>3209</v>
      </c>
      <c r="F2069" t="s">
        <v>1291</v>
      </c>
      <c r="G2069" s="1" t="s">
        <v>4161</v>
      </c>
      <c r="H2069" t="s">
        <v>1290</v>
      </c>
      <c r="I2069" t="s">
        <v>2395</v>
      </c>
      <c r="J2069" s="2">
        <v>1509.3333333333333</v>
      </c>
      <c r="K2069" s="2">
        <v>65.100998700494074</v>
      </c>
      <c r="L2069" s="2">
        <v>23.184488156275833</v>
      </c>
    </row>
    <row r="2070" spans="1:12" x14ac:dyDescent="0.25">
      <c r="A2070" t="s">
        <v>612</v>
      </c>
      <c r="B2070" t="s">
        <v>117</v>
      </c>
      <c r="C2070" t="s">
        <v>116</v>
      </c>
      <c r="D2070" t="s">
        <v>3256</v>
      </c>
      <c r="E2070" t="s">
        <v>3209</v>
      </c>
      <c r="F2070" t="s">
        <v>1287</v>
      </c>
      <c r="G2070" s="1" t="s">
        <v>4162</v>
      </c>
      <c r="H2070" t="s">
        <v>1286</v>
      </c>
      <c r="I2070" t="s">
        <v>2395</v>
      </c>
      <c r="J2070" s="2">
        <v>1337.6</v>
      </c>
      <c r="K2070" s="2">
        <v>49.786257081475533</v>
      </c>
      <c r="L2070" s="2">
        <v>26.866851987105775</v>
      </c>
    </row>
    <row r="2071" spans="1:12" x14ac:dyDescent="0.25">
      <c r="A2071" t="s">
        <v>612</v>
      </c>
      <c r="B2071" t="s">
        <v>117</v>
      </c>
      <c r="C2071" t="s">
        <v>521</v>
      </c>
      <c r="D2071" t="s">
        <v>3256</v>
      </c>
      <c r="E2071" t="s">
        <v>3209</v>
      </c>
      <c r="F2071" t="s">
        <v>748</v>
      </c>
      <c r="G2071" s="1" t="s">
        <v>4163</v>
      </c>
      <c r="H2071" t="s">
        <v>747</v>
      </c>
      <c r="I2071" t="s">
        <v>2395</v>
      </c>
      <c r="J2071" s="2">
        <v>2006.4</v>
      </c>
      <c r="K2071" s="2">
        <v>45.286007745354588</v>
      </c>
      <c r="L2071" s="2">
        <v>44.30507567110098</v>
      </c>
    </row>
    <row r="2072" spans="1:12" x14ac:dyDescent="0.25">
      <c r="A2072" t="s">
        <v>612</v>
      </c>
      <c r="B2072" t="s">
        <v>117</v>
      </c>
      <c r="C2072" t="s">
        <v>477</v>
      </c>
      <c r="D2072" t="s">
        <v>3256</v>
      </c>
      <c r="E2072" t="s">
        <v>3209</v>
      </c>
      <c r="F2072" t="s">
        <v>1285</v>
      </c>
      <c r="G2072" s="1" t="s">
        <v>4164</v>
      </c>
      <c r="H2072" t="s">
        <v>1284</v>
      </c>
      <c r="I2072" t="s">
        <v>2395</v>
      </c>
      <c r="J2072" s="2">
        <v>1587.2</v>
      </c>
      <c r="K2072" s="2">
        <v>59.8854268603504</v>
      </c>
      <c r="L2072" s="2">
        <v>26.503944001288748</v>
      </c>
    </row>
    <row r="2073" spans="1:12" x14ac:dyDescent="0.25">
      <c r="A2073" t="s">
        <v>612</v>
      </c>
      <c r="B2073" t="s">
        <v>117</v>
      </c>
      <c r="C2073" t="s">
        <v>1283</v>
      </c>
      <c r="D2073" t="s">
        <v>3256</v>
      </c>
      <c r="E2073" t="s">
        <v>3209</v>
      </c>
      <c r="F2073" t="s">
        <v>1282</v>
      </c>
      <c r="G2073" s="1" t="s">
        <v>3789</v>
      </c>
      <c r="H2073" t="s">
        <v>1281</v>
      </c>
      <c r="I2073" t="s">
        <v>2395</v>
      </c>
      <c r="J2073" s="2">
        <v>1709.8666666666668</v>
      </c>
      <c r="K2073" s="2">
        <v>60.322661126364132</v>
      </c>
      <c r="L2073" s="2">
        <v>28.345345426403384</v>
      </c>
    </row>
    <row r="2074" spans="1:12" x14ac:dyDescent="0.25">
      <c r="A2074" t="s">
        <v>612</v>
      </c>
      <c r="B2074" t="s">
        <v>117</v>
      </c>
      <c r="C2074" t="s">
        <v>582</v>
      </c>
      <c r="D2074" t="s">
        <v>3256</v>
      </c>
      <c r="E2074" t="s">
        <v>3209</v>
      </c>
      <c r="F2074" t="s">
        <v>1280</v>
      </c>
      <c r="G2074" s="1" t="s">
        <v>3621</v>
      </c>
      <c r="H2074" t="s">
        <v>1279</v>
      </c>
      <c r="I2074" t="s">
        <v>2395</v>
      </c>
      <c r="J2074" s="2">
        <v>1614.9333333333332</v>
      </c>
      <c r="K2074" s="2">
        <v>57.387575449605997</v>
      </c>
      <c r="L2074" s="2">
        <v>28.140818298752865</v>
      </c>
    </row>
    <row r="2075" spans="1:12" x14ac:dyDescent="0.25">
      <c r="A2075" t="s">
        <v>612</v>
      </c>
      <c r="B2075" t="s">
        <v>117</v>
      </c>
      <c r="C2075" t="s">
        <v>746</v>
      </c>
      <c r="D2075" t="s">
        <v>3256</v>
      </c>
      <c r="E2075" t="s">
        <v>3209</v>
      </c>
      <c r="F2075" t="s">
        <v>745</v>
      </c>
      <c r="G2075" s="1" t="s">
        <v>3349</v>
      </c>
      <c r="H2075" t="s">
        <v>744</v>
      </c>
      <c r="I2075" t="s">
        <v>2395</v>
      </c>
      <c r="J2075" s="2">
        <v>1620.2666666666667</v>
      </c>
      <c r="K2075" s="2">
        <v>50.51716469825795</v>
      </c>
      <c r="L2075" s="2">
        <v>32.073586796579271</v>
      </c>
    </row>
    <row r="2076" spans="1:12" x14ac:dyDescent="0.25">
      <c r="A2076" t="s">
        <v>612</v>
      </c>
      <c r="B2076" t="s">
        <v>117</v>
      </c>
      <c r="C2076" t="s">
        <v>740</v>
      </c>
      <c r="D2076" t="s">
        <v>3256</v>
      </c>
      <c r="E2076" t="s">
        <v>3209</v>
      </c>
      <c r="F2076" t="s">
        <v>739</v>
      </c>
      <c r="G2076" s="1" t="s">
        <v>3508</v>
      </c>
      <c r="H2076" t="s">
        <v>738</v>
      </c>
      <c r="I2076" t="s">
        <v>2395</v>
      </c>
      <c r="J2076" s="2">
        <v>1766.3999999999999</v>
      </c>
      <c r="K2076" s="2">
        <v>68.574972625465875</v>
      </c>
      <c r="L2076" s="2">
        <v>25.758668685841119</v>
      </c>
    </row>
    <row r="2077" spans="1:12" x14ac:dyDescent="0.25">
      <c r="A2077" t="s">
        <v>612</v>
      </c>
      <c r="B2077" t="s">
        <v>117</v>
      </c>
      <c r="C2077" t="s">
        <v>737</v>
      </c>
      <c r="D2077" t="s">
        <v>3256</v>
      </c>
      <c r="E2077" t="s">
        <v>3209</v>
      </c>
      <c r="F2077" t="s">
        <v>736</v>
      </c>
      <c r="G2077" s="1" t="s">
        <v>4167</v>
      </c>
      <c r="H2077" t="s">
        <v>735</v>
      </c>
      <c r="I2077" t="s">
        <v>2395</v>
      </c>
      <c r="J2077" s="2">
        <v>1568</v>
      </c>
      <c r="K2077" s="2">
        <v>59.368203666391082</v>
      </c>
      <c r="L2077" s="2">
        <v>26.411444227133657</v>
      </c>
    </row>
    <row r="2078" spans="1:12" x14ac:dyDescent="0.25">
      <c r="A2078" t="s">
        <v>612</v>
      </c>
      <c r="B2078" t="s">
        <v>117</v>
      </c>
      <c r="C2078" t="s">
        <v>734</v>
      </c>
      <c r="D2078" t="s">
        <v>3256</v>
      </c>
      <c r="E2078" t="s">
        <v>3209</v>
      </c>
      <c r="F2078" t="s">
        <v>733</v>
      </c>
      <c r="G2078" s="1" t="s">
        <v>4168</v>
      </c>
      <c r="H2078" t="s">
        <v>732</v>
      </c>
      <c r="I2078" t="s">
        <v>2395</v>
      </c>
      <c r="J2078" s="2">
        <v>2134.4</v>
      </c>
      <c r="K2078" s="2">
        <v>41.700122234391209</v>
      </c>
      <c r="L2078" s="2">
        <v>51.18450224205106</v>
      </c>
    </row>
    <row r="2079" spans="1:12" x14ac:dyDescent="0.25">
      <c r="A2079" t="s">
        <v>612</v>
      </c>
      <c r="B2079" t="s">
        <v>117</v>
      </c>
      <c r="C2079" t="s">
        <v>731</v>
      </c>
      <c r="D2079" t="s">
        <v>3256</v>
      </c>
      <c r="E2079" t="s">
        <v>3209</v>
      </c>
      <c r="F2079" t="s">
        <v>730</v>
      </c>
      <c r="G2079" s="1" t="s">
        <v>4169</v>
      </c>
      <c r="H2079" t="s">
        <v>729</v>
      </c>
      <c r="I2079" t="s">
        <v>2395</v>
      </c>
      <c r="J2079" s="2">
        <v>1494.3999999999999</v>
      </c>
      <c r="K2079" s="2">
        <v>43.330333035715796</v>
      </c>
      <c r="L2079" s="2">
        <v>34.488541751299586</v>
      </c>
    </row>
    <row r="2080" spans="1:12" x14ac:dyDescent="0.25">
      <c r="A2080" t="s">
        <v>612</v>
      </c>
      <c r="B2080" t="s">
        <v>117</v>
      </c>
      <c r="C2080" t="s">
        <v>725</v>
      </c>
      <c r="D2080" t="s">
        <v>3256</v>
      </c>
      <c r="E2080" t="s">
        <v>3209</v>
      </c>
      <c r="F2080" t="s">
        <v>724</v>
      </c>
      <c r="G2080" s="1" t="s">
        <v>3619</v>
      </c>
      <c r="H2080" t="s">
        <v>723</v>
      </c>
      <c r="I2080" t="s">
        <v>2395</v>
      </c>
      <c r="J2080" s="2">
        <v>1348.8</v>
      </c>
      <c r="K2080" s="2">
        <v>35.796371610018134</v>
      </c>
      <c r="L2080" s="2">
        <v>37.679796564144468</v>
      </c>
    </row>
    <row r="2081" spans="1:12" x14ac:dyDescent="0.25">
      <c r="A2081" t="s">
        <v>612</v>
      </c>
      <c r="B2081" t="s">
        <v>42</v>
      </c>
      <c r="C2081" t="s">
        <v>185</v>
      </c>
      <c r="D2081" t="s">
        <v>3256</v>
      </c>
      <c r="E2081" t="s">
        <v>3209</v>
      </c>
      <c r="F2081" t="s">
        <v>708</v>
      </c>
      <c r="G2081" s="1" t="s">
        <v>4249</v>
      </c>
      <c r="H2081" t="s">
        <v>707</v>
      </c>
      <c r="I2081" t="s">
        <v>2395</v>
      </c>
      <c r="J2081" s="2">
        <v>1484.8</v>
      </c>
      <c r="K2081" s="2">
        <v>157.18645158734617</v>
      </c>
      <c r="L2081" s="2">
        <v>9.4461067414256039</v>
      </c>
    </row>
    <row r="2082" spans="1:12" x14ac:dyDescent="0.25">
      <c r="A2082" t="s">
        <v>612</v>
      </c>
      <c r="B2082" t="s">
        <v>42</v>
      </c>
      <c r="C2082" t="s">
        <v>1263</v>
      </c>
      <c r="D2082" t="s">
        <v>3256</v>
      </c>
      <c r="E2082" t="s">
        <v>3209</v>
      </c>
      <c r="F2082" t="s">
        <v>1262</v>
      </c>
      <c r="G2082" s="1" t="s">
        <v>4174</v>
      </c>
      <c r="H2082" t="s">
        <v>1261</v>
      </c>
      <c r="I2082" t="s">
        <v>2395</v>
      </c>
      <c r="J2082" s="2">
        <v>1816</v>
      </c>
      <c r="K2082" s="2">
        <v>259.73244909848518</v>
      </c>
      <c r="L2082" s="2">
        <v>6.9918102505221071</v>
      </c>
    </row>
    <row r="2083" spans="1:12" x14ac:dyDescent="0.25">
      <c r="A2083" t="s">
        <v>612</v>
      </c>
      <c r="B2083" t="s">
        <v>42</v>
      </c>
      <c r="C2083" t="s">
        <v>2398</v>
      </c>
      <c r="D2083" t="s">
        <v>3256</v>
      </c>
      <c r="E2083" t="s">
        <v>3209</v>
      </c>
      <c r="F2083" t="s">
        <v>2188</v>
      </c>
      <c r="G2083" s="1" t="s">
        <v>3574</v>
      </c>
      <c r="H2083" t="s">
        <v>2397</v>
      </c>
      <c r="I2083" t="s">
        <v>2395</v>
      </c>
      <c r="J2083" s="2">
        <v>1984</v>
      </c>
      <c r="K2083" s="2">
        <v>148.6296116895227</v>
      </c>
      <c r="L2083" s="2">
        <v>13.348618605991133</v>
      </c>
    </row>
    <row r="2084" spans="1:12" x14ac:dyDescent="0.25">
      <c r="A2084" t="s">
        <v>612</v>
      </c>
      <c r="B2084" t="s">
        <v>42</v>
      </c>
      <c r="C2084" t="s">
        <v>1260</v>
      </c>
      <c r="D2084" t="s">
        <v>3256</v>
      </c>
      <c r="E2084" t="s">
        <v>3209</v>
      </c>
      <c r="F2084" t="s">
        <v>1259</v>
      </c>
      <c r="G2084" s="1" t="s">
        <v>4250</v>
      </c>
      <c r="H2084" t="s">
        <v>1258</v>
      </c>
      <c r="I2084" t="s">
        <v>2395</v>
      </c>
      <c r="J2084" s="2">
        <v>1435.2</v>
      </c>
      <c r="K2084" s="2">
        <v>38.35170516206955</v>
      </c>
      <c r="L2084" s="2">
        <v>37.422064910413312</v>
      </c>
    </row>
    <row r="2085" spans="1:12" x14ac:dyDescent="0.25">
      <c r="A2085" t="s">
        <v>612</v>
      </c>
      <c r="B2085" t="s">
        <v>42</v>
      </c>
      <c r="C2085" t="s">
        <v>1090</v>
      </c>
      <c r="D2085" t="s">
        <v>3256</v>
      </c>
      <c r="E2085" t="s">
        <v>3209</v>
      </c>
      <c r="F2085" t="s">
        <v>1257</v>
      </c>
      <c r="G2085" s="1" t="s">
        <v>4175</v>
      </c>
      <c r="H2085" t="s">
        <v>1256</v>
      </c>
      <c r="I2085" t="s">
        <v>2395</v>
      </c>
      <c r="J2085" s="2">
        <v>1244.8</v>
      </c>
      <c r="K2085" s="2">
        <v>34.537346408210951</v>
      </c>
      <c r="L2085" s="2">
        <v>36.042143634522532</v>
      </c>
    </row>
    <row r="2086" spans="1:12" x14ac:dyDescent="0.25">
      <c r="A2086" t="s">
        <v>612</v>
      </c>
      <c r="B2086" t="s">
        <v>42</v>
      </c>
      <c r="C2086" t="s">
        <v>703</v>
      </c>
      <c r="D2086" t="s">
        <v>3256</v>
      </c>
      <c r="E2086" t="s">
        <v>3209</v>
      </c>
      <c r="F2086" t="s">
        <v>702</v>
      </c>
      <c r="G2086" s="1" t="s">
        <v>4251</v>
      </c>
      <c r="H2086" t="s">
        <v>701</v>
      </c>
      <c r="I2086" t="s">
        <v>2395</v>
      </c>
      <c r="J2086" s="2">
        <v>1139.2</v>
      </c>
      <c r="K2086" s="2">
        <v>48.150517427896403</v>
      </c>
      <c r="L2086" s="2">
        <v>23.659143470387612</v>
      </c>
    </row>
    <row r="2087" spans="1:12" x14ac:dyDescent="0.25">
      <c r="A2087" t="s">
        <v>612</v>
      </c>
      <c r="B2087" t="s">
        <v>42</v>
      </c>
      <c r="C2087" t="s">
        <v>694</v>
      </c>
      <c r="D2087" t="s">
        <v>3256</v>
      </c>
      <c r="E2087" t="s">
        <v>3209</v>
      </c>
      <c r="F2087" t="s">
        <v>693</v>
      </c>
      <c r="G2087" s="1" t="s">
        <v>4178</v>
      </c>
      <c r="H2087" t="s">
        <v>692</v>
      </c>
      <c r="I2087" t="s">
        <v>2395</v>
      </c>
      <c r="J2087" s="2">
        <v>1689.6</v>
      </c>
      <c r="K2087" s="2">
        <v>38.736011050572465</v>
      </c>
      <c r="L2087" s="2">
        <v>43.618327085721695</v>
      </c>
    </row>
    <row r="2088" spans="1:12" x14ac:dyDescent="0.25">
      <c r="A2088" t="s">
        <v>612</v>
      </c>
      <c r="B2088" t="s">
        <v>663</v>
      </c>
      <c r="C2088" t="s">
        <v>82</v>
      </c>
      <c r="D2088" t="s">
        <v>3256</v>
      </c>
      <c r="E2088" t="s">
        <v>3209</v>
      </c>
      <c r="F2088" t="s">
        <v>687</v>
      </c>
      <c r="G2088" s="1" t="s">
        <v>4181</v>
      </c>
      <c r="H2088" t="s">
        <v>686</v>
      </c>
      <c r="I2088" t="s">
        <v>2395</v>
      </c>
      <c r="J2088" s="2">
        <v>1304</v>
      </c>
      <c r="K2088" s="2">
        <v>186.14322278242716</v>
      </c>
      <c r="L2088" s="2">
        <v>7.0053584573647125</v>
      </c>
    </row>
    <row r="2089" spans="1:12" x14ac:dyDescent="0.25">
      <c r="A2089" t="s">
        <v>612</v>
      </c>
      <c r="B2089" t="s">
        <v>663</v>
      </c>
      <c r="C2089" t="s">
        <v>124</v>
      </c>
      <c r="D2089" t="s">
        <v>3256</v>
      </c>
      <c r="E2089" t="s">
        <v>3209</v>
      </c>
      <c r="F2089" t="s">
        <v>1249</v>
      </c>
      <c r="G2089" s="1" t="s">
        <v>4252</v>
      </c>
      <c r="H2089" t="s">
        <v>1248</v>
      </c>
      <c r="I2089" t="s">
        <v>2395</v>
      </c>
      <c r="J2089" s="2">
        <v>1065.5999999999999</v>
      </c>
      <c r="K2089" s="2">
        <v>1005.8510835239413</v>
      </c>
      <c r="L2089" s="2">
        <v>1.0594013541912504</v>
      </c>
    </row>
    <row r="2090" spans="1:12" x14ac:dyDescent="0.25">
      <c r="A2090" t="s">
        <v>612</v>
      </c>
      <c r="B2090" t="s">
        <v>663</v>
      </c>
      <c r="C2090" t="s">
        <v>677</v>
      </c>
      <c r="D2090" t="s">
        <v>3256</v>
      </c>
      <c r="E2090" t="s">
        <v>3209</v>
      </c>
      <c r="F2090" t="s">
        <v>676</v>
      </c>
      <c r="G2090" s="1" t="s">
        <v>4185</v>
      </c>
      <c r="H2090" t="s">
        <v>675</v>
      </c>
      <c r="I2090" t="s">
        <v>2395</v>
      </c>
      <c r="J2090" s="2">
        <v>1824</v>
      </c>
      <c r="K2090" s="2">
        <v>80.940784628944357</v>
      </c>
      <c r="L2090" s="2">
        <v>22.53499281433626</v>
      </c>
    </row>
    <row r="2091" spans="1:12" x14ac:dyDescent="0.25">
      <c r="A2091" t="s">
        <v>612</v>
      </c>
      <c r="B2091" t="s">
        <v>663</v>
      </c>
      <c r="C2091" t="s">
        <v>671</v>
      </c>
      <c r="D2091" t="s">
        <v>3256</v>
      </c>
      <c r="E2091" t="s">
        <v>3209</v>
      </c>
      <c r="F2091" t="s">
        <v>670</v>
      </c>
      <c r="G2091" s="1" t="s">
        <v>4063</v>
      </c>
      <c r="H2091" t="s">
        <v>669</v>
      </c>
      <c r="I2091" t="s">
        <v>2395</v>
      </c>
      <c r="J2091" s="2">
        <v>1934.9333333333334</v>
      </c>
      <c r="K2091" s="2">
        <v>45.936397731926512</v>
      </c>
      <c r="L2091" s="2">
        <v>42.122008447965968</v>
      </c>
    </row>
    <row r="2092" spans="1:12" x14ac:dyDescent="0.25">
      <c r="A2092" t="s">
        <v>612</v>
      </c>
      <c r="B2092" t="s">
        <v>663</v>
      </c>
      <c r="C2092" t="s">
        <v>668</v>
      </c>
      <c r="D2092" t="s">
        <v>3256</v>
      </c>
      <c r="E2092" t="s">
        <v>3209</v>
      </c>
      <c r="F2092" t="s">
        <v>667</v>
      </c>
      <c r="G2092" s="1" t="s">
        <v>4189</v>
      </c>
      <c r="H2092" t="s">
        <v>666</v>
      </c>
      <c r="I2092" t="s">
        <v>2395</v>
      </c>
      <c r="J2092" s="2">
        <v>1094.4000000000001</v>
      </c>
      <c r="K2092" s="2">
        <v>49.415612396118171</v>
      </c>
      <c r="L2092" s="2">
        <v>22.146846855346681</v>
      </c>
    </row>
    <row r="2093" spans="1:12" x14ac:dyDescent="0.25">
      <c r="A2093" t="s">
        <v>4</v>
      </c>
      <c r="B2093" t="s">
        <v>176</v>
      </c>
      <c r="C2093" t="s">
        <v>200</v>
      </c>
      <c r="D2093" t="s">
        <v>3264</v>
      </c>
      <c r="E2093" t="s">
        <v>3223</v>
      </c>
      <c r="F2093" t="s">
        <v>199</v>
      </c>
      <c r="G2093" s="1" t="s">
        <v>4203</v>
      </c>
      <c r="H2093" t="s">
        <v>198</v>
      </c>
      <c r="I2093" t="s">
        <v>2395</v>
      </c>
      <c r="J2093" s="2">
        <v>1726.4</v>
      </c>
      <c r="K2093" s="2">
        <v>21.235497647402656</v>
      </c>
      <c r="L2093" s="2">
        <v>81.297835759038989</v>
      </c>
    </row>
    <row r="2094" spans="1:12" x14ac:dyDescent="0.25">
      <c r="A2094" t="s">
        <v>4</v>
      </c>
      <c r="B2094" t="s">
        <v>176</v>
      </c>
      <c r="C2094" t="s">
        <v>197</v>
      </c>
      <c r="D2094" t="s">
        <v>3264</v>
      </c>
      <c r="E2094" t="s">
        <v>3223</v>
      </c>
      <c r="F2094" t="s">
        <v>196</v>
      </c>
      <c r="G2094" s="1" t="s">
        <v>4253</v>
      </c>
      <c r="H2094" t="s">
        <v>195</v>
      </c>
      <c r="I2094" t="s">
        <v>2395</v>
      </c>
      <c r="J2094" s="2">
        <v>1265.5999999999999</v>
      </c>
      <c r="K2094" s="2">
        <v>29.626480042770421</v>
      </c>
      <c r="L2094" s="2">
        <v>42.718540919235423</v>
      </c>
    </row>
    <row r="2095" spans="1:12" x14ac:dyDescent="0.25">
      <c r="A2095" t="s">
        <v>4</v>
      </c>
      <c r="B2095" t="s">
        <v>176</v>
      </c>
      <c r="C2095" t="s">
        <v>194</v>
      </c>
      <c r="D2095" t="s">
        <v>3264</v>
      </c>
      <c r="E2095" t="s">
        <v>3223</v>
      </c>
      <c r="F2095" t="s">
        <v>193</v>
      </c>
      <c r="G2095" s="1" t="s">
        <v>4204</v>
      </c>
      <c r="H2095" t="s">
        <v>192</v>
      </c>
      <c r="I2095" t="s">
        <v>2395</v>
      </c>
      <c r="J2095" s="2">
        <v>1324.8</v>
      </c>
      <c r="K2095" s="2">
        <v>20.887798453638151</v>
      </c>
      <c r="L2095" s="2">
        <v>63.424587466241647</v>
      </c>
    </row>
    <row r="2096" spans="1:12" x14ac:dyDescent="0.25">
      <c r="A2096" t="s">
        <v>4</v>
      </c>
      <c r="B2096" t="s">
        <v>176</v>
      </c>
      <c r="C2096" t="s">
        <v>191</v>
      </c>
      <c r="D2096" t="s">
        <v>3264</v>
      </c>
      <c r="E2096" t="s">
        <v>3223</v>
      </c>
      <c r="F2096" t="s">
        <v>190</v>
      </c>
      <c r="G2096" s="1" t="s">
        <v>3868</v>
      </c>
      <c r="H2096" t="s">
        <v>189</v>
      </c>
      <c r="I2096" t="s">
        <v>2395</v>
      </c>
      <c r="J2096" s="2">
        <v>1781.3333333333333</v>
      </c>
      <c r="K2096" s="2">
        <v>18.529912793684119</v>
      </c>
      <c r="L2096" s="2">
        <v>96.132850335944212</v>
      </c>
    </row>
    <row r="2097" spans="1:12" x14ac:dyDescent="0.25">
      <c r="A2097" t="s">
        <v>4</v>
      </c>
      <c r="B2097" t="s">
        <v>176</v>
      </c>
      <c r="C2097" t="s">
        <v>188</v>
      </c>
      <c r="D2097" t="s">
        <v>3264</v>
      </c>
      <c r="E2097" t="s">
        <v>3223</v>
      </c>
      <c r="F2097" t="s">
        <v>187</v>
      </c>
      <c r="G2097" s="1" t="s">
        <v>3325</v>
      </c>
      <c r="H2097" t="s">
        <v>186</v>
      </c>
      <c r="I2097" t="s">
        <v>2395</v>
      </c>
      <c r="J2097" s="2">
        <v>960</v>
      </c>
      <c r="K2097" s="2">
        <v>60.22258689777366</v>
      </c>
      <c r="L2097" s="2">
        <v>15.94086287972943</v>
      </c>
    </row>
    <row r="2098" spans="1:12" x14ac:dyDescent="0.25">
      <c r="A2098" t="s">
        <v>4</v>
      </c>
      <c r="B2098" t="s">
        <v>176</v>
      </c>
      <c r="C2098" t="s">
        <v>185</v>
      </c>
      <c r="D2098" t="s">
        <v>3264</v>
      </c>
      <c r="E2098" t="s">
        <v>3223</v>
      </c>
      <c r="F2098" t="s">
        <v>184</v>
      </c>
      <c r="G2098" s="1" t="s">
        <v>3323</v>
      </c>
      <c r="H2098" t="s">
        <v>183</v>
      </c>
      <c r="I2098" t="s">
        <v>2395</v>
      </c>
      <c r="J2098" s="2">
        <v>1942.4</v>
      </c>
      <c r="K2098" s="2">
        <v>35.794990953461614</v>
      </c>
      <c r="L2098" s="2">
        <v>54.264575804066716</v>
      </c>
    </row>
    <row r="2099" spans="1:12" x14ac:dyDescent="0.25">
      <c r="A2099" t="s">
        <v>4</v>
      </c>
      <c r="B2099" t="s">
        <v>176</v>
      </c>
      <c r="C2099" t="s">
        <v>182</v>
      </c>
      <c r="D2099" t="s">
        <v>3264</v>
      </c>
      <c r="E2099" t="s">
        <v>3223</v>
      </c>
      <c r="F2099" t="s">
        <v>181</v>
      </c>
      <c r="G2099" s="1" t="s">
        <v>4205</v>
      </c>
      <c r="H2099" t="s">
        <v>180</v>
      </c>
      <c r="I2099" t="s">
        <v>2395</v>
      </c>
      <c r="J2099" s="2">
        <v>1530.6666666666667</v>
      </c>
      <c r="K2099" s="2">
        <v>17.992921082053808</v>
      </c>
      <c r="L2099" s="2">
        <v>85.070492983674455</v>
      </c>
    </row>
    <row r="2100" spans="1:12" x14ac:dyDescent="0.25">
      <c r="A2100" t="s">
        <v>4</v>
      </c>
      <c r="B2100" t="s">
        <v>176</v>
      </c>
      <c r="C2100" t="s">
        <v>175</v>
      </c>
      <c r="D2100" t="s">
        <v>3264</v>
      </c>
      <c r="E2100" t="s">
        <v>3223</v>
      </c>
      <c r="F2100" t="s">
        <v>174</v>
      </c>
      <c r="G2100" s="1" t="s">
        <v>4207</v>
      </c>
      <c r="H2100" t="s">
        <v>173</v>
      </c>
      <c r="I2100" t="s">
        <v>2395</v>
      </c>
      <c r="J2100" s="2">
        <v>1686.4</v>
      </c>
      <c r="K2100" s="2">
        <v>21.810096000148548</v>
      </c>
      <c r="L2100" s="2">
        <v>77.321988861879106</v>
      </c>
    </row>
    <row r="2101" spans="1:12" x14ac:dyDescent="0.25">
      <c r="A2101" t="s">
        <v>4</v>
      </c>
      <c r="B2101" t="s">
        <v>160</v>
      </c>
      <c r="C2101" t="s">
        <v>239</v>
      </c>
      <c r="D2101" t="s">
        <v>3264</v>
      </c>
      <c r="E2101" t="s">
        <v>3223</v>
      </c>
      <c r="F2101" t="s">
        <v>1646</v>
      </c>
      <c r="G2101" s="1" t="s">
        <v>4055</v>
      </c>
      <c r="H2101" t="s">
        <v>2396</v>
      </c>
      <c r="I2101" t="s">
        <v>2395</v>
      </c>
      <c r="J2101" s="2">
        <v>1245.8666666666668</v>
      </c>
      <c r="K2101" s="2">
        <v>25.220269736448547</v>
      </c>
      <c r="L2101" s="2">
        <v>49.399418788377581</v>
      </c>
    </row>
    <row r="2102" spans="1:12" x14ac:dyDescent="0.25">
      <c r="A2102" t="s">
        <v>4</v>
      </c>
      <c r="B2102" t="s">
        <v>160</v>
      </c>
      <c r="C2102" t="s">
        <v>172</v>
      </c>
      <c r="D2102" t="s">
        <v>3264</v>
      </c>
      <c r="E2102" t="s">
        <v>3223</v>
      </c>
      <c r="F2102" t="s">
        <v>171</v>
      </c>
      <c r="G2102" s="1" t="s">
        <v>3606</v>
      </c>
      <c r="H2102" t="s">
        <v>170</v>
      </c>
      <c r="I2102" t="s">
        <v>2395</v>
      </c>
      <c r="J2102" s="2">
        <v>1824</v>
      </c>
      <c r="K2102" s="2">
        <v>19.084355629730343</v>
      </c>
      <c r="L2102" s="2">
        <v>95.575666026601525</v>
      </c>
    </row>
    <row r="2103" spans="1:12" x14ac:dyDescent="0.25">
      <c r="A2103" t="s">
        <v>4</v>
      </c>
      <c r="B2103" t="s">
        <v>160</v>
      </c>
      <c r="C2103" t="s">
        <v>169</v>
      </c>
      <c r="D2103" t="s">
        <v>3264</v>
      </c>
      <c r="E2103" t="s">
        <v>3223</v>
      </c>
      <c r="F2103" t="s">
        <v>168</v>
      </c>
      <c r="G2103" s="1" t="s">
        <v>3300</v>
      </c>
      <c r="H2103" t="s">
        <v>167</v>
      </c>
      <c r="I2103" t="s">
        <v>2395</v>
      </c>
      <c r="J2103" s="2">
        <v>1817.6000000000001</v>
      </c>
      <c r="K2103" s="2">
        <v>23.488666313701543</v>
      </c>
      <c r="L2103" s="2">
        <v>77.382000992527509</v>
      </c>
    </row>
    <row r="2104" spans="1:12" x14ac:dyDescent="0.25">
      <c r="A2104" t="s">
        <v>4</v>
      </c>
      <c r="B2104" t="s">
        <v>160</v>
      </c>
      <c r="C2104" t="s">
        <v>166</v>
      </c>
      <c r="D2104" t="s">
        <v>3264</v>
      </c>
      <c r="E2104" t="s">
        <v>3223</v>
      </c>
      <c r="F2104" t="s">
        <v>165</v>
      </c>
      <c r="G2104" s="1" t="s">
        <v>4208</v>
      </c>
      <c r="H2104" t="s">
        <v>164</v>
      </c>
      <c r="I2104" t="s">
        <v>2395</v>
      </c>
      <c r="J2104" s="2">
        <v>1825.0666666666668</v>
      </c>
      <c r="K2104" s="2">
        <v>22.447150440747336</v>
      </c>
      <c r="L2104" s="2">
        <v>81.305049007632732</v>
      </c>
    </row>
    <row r="2105" spans="1:12" x14ac:dyDescent="0.25">
      <c r="A2105" t="s">
        <v>4</v>
      </c>
      <c r="B2105" t="s">
        <v>160</v>
      </c>
      <c r="C2105" t="s">
        <v>163</v>
      </c>
      <c r="D2105" t="s">
        <v>3264</v>
      </c>
      <c r="E2105" t="s">
        <v>3223</v>
      </c>
      <c r="F2105" t="s">
        <v>162</v>
      </c>
      <c r="G2105" s="1" t="s">
        <v>4209</v>
      </c>
      <c r="H2105" t="s">
        <v>161</v>
      </c>
      <c r="I2105" t="s">
        <v>2395</v>
      </c>
      <c r="J2105" s="2">
        <v>1496.5333333333335</v>
      </c>
      <c r="K2105" s="2">
        <v>23.804627409359941</v>
      </c>
      <c r="L2105" s="2">
        <v>62.86732859111666</v>
      </c>
    </row>
    <row r="2106" spans="1:12" x14ac:dyDescent="0.25">
      <c r="A2106" t="s">
        <v>4</v>
      </c>
      <c r="B2106" t="s">
        <v>160</v>
      </c>
      <c r="C2106" t="s">
        <v>159</v>
      </c>
      <c r="D2106" t="s">
        <v>3264</v>
      </c>
      <c r="E2106" t="s">
        <v>3223</v>
      </c>
      <c r="F2106" t="s">
        <v>158</v>
      </c>
      <c r="G2106" s="1" t="s">
        <v>3504</v>
      </c>
      <c r="H2106" t="s">
        <v>157</v>
      </c>
      <c r="I2106" t="s">
        <v>2395</v>
      </c>
      <c r="J2106" s="2">
        <v>1776</v>
      </c>
      <c r="K2106" s="2">
        <v>18.404991981406365</v>
      </c>
      <c r="L2106" s="2">
        <v>96.495559563090453</v>
      </c>
    </row>
    <row r="2107" spans="1:12" x14ac:dyDescent="0.25">
      <c r="A2107" t="s">
        <v>4</v>
      </c>
      <c r="B2107" t="s">
        <v>146</v>
      </c>
      <c r="C2107" t="s">
        <v>155</v>
      </c>
      <c r="D2107" t="s">
        <v>3264</v>
      </c>
      <c r="E2107" t="s">
        <v>3223</v>
      </c>
      <c r="F2107" t="s">
        <v>154</v>
      </c>
      <c r="G2107" s="1" t="s">
        <v>4210</v>
      </c>
      <c r="H2107" t="s">
        <v>153</v>
      </c>
      <c r="I2107" t="s">
        <v>2395</v>
      </c>
      <c r="J2107" s="2">
        <v>2553.6</v>
      </c>
      <c r="K2107" s="2">
        <v>28.001623589436893</v>
      </c>
      <c r="L2107" s="2">
        <v>91.194712043886611</v>
      </c>
    </row>
    <row r="2108" spans="1:12" x14ac:dyDescent="0.25">
      <c r="A2108" t="s">
        <v>4</v>
      </c>
      <c r="B2108" t="s">
        <v>146</v>
      </c>
      <c r="C2108" t="s">
        <v>152</v>
      </c>
      <c r="D2108" t="s">
        <v>3264</v>
      </c>
      <c r="E2108" t="s">
        <v>3223</v>
      </c>
      <c r="F2108" t="s">
        <v>151</v>
      </c>
      <c r="G2108" s="1" t="s">
        <v>4211</v>
      </c>
      <c r="H2108" t="s">
        <v>150</v>
      </c>
      <c r="I2108" t="s">
        <v>2395</v>
      </c>
      <c r="J2108" s="2">
        <v>1849.6</v>
      </c>
      <c r="K2108" s="2">
        <v>17.754012779297842</v>
      </c>
      <c r="L2108" s="2">
        <v>104.17926487902135</v>
      </c>
    </row>
    <row r="2109" spans="1:12" x14ac:dyDescent="0.25">
      <c r="A2109" t="s">
        <v>4</v>
      </c>
      <c r="B2109" t="s">
        <v>146</v>
      </c>
      <c r="C2109" t="s">
        <v>149</v>
      </c>
      <c r="D2109" t="s">
        <v>3264</v>
      </c>
      <c r="E2109" t="s">
        <v>3223</v>
      </c>
      <c r="F2109" t="s">
        <v>148</v>
      </c>
      <c r="G2109" s="1" t="s">
        <v>4212</v>
      </c>
      <c r="H2109" t="s">
        <v>147</v>
      </c>
      <c r="I2109" t="s">
        <v>2395</v>
      </c>
      <c r="J2109" s="2">
        <v>1700.8</v>
      </c>
      <c r="K2109" s="2">
        <v>21.428893216681132</v>
      </c>
      <c r="L2109" s="2">
        <v>79.369474792847782</v>
      </c>
    </row>
    <row r="2110" spans="1:12" x14ac:dyDescent="0.25">
      <c r="A2110" t="s">
        <v>4</v>
      </c>
      <c r="B2110" t="s">
        <v>146</v>
      </c>
      <c r="C2110" t="s">
        <v>145</v>
      </c>
      <c r="D2110" t="s">
        <v>3264</v>
      </c>
      <c r="E2110" t="s">
        <v>3223</v>
      </c>
      <c r="F2110" t="s">
        <v>144</v>
      </c>
      <c r="G2110" s="1" t="s">
        <v>4213</v>
      </c>
      <c r="H2110" t="s">
        <v>143</v>
      </c>
      <c r="I2110" t="s">
        <v>2395</v>
      </c>
      <c r="J2110" s="2">
        <v>1965.8666666666668</v>
      </c>
      <c r="K2110" s="2">
        <v>19.850072189151778</v>
      </c>
      <c r="L2110" s="2">
        <v>99.035743947622947</v>
      </c>
    </row>
    <row r="2111" spans="1:12" x14ac:dyDescent="0.25">
      <c r="A2111" t="s">
        <v>4</v>
      </c>
      <c r="B2111" t="s">
        <v>117</v>
      </c>
      <c r="C2111" t="s">
        <v>142</v>
      </c>
      <c r="D2111" t="s">
        <v>3264</v>
      </c>
      <c r="E2111" t="s">
        <v>3223</v>
      </c>
      <c r="F2111" t="s">
        <v>141</v>
      </c>
      <c r="G2111" s="1" t="s">
        <v>3946</v>
      </c>
      <c r="H2111" t="s">
        <v>140</v>
      </c>
      <c r="I2111" t="s">
        <v>2395</v>
      </c>
      <c r="J2111" s="2">
        <v>1875.2</v>
      </c>
      <c r="K2111" s="2">
        <v>22.312152490662061</v>
      </c>
      <c r="L2111" s="2">
        <v>84.043885984769815</v>
      </c>
    </row>
    <row r="2112" spans="1:12" x14ac:dyDescent="0.25">
      <c r="A2112" t="s">
        <v>4</v>
      </c>
      <c r="B2112" t="s">
        <v>117</v>
      </c>
      <c r="C2112" t="s">
        <v>139</v>
      </c>
      <c r="D2112" t="s">
        <v>3264</v>
      </c>
      <c r="E2112" t="s">
        <v>3223</v>
      </c>
      <c r="F2112" t="s">
        <v>138</v>
      </c>
      <c r="G2112" s="1" t="s">
        <v>3391</v>
      </c>
      <c r="H2112" t="s">
        <v>137</v>
      </c>
      <c r="I2112" t="s">
        <v>2395</v>
      </c>
      <c r="J2112" s="2">
        <v>1753.6</v>
      </c>
      <c r="K2112" s="2">
        <v>21.570723173576734</v>
      </c>
      <c r="L2112" s="2">
        <v>81.295373636248286</v>
      </c>
    </row>
    <row r="2113" spans="1:12" x14ac:dyDescent="0.25">
      <c r="A2113" t="s">
        <v>4</v>
      </c>
      <c r="B2113" t="s">
        <v>117</v>
      </c>
      <c r="C2113" t="s">
        <v>136</v>
      </c>
      <c r="D2113" t="s">
        <v>3264</v>
      </c>
      <c r="E2113" t="s">
        <v>3223</v>
      </c>
      <c r="F2113" t="s">
        <v>135</v>
      </c>
      <c r="G2113" s="1" t="s">
        <v>4214</v>
      </c>
      <c r="H2113" t="s">
        <v>134</v>
      </c>
      <c r="I2113" t="s">
        <v>2395</v>
      </c>
      <c r="J2113" s="2">
        <v>1896</v>
      </c>
      <c r="K2113" s="2">
        <v>22.343510011809371</v>
      </c>
      <c r="L2113" s="2">
        <v>84.856855480535231</v>
      </c>
    </row>
    <row r="2114" spans="1:12" x14ac:dyDescent="0.25">
      <c r="A2114" t="s">
        <v>4</v>
      </c>
      <c r="B2114" t="s">
        <v>117</v>
      </c>
      <c r="C2114" t="s">
        <v>133</v>
      </c>
      <c r="D2114" t="s">
        <v>3264</v>
      </c>
      <c r="E2114" t="s">
        <v>3223</v>
      </c>
      <c r="F2114" t="s">
        <v>132</v>
      </c>
      <c r="G2114" s="1" t="s">
        <v>3617</v>
      </c>
      <c r="H2114" t="s">
        <v>131</v>
      </c>
      <c r="I2114" t="s">
        <v>2395</v>
      </c>
      <c r="J2114" s="2">
        <v>1662.4</v>
      </c>
      <c r="K2114" s="2">
        <v>22.040683856016301</v>
      </c>
      <c r="L2114" s="2">
        <v>75.424157020709941</v>
      </c>
    </row>
    <row r="2115" spans="1:12" x14ac:dyDescent="0.25">
      <c r="A2115" t="s">
        <v>4</v>
      </c>
      <c r="B2115" t="s">
        <v>117</v>
      </c>
      <c r="C2115" t="s">
        <v>130</v>
      </c>
      <c r="D2115" t="s">
        <v>3264</v>
      </c>
      <c r="E2115" t="s">
        <v>3223</v>
      </c>
      <c r="F2115" t="s">
        <v>129</v>
      </c>
      <c r="G2115" s="1" t="s">
        <v>4215</v>
      </c>
      <c r="H2115" t="s">
        <v>128</v>
      </c>
      <c r="I2115" t="s">
        <v>2395</v>
      </c>
      <c r="J2115" s="2">
        <v>1764.2666666666667</v>
      </c>
      <c r="K2115" s="2">
        <v>21.547359301703498</v>
      </c>
      <c r="L2115" s="2">
        <v>81.878556066366173</v>
      </c>
    </row>
    <row r="2116" spans="1:12" x14ac:dyDescent="0.25">
      <c r="A2116" t="s">
        <v>4</v>
      </c>
      <c r="B2116" t="s">
        <v>117</v>
      </c>
      <c r="C2116" t="s">
        <v>127</v>
      </c>
      <c r="D2116" t="s">
        <v>3264</v>
      </c>
      <c r="E2116" t="s">
        <v>3223</v>
      </c>
      <c r="F2116" t="s">
        <v>126</v>
      </c>
      <c r="G2116" s="1" t="s">
        <v>3618</v>
      </c>
      <c r="H2116" t="s">
        <v>125</v>
      </c>
      <c r="I2116" t="s">
        <v>2395</v>
      </c>
      <c r="J2116" s="2">
        <v>1800</v>
      </c>
      <c r="K2116" s="2">
        <v>26.358794477923663</v>
      </c>
      <c r="L2116" s="2">
        <v>68.288403762454223</v>
      </c>
    </row>
    <row r="2117" spans="1:12" x14ac:dyDescent="0.25">
      <c r="A2117" t="s">
        <v>4</v>
      </c>
      <c r="B2117" t="s">
        <v>117</v>
      </c>
      <c r="C2117" t="s">
        <v>124</v>
      </c>
      <c r="D2117" t="s">
        <v>3264</v>
      </c>
      <c r="E2117" t="s">
        <v>3223</v>
      </c>
      <c r="F2117" t="s">
        <v>123</v>
      </c>
      <c r="G2117" s="1" t="s">
        <v>4216</v>
      </c>
      <c r="H2117" t="s">
        <v>122</v>
      </c>
      <c r="I2117" t="s">
        <v>2395</v>
      </c>
      <c r="J2117" s="2">
        <v>1989.3333333333333</v>
      </c>
      <c r="K2117" s="2">
        <v>21.297146717813849</v>
      </c>
      <c r="L2117" s="2">
        <v>93.408443848929736</v>
      </c>
    </row>
    <row r="2118" spans="1:12" x14ac:dyDescent="0.25">
      <c r="A2118" t="s">
        <v>4</v>
      </c>
      <c r="B2118" t="s">
        <v>117</v>
      </c>
      <c r="C2118" t="s">
        <v>121</v>
      </c>
      <c r="D2118" t="s">
        <v>3264</v>
      </c>
      <c r="E2118" t="s">
        <v>3223</v>
      </c>
      <c r="F2118" t="s">
        <v>120</v>
      </c>
      <c r="G2118" s="1" t="s">
        <v>3384</v>
      </c>
      <c r="H2118" t="s">
        <v>119</v>
      </c>
      <c r="I2118" t="s">
        <v>2395</v>
      </c>
      <c r="J2118" s="2">
        <v>1801.6</v>
      </c>
      <c r="K2118" s="2">
        <v>28.780639897378354</v>
      </c>
      <c r="L2118" s="2">
        <v>62.597635300113978</v>
      </c>
    </row>
    <row r="2119" spans="1:12" x14ac:dyDescent="0.25">
      <c r="A2119" t="s">
        <v>4</v>
      </c>
      <c r="B2119" t="s">
        <v>117</v>
      </c>
      <c r="C2119" t="s">
        <v>116</v>
      </c>
      <c r="D2119" t="s">
        <v>3264</v>
      </c>
      <c r="E2119" t="s">
        <v>3223</v>
      </c>
      <c r="F2119" t="s">
        <v>115</v>
      </c>
      <c r="G2119" s="1" t="s">
        <v>4217</v>
      </c>
      <c r="H2119" t="s">
        <v>114</v>
      </c>
      <c r="I2119" t="s">
        <v>2395</v>
      </c>
      <c r="J2119" s="2">
        <v>1548.8</v>
      </c>
      <c r="K2119" s="2">
        <v>21.533156089532081</v>
      </c>
      <c r="L2119" s="2">
        <v>71.926288629511149</v>
      </c>
    </row>
    <row r="2120" spans="1:12" x14ac:dyDescent="0.25">
      <c r="A2120" t="s">
        <v>4</v>
      </c>
      <c r="B2120" t="s">
        <v>92</v>
      </c>
      <c r="C2120" t="s">
        <v>113</v>
      </c>
      <c r="D2120" t="s">
        <v>3264</v>
      </c>
      <c r="E2120" t="s">
        <v>3223</v>
      </c>
      <c r="F2120" t="s">
        <v>112</v>
      </c>
      <c r="G2120" s="1" t="s">
        <v>3405</v>
      </c>
      <c r="H2120" t="s">
        <v>111</v>
      </c>
      <c r="I2120" t="s">
        <v>2395</v>
      </c>
      <c r="J2120" s="2">
        <v>1814.4</v>
      </c>
      <c r="K2120" s="2">
        <v>31.774358815923847</v>
      </c>
      <c r="L2120" s="2">
        <v>57.102647153676202</v>
      </c>
    </row>
    <row r="2121" spans="1:12" x14ac:dyDescent="0.25">
      <c r="A2121" t="s">
        <v>4</v>
      </c>
      <c r="B2121" t="s">
        <v>92</v>
      </c>
      <c r="C2121" t="s">
        <v>110</v>
      </c>
      <c r="D2121" t="s">
        <v>3264</v>
      </c>
      <c r="E2121" t="s">
        <v>3223</v>
      </c>
      <c r="F2121" t="s">
        <v>109</v>
      </c>
      <c r="G2121" s="1" t="s">
        <v>4218</v>
      </c>
      <c r="H2121" t="s">
        <v>108</v>
      </c>
      <c r="I2121" t="s">
        <v>2395</v>
      </c>
      <c r="J2121" s="2">
        <v>1827.2</v>
      </c>
      <c r="K2121" s="2">
        <v>25.369109039048265</v>
      </c>
      <c r="L2121" s="2">
        <v>72.024602724028043</v>
      </c>
    </row>
    <row r="2122" spans="1:12" x14ac:dyDescent="0.25">
      <c r="A2122" t="s">
        <v>4</v>
      </c>
      <c r="B2122" t="s">
        <v>92</v>
      </c>
      <c r="C2122" t="s">
        <v>107</v>
      </c>
      <c r="D2122" t="s">
        <v>3264</v>
      </c>
      <c r="E2122" t="s">
        <v>3223</v>
      </c>
      <c r="F2122" t="s">
        <v>106</v>
      </c>
      <c r="G2122" s="1" t="s">
        <v>4219</v>
      </c>
      <c r="H2122" t="s">
        <v>105</v>
      </c>
      <c r="I2122" t="s">
        <v>2395</v>
      </c>
      <c r="J2122" s="2">
        <v>1714.1333333333332</v>
      </c>
      <c r="K2122" s="2">
        <v>27.947680089982963</v>
      </c>
      <c r="L2122" s="2">
        <v>61.333653734920013</v>
      </c>
    </row>
    <row r="2123" spans="1:12" x14ac:dyDescent="0.25">
      <c r="A2123" t="s">
        <v>4</v>
      </c>
      <c r="B2123" t="s">
        <v>92</v>
      </c>
      <c r="C2123" t="s">
        <v>104</v>
      </c>
      <c r="D2123" t="s">
        <v>3264</v>
      </c>
      <c r="E2123" t="s">
        <v>3223</v>
      </c>
      <c r="F2123" t="s">
        <v>103</v>
      </c>
      <c r="G2123" s="1" t="s">
        <v>4220</v>
      </c>
      <c r="H2123" t="s">
        <v>102</v>
      </c>
      <c r="I2123" t="s">
        <v>2395</v>
      </c>
      <c r="J2123" s="2">
        <v>1627.1999999999998</v>
      </c>
      <c r="K2123" s="2">
        <v>26.561755125931835</v>
      </c>
      <c r="L2123" s="2">
        <v>61.261012018418519</v>
      </c>
    </row>
    <row r="2124" spans="1:12" x14ac:dyDescent="0.25">
      <c r="A2124" t="s">
        <v>4</v>
      </c>
      <c r="B2124" t="s">
        <v>92</v>
      </c>
      <c r="C2124" t="s">
        <v>101</v>
      </c>
      <c r="D2124" t="s">
        <v>3264</v>
      </c>
      <c r="E2124" t="s">
        <v>3223</v>
      </c>
      <c r="F2124" t="s">
        <v>100</v>
      </c>
      <c r="G2124" s="1" t="s">
        <v>4064</v>
      </c>
      <c r="H2124" t="s">
        <v>99</v>
      </c>
      <c r="I2124" t="s">
        <v>2395</v>
      </c>
      <c r="J2124" s="2">
        <v>1393.0666666666666</v>
      </c>
      <c r="K2124" s="2">
        <v>33.614230683677292</v>
      </c>
      <c r="L2124" s="2">
        <v>41.442765112667736</v>
      </c>
    </row>
    <row r="2125" spans="1:12" x14ac:dyDescent="0.25">
      <c r="A2125" t="s">
        <v>4</v>
      </c>
      <c r="B2125" t="s">
        <v>92</v>
      </c>
      <c r="C2125" t="s">
        <v>98</v>
      </c>
      <c r="D2125" t="s">
        <v>3264</v>
      </c>
      <c r="E2125" t="s">
        <v>3223</v>
      </c>
      <c r="F2125" t="s">
        <v>97</v>
      </c>
      <c r="G2125" s="1" t="s">
        <v>4221</v>
      </c>
      <c r="H2125" t="s">
        <v>96</v>
      </c>
      <c r="I2125" t="s">
        <v>2395</v>
      </c>
      <c r="J2125" s="2">
        <v>1544</v>
      </c>
      <c r="K2125" s="2">
        <v>26.471280480261996</v>
      </c>
      <c r="L2125" s="2">
        <v>58.327363542208161</v>
      </c>
    </row>
    <row r="2126" spans="1:12" x14ac:dyDescent="0.25">
      <c r="A2126" t="s">
        <v>4</v>
      </c>
      <c r="B2126" t="s">
        <v>92</v>
      </c>
      <c r="C2126" t="s">
        <v>95</v>
      </c>
      <c r="D2126" t="s">
        <v>3264</v>
      </c>
      <c r="E2126" t="s">
        <v>3223</v>
      </c>
      <c r="F2126" t="s">
        <v>94</v>
      </c>
      <c r="G2126" s="1" t="s">
        <v>4222</v>
      </c>
      <c r="H2126" t="s">
        <v>93</v>
      </c>
      <c r="I2126" t="s">
        <v>2395</v>
      </c>
      <c r="J2126" s="2">
        <v>1760</v>
      </c>
      <c r="K2126" s="2">
        <v>34.407148885509713</v>
      </c>
      <c r="L2126" s="2">
        <v>51.152160437833011</v>
      </c>
    </row>
    <row r="2127" spans="1:12" x14ac:dyDescent="0.25">
      <c r="A2127" t="s">
        <v>4</v>
      </c>
      <c r="B2127" t="s">
        <v>92</v>
      </c>
      <c r="C2127" t="s">
        <v>91</v>
      </c>
      <c r="D2127" t="s">
        <v>3264</v>
      </c>
      <c r="E2127" t="s">
        <v>3223</v>
      </c>
      <c r="F2127" t="s">
        <v>90</v>
      </c>
      <c r="G2127" s="1" t="s">
        <v>4054</v>
      </c>
      <c r="H2127" t="s">
        <v>89</v>
      </c>
      <c r="I2127" t="s">
        <v>2395</v>
      </c>
      <c r="J2127" s="2">
        <v>1634.1333333333332</v>
      </c>
      <c r="K2127" s="2">
        <v>27.672294659422089</v>
      </c>
      <c r="L2127" s="2">
        <v>59.053047585879554</v>
      </c>
    </row>
    <row r="2128" spans="1:12" x14ac:dyDescent="0.25">
      <c r="A2128" t="s">
        <v>4</v>
      </c>
      <c r="B2128" t="s">
        <v>64</v>
      </c>
      <c r="C2128" t="s">
        <v>88</v>
      </c>
      <c r="D2128" t="s">
        <v>3264</v>
      </c>
      <c r="E2128" t="s">
        <v>3223</v>
      </c>
      <c r="F2128" t="s">
        <v>87</v>
      </c>
      <c r="G2128" s="1" t="s">
        <v>3577</v>
      </c>
      <c r="H2128" t="s">
        <v>86</v>
      </c>
      <c r="I2128" t="s">
        <v>2395</v>
      </c>
      <c r="J2128" s="2">
        <v>1833.6</v>
      </c>
      <c r="K2128" s="2">
        <v>22.847125286016773</v>
      </c>
      <c r="L2128" s="2">
        <v>80.255173333435792</v>
      </c>
    </row>
    <row r="2129" spans="1:12" x14ac:dyDescent="0.25">
      <c r="A2129" t="s">
        <v>4</v>
      </c>
      <c r="B2129" t="s">
        <v>64</v>
      </c>
      <c r="C2129" t="s">
        <v>85</v>
      </c>
      <c r="D2129" t="s">
        <v>3264</v>
      </c>
      <c r="E2129" t="s">
        <v>3223</v>
      </c>
      <c r="F2129" t="s">
        <v>84</v>
      </c>
      <c r="G2129" s="1" t="s">
        <v>4223</v>
      </c>
      <c r="H2129" t="s">
        <v>83</v>
      </c>
      <c r="I2129" t="s">
        <v>2395</v>
      </c>
      <c r="J2129" s="2">
        <v>2416</v>
      </c>
      <c r="K2129" s="2">
        <v>22.441070851140992</v>
      </c>
      <c r="L2129" s="2">
        <v>107.65974654356394</v>
      </c>
    </row>
    <row r="2130" spans="1:12" x14ac:dyDescent="0.25">
      <c r="A2130" t="s">
        <v>4</v>
      </c>
      <c r="B2130" t="s">
        <v>64</v>
      </c>
      <c r="C2130" t="s">
        <v>82</v>
      </c>
      <c r="D2130" t="s">
        <v>3264</v>
      </c>
      <c r="E2130" t="s">
        <v>3223</v>
      </c>
      <c r="F2130" t="s">
        <v>81</v>
      </c>
      <c r="G2130" s="1" t="s">
        <v>4224</v>
      </c>
      <c r="H2130" t="s">
        <v>80</v>
      </c>
      <c r="I2130" t="s">
        <v>2395</v>
      </c>
      <c r="J2130" s="2">
        <v>1857.0666666666668</v>
      </c>
      <c r="K2130" s="2">
        <v>19.330398207053747</v>
      </c>
      <c r="L2130" s="2">
        <v>96.069757424294295</v>
      </c>
    </row>
    <row r="2131" spans="1:12" x14ac:dyDescent="0.25">
      <c r="A2131" t="s">
        <v>4</v>
      </c>
      <c r="B2131" t="s">
        <v>64</v>
      </c>
      <c r="C2131" t="s">
        <v>79</v>
      </c>
      <c r="D2131" t="s">
        <v>3264</v>
      </c>
      <c r="E2131" t="s">
        <v>3223</v>
      </c>
      <c r="F2131" t="s">
        <v>78</v>
      </c>
      <c r="G2131" s="1" t="s">
        <v>4225</v>
      </c>
      <c r="H2131" t="s">
        <v>77</v>
      </c>
      <c r="I2131" t="s">
        <v>2395</v>
      </c>
      <c r="J2131" s="2">
        <v>1987.2</v>
      </c>
      <c r="K2131" s="2">
        <v>22.321640981461144</v>
      </c>
      <c r="L2131" s="2">
        <v>89.025712834035588</v>
      </c>
    </row>
    <row r="2132" spans="1:12" x14ac:dyDescent="0.25">
      <c r="A2132" t="s">
        <v>4</v>
      </c>
      <c r="B2132" t="s">
        <v>64</v>
      </c>
      <c r="C2132" t="s">
        <v>76</v>
      </c>
      <c r="D2132" t="s">
        <v>3264</v>
      </c>
      <c r="E2132" t="s">
        <v>3223</v>
      </c>
      <c r="F2132" t="s">
        <v>75</v>
      </c>
      <c r="G2132" s="1" t="s">
        <v>4226</v>
      </c>
      <c r="H2132" t="s">
        <v>74</v>
      </c>
      <c r="I2132" t="s">
        <v>2395</v>
      </c>
      <c r="J2132" s="2">
        <v>2060.8000000000002</v>
      </c>
      <c r="K2132" s="2">
        <v>22.536186408365335</v>
      </c>
      <c r="L2132" s="2">
        <v>91.444043045146273</v>
      </c>
    </row>
    <row r="2133" spans="1:12" x14ac:dyDescent="0.25">
      <c r="A2133" t="s">
        <v>4</v>
      </c>
      <c r="B2133" t="s">
        <v>64</v>
      </c>
      <c r="C2133" t="s">
        <v>73</v>
      </c>
      <c r="D2133" t="s">
        <v>3264</v>
      </c>
      <c r="E2133" t="s">
        <v>3223</v>
      </c>
      <c r="F2133" t="s">
        <v>72</v>
      </c>
      <c r="G2133" s="1" t="s">
        <v>4227</v>
      </c>
      <c r="H2133" t="s">
        <v>71</v>
      </c>
      <c r="I2133" t="s">
        <v>2395</v>
      </c>
      <c r="J2133" s="2">
        <v>2057.6</v>
      </c>
      <c r="K2133" s="2">
        <v>20.337536735532098</v>
      </c>
      <c r="L2133" s="2">
        <v>101.17252776267284</v>
      </c>
    </row>
    <row r="2134" spans="1:12" x14ac:dyDescent="0.25">
      <c r="A2134" t="s">
        <v>4</v>
      </c>
      <c r="B2134" t="s">
        <v>64</v>
      </c>
      <c r="C2134" t="s">
        <v>70</v>
      </c>
      <c r="D2134" t="s">
        <v>3264</v>
      </c>
      <c r="E2134" t="s">
        <v>3223</v>
      </c>
      <c r="F2134" t="s">
        <v>69</v>
      </c>
      <c r="G2134" s="1" t="s">
        <v>4228</v>
      </c>
      <c r="H2134" t="s">
        <v>68</v>
      </c>
      <c r="I2134" t="s">
        <v>2395</v>
      </c>
      <c r="J2134" s="2">
        <v>2046.4</v>
      </c>
      <c r="K2134" s="2">
        <v>23.482766332593542</v>
      </c>
      <c r="L2134" s="2">
        <v>87.14475845887219</v>
      </c>
    </row>
    <row r="2135" spans="1:12" x14ac:dyDescent="0.25">
      <c r="A2135" t="s">
        <v>4</v>
      </c>
      <c r="B2135" t="s">
        <v>64</v>
      </c>
      <c r="C2135" t="s">
        <v>67</v>
      </c>
      <c r="D2135" t="s">
        <v>3264</v>
      </c>
      <c r="E2135" t="s">
        <v>3223</v>
      </c>
      <c r="F2135" t="s">
        <v>66</v>
      </c>
      <c r="G2135" s="1" t="s">
        <v>4229</v>
      </c>
      <c r="H2135" t="s">
        <v>65</v>
      </c>
      <c r="I2135" t="s">
        <v>2395</v>
      </c>
      <c r="J2135" s="2">
        <v>1862.4000000000003</v>
      </c>
      <c r="K2135" s="2">
        <v>21.791765911544918</v>
      </c>
      <c r="L2135" s="2">
        <v>85.463473109966344</v>
      </c>
    </row>
    <row r="2136" spans="1:12" x14ac:dyDescent="0.25">
      <c r="A2136" t="s">
        <v>4</v>
      </c>
      <c r="B2136" t="s">
        <v>64</v>
      </c>
      <c r="C2136" t="s">
        <v>63</v>
      </c>
      <c r="D2136" t="s">
        <v>3264</v>
      </c>
      <c r="E2136" t="s">
        <v>3223</v>
      </c>
      <c r="F2136" t="s">
        <v>62</v>
      </c>
      <c r="G2136" s="1" t="s">
        <v>3569</v>
      </c>
      <c r="H2136" t="s">
        <v>61</v>
      </c>
      <c r="I2136" t="s">
        <v>2395</v>
      </c>
      <c r="J2136" s="2">
        <v>2086.4</v>
      </c>
      <c r="K2136" s="2">
        <v>24.86449472061091</v>
      </c>
      <c r="L2136" s="2">
        <v>83.910814333601635</v>
      </c>
    </row>
    <row r="2137" spans="1:12" x14ac:dyDescent="0.25">
      <c r="A2137" t="s">
        <v>4</v>
      </c>
      <c r="B2137" t="s">
        <v>42</v>
      </c>
      <c r="C2137" t="s">
        <v>60</v>
      </c>
      <c r="D2137" t="s">
        <v>3264</v>
      </c>
      <c r="E2137" t="s">
        <v>3223</v>
      </c>
      <c r="F2137" t="s">
        <v>59</v>
      </c>
      <c r="G2137" s="1" t="s">
        <v>3608</v>
      </c>
      <c r="H2137" t="s">
        <v>58</v>
      </c>
      <c r="I2137" t="s">
        <v>2395</v>
      </c>
      <c r="J2137" s="2">
        <v>1898.6666666666667</v>
      </c>
      <c r="K2137" s="2">
        <v>22.807229024454589</v>
      </c>
      <c r="L2137" s="2">
        <v>83.248458838680492</v>
      </c>
    </row>
    <row r="2138" spans="1:12" x14ac:dyDescent="0.25">
      <c r="A2138" t="s">
        <v>4</v>
      </c>
      <c r="B2138" t="s">
        <v>42</v>
      </c>
      <c r="C2138" t="s">
        <v>57</v>
      </c>
      <c r="D2138" t="s">
        <v>3264</v>
      </c>
      <c r="E2138" t="s">
        <v>3223</v>
      </c>
      <c r="F2138" t="s">
        <v>56</v>
      </c>
      <c r="G2138" s="1" t="s">
        <v>3412</v>
      </c>
      <c r="H2138" t="s">
        <v>55</v>
      </c>
      <c r="I2138" t="s">
        <v>2395</v>
      </c>
      <c r="J2138" s="2">
        <v>2170.6666666666665</v>
      </c>
      <c r="K2138" s="2">
        <v>25.544317532728002</v>
      </c>
      <c r="L2138" s="2">
        <v>84.976498741277993</v>
      </c>
    </row>
    <row r="2139" spans="1:12" x14ac:dyDescent="0.25">
      <c r="A2139" t="s">
        <v>4</v>
      </c>
      <c r="B2139" t="s">
        <v>42</v>
      </c>
      <c r="C2139" t="s">
        <v>54</v>
      </c>
      <c r="D2139" t="s">
        <v>3264</v>
      </c>
      <c r="E2139" t="s">
        <v>3223</v>
      </c>
      <c r="F2139" t="s">
        <v>53</v>
      </c>
      <c r="G2139" s="1" t="s">
        <v>3246</v>
      </c>
      <c r="H2139" t="s">
        <v>52</v>
      </c>
      <c r="I2139" t="s">
        <v>2395</v>
      </c>
      <c r="J2139" s="2">
        <v>1942.4000000000003</v>
      </c>
      <c r="K2139" s="2">
        <v>26.027059922788506</v>
      </c>
      <c r="L2139" s="2">
        <v>74.63001990091449</v>
      </c>
    </row>
    <row r="2140" spans="1:12" x14ac:dyDescent="0.25">
      <c r="A2140" t="s">
        <v>4</v>
      </c>
      <c r="B2140" t="s">
        <v>42</v>
      </c>
      <c r="C2140" t="s">
        <v>51</v>
      </c>
      <c r="D2140" t="s">
        <v>3264</v>
      </c>
      <c r="E2140" t="s">
        <v>3223</v>
      </c>
      <c r="F2140" t="s">
        <v>50</v>
      </c>
      <c r="G2140" s="1" t="s">
        <v>3911</v>
      </c>
      <c r="H2140" t="s">
        <v>49</v>
      </c>
      <c r="I2140" t="s">
        <v>2395</v>
      </c>
      <c r="J2140" s="2">
        <v>2086.4</v>
      </c>
      <c r="K2140" s="2">
        <v>26.021384221491555</v>
      </c>
      <c r="L2140" s="2">
        <v>80.180208025859088</v>
      </c>
    </row>
    <row r="2141" spans="1:12" x14ac:dyDescent="0.25">
      <c r="A2141" t="s">
        <v>4</v>
      </c>
      <c r="B2141" t="s">
        <v>42</v>
      </c>
      <c r="C2141" t="s">
        <v>48</v>
      </c>
      <c r="D2141" t="s">
        <v>3264</v>
      </c>
      <c r="E2141" t="s">
        <v>3223</v>
      </c>
      <c r="F2141" t="s">
        <v>47</v>
      </c>
      <c r="G2141" s="1" t="s">
        <v>3354</v>
      </c>
      <c r="H2141" t="s">
        <v>46</v>
      </c>
      <c r="I2141" t="s">
        <v>2395</v>
      </c>
      <c r="J2141" s="2">
        <v>1652.8</v>
      </c>
      <c r="K2141" s="2">
        <v>22.651478670691716</v>
      </c>
      <c r="L2141" s="2">
        <v>72.966538919091576</v>
      </c>
    </row>
    <row r="2142" spans="1:12" x14ac:dyDescent="0.25">
      <c r="A2142" t="s">
        <v>4</v>
      </c>
      <c r="B2142" t="s">
        <v>42</v>
      </c>
      <c r="C2142" t="s">
        <v>45</v>
      </c>
      <c r="D2142" t="s">
        <v>3264</v>
      </c>
      <c r="E2142" t="s">
        <v>3223</v>
      </c>
      <c r="F2142" t="s">
        <v>44</v>
      </c>
      <c r="G2142" s="1" t="s">
        <v>4230</v>
      </c>
      <c r="H2142" t="s">
        <v>43</v>
      </c>
      <c r="I2142" t="s">
        <v>2395</v>
      </c>
      <c r="J2142" s="2">
        <v>1500.8000000000002</v>
      </c>
      <c r="K2142" s="2">
        <v>21.980354300604294</v>
      </c>
      <c r="L2142" s="2">
        <v>68.279154169900693</v>
      </c>
    </row>
    <row r="2143" spans="1:12" x14ac:dyDescent="0.25">
      <c r="A2143" t="s">
        <v>4</v>
      </c>
      <c r="B2143" t="s">
        <v>42</v>
      </c>
      <c r="C2143" t="s">
        <v>41</v>
      </c>
      <c r="D2143" t="s">
        <v>3264</v>
      </c>
      <c r="E2143" t="s">
        <v>3223</v>
      </c>
      <c r="F2143" t="s">
        <v>40</v>
      </c>
      <c r="G2143" s="1" t="s">
        <v>3912</v>
      </c>
      <c r="H2143" t="s">
        <v>39</v>
      </c>
      <c r="I2143" t="s">
        <v>2395</v>
      </c>
      <c r="J2143" s="2">
        <v>1793.0666666666666</v>
      </c>
      <c r="K2143" s="2">
        <v>23.563349248696415</v>
      </c>
      <c r="L2143" s="2">
        <v>76.095577404636728</v>
      </c>
    </row>
    <row r="2144" spans="1:12" x14ac:dyDescent="0.25">
      <c r="A2144" t="s">
        <v>4</v>
      </c>
      <c r="B2144" t="s">
        <v>23</v>
      </c>
      <c r="C2144" t="s">
        <v>38</v>
      </c>
      <c r="D2144" t="s">
        <v>3264</v>
      </c>
      <c r="E2144" t="s">
        <v>3223</v>
      </c>
      <c r="F2144" t="s">
        <v>37</v>
      </c>
      <c r="G2144" s="1" t="s">
        <v>3477</v>
      </c>
      <c r="H2144" t="s">
        <v>36</v>
      </c>
      <c r="I2144" t="s">
        <v>2395</v>
      </c>
      <c r="J2144" s="2">
        <v>1806.9333333333334</v>
      </c>
      <c r="K2144" s="2">
        <v>25.332004369147864</v>
      </c>
      <c r="L2144" s="2">
        <v>71.330057701001266</v>
      </c>
    </row>
    <row r="2145" spans="1:12" x14ac:dyDescent="0.25">
      <c r="A2145" t="s">
        <v>4</v>
      </c>
      <c r="B2145" t="s">
        <v>23</v>
      </c>
      <c r="C2145" t="s">
        <v>35</v>
      </c>
      <c r="D2145" t="s">
        <v>3264</v>
      </c>
      <c r="E2145" t="s">
        <v>3223</v>
      </c>
      <c r="F2145" t="s">
        <v>34</v>
      </c>
      <c r="G2145" s="1" t="s">
        <v>4231</v>
      </c>
      <c r="H2145" t="s">
        <v>33</v>
      </c>
      <c r="I2145" t="s">
        <v>2395</v>
      </c>
      <c r="J2145" s="2">
        <v>2097.6000000000004</v>
      </c>
      <c r="K2145" s="2">
        <v>26.366766035248759</v>
      </c>
      <c r="L2145" s="2">
        <v>79.554693859527418</v>
      </c>
    </row>
    <row r="2146" spans="1:12" x14ac:dyDescent="0.25">
      <c r="A2146" t="s">
        <v>4</v>
      </c>
      <c r="B2146" t="s">
        <v>23</v>
      </c>
      <c r="C2146" t="s">
        <v>32</v>
      </c>
      <c r="D2146" t="s">
        <v>3264</v>
      </c>
      <c r="E2146" t="s">
        <v>3223</v>
      </c>
      <c r="F2146" t="s">
        <v>31</v>
      </c>
      <c r="G2146" s="1" t="s">
        <v>3506</v>
      </c>
      <c r="H2146" t="s">
        <v>30</v>
      </c>
      <c r="I2146" t="s">
        <v>2395</v>
      </c>
      <c r="J2146" s="2">
        <v>2216.5333333333333</v>
      </c>
      <c r="K2146" s="2">
        <v>22.536134110387383</v>
      </c>
      <c r="L2146" s="2">
        <v>98.354638931248019</v>
      </c>
    </row>
    <row r="2147" spans="1:12" x14ac:dyDescent="0.25">
      <c r="A2147" t="s">
        <v>4</v>
      </c>
      <c r="B2147" t="s">
        <v>23</v>
      </c>
      <c r="C2147" t="s">
        <v>29</v>
      </c>
      <c r="D2147" t="s">
        <v>3264</v>
      </c>
      <c r="E2147" t="s">
        <v>3223</v>
      </c>
      <c r="F2147" t="s">
        <v>28</v>
      </c>
      <c r="G2147" s="1" t="s">
        <v>3790</v>
      </c>
      <c r="H2147" t="s">
        <v>27</v>
      </c>
      <c r="I2147" t="s">
        <v>2395</v>
      </c>
      <c r="J2147" s="2">
        <v>2086.4</v>
      </c>
      <c r="K2147" s="2">
        <v>28.310375872640705</v>
      </c>
      <c r="L2147" s="2">
        <v>73.697361327382026</v>
      </c>
    </row>
    <row r="2148" spans="1:12" x14ac:dyDescent="0.25">
      <c r="A2148" t="s">
        <v>4</v>
      </c>
      <c r="B2148" t="s">
        <v>23</v>
      </c>
      <c r="C2148" t="s">
        <v>26</v>
      </c>
      <c r="D2148" t="s">
        <v>3264</v>
      </c>
      <c r="E2148" t="s">
        <v>3223</v>
      </c>
      <c r="F2148" t="s">
        <v>25</v>
      </c>
      <c r="G2148" s="1" t="s">
        <v>3312</v>
      </c>
      <c r="H2148" t="s">
        <v>24</v>
      </c>
      <c r="I2148" t="s">
        <v>2395</v>
      </c>
      <c r="J2148" s="2">
        <v>2073.6</v>
      </c>
      <c r="K2148" s="2">
        <v>25.235632811648923</v>
      </c>
      <c r="L2148" s="2">
        <v>82.169526537207076</v>
      </c>
    </row>
    <row r="2149" spans="1:12" x14ac:dyDescent="0.25">
      <c r="A2149" t="s">
        <v>4</v>
      </c>
      <c r="B2149" t="s">
        <v>23</v>
      </c>
      <c r="C2149" t="s">
        <v>22</v>
      </c>
      <c r="D2149" t="s">
        <v>3264</v>
      </c>
      <c r="E2149" t="s">
        <v>3223</v>
      </c>
      <c r="F2149" t="s">
        <v>21</v>
      </c>
      <c r="G2149" s="1" t="s">
        <v>3891</v>
      </c>
      <c r="H2149" t="s">
        <v>20</v>
      </c>
      <c r="I2149" t="s">
        <v>2395</v>
      </c>
      <c r="J2149" s="2">
        <v>1553.6</v>
      </c>
      <c r="K2149" s="2">
        <v>28.549829690572778</v>
      </c>
      <c r="L2149" s="2">
        <v>54.417137224219672</v>
      </c>
    </row>
    <row r="2150" spans="1:12" x14ac:dyDescent="0.25">
      <c r="A2150" t="s">
        <v>4</v>
      </c>
      <c r="B2150" t="s">
        <v>3</v>
      </c>
      <c r="C2150" t="s">
        <v>19</v>
      </c>
      <c r="D2150" t="s">
        <v>3264</v>
      </c>
      <c r="E2150" t="s">
        <v>3223</v>
      </c>
      <c r="F2150" t="s">
        <v>18</v>
      </c>
      <c r="G2150" s="1" t="s">
        <v>4232</v>
      </c>
      <c r="H2150" t="s">
        <v>17</v>
      </c>
      <c r="I2150" t="s">
        <v>2395</v>
      </c>
      <c r="J2150" s="2">
        <v>2134.4</v>
      </c>
      <c r="K2150" s="2">
        <v>30.254146787345828</v>
      </c>
      <c r="L2150" s="2">
        <v>70.54900655445816</v>
      </c>
    </row>
    <row r="2151" spans="1:12" x14ac:dyDescent="0.25">
      <c r="A2151" t="s">
        <v>4</v>
      </c>
      <c r="B2151" t="s">
        <v>3</v>
      </c>
      <c r="C2151" t="s">
        <v>16</v>
      </c>
      <c r="D2151" t="s">
        <v>3264</v>
      </c>
      <c r="E2151" t="s">
        <v>3223</v>
      </c>
      <c r="F2151" t="s">
        <v>15</v>
      </c>
      <c r="G2151" s="1" t="s">
        <v>4234</v>
      </c>
      <c r="H2151" t="s">
        <v>14</v>
      </c>
      <c r="I2151" t="s">
        <v>2395</v>
      </c>
      <c r="J2151" s="2">
        <v>1907.2</v>
      </c>
      <c r="K2151" s="2">
        <v>28.681556237265344</v>
      </c>
      <c r="L2151" s="2">
        <v>66.495694453357984</v>
      </c>
    </row>
    <row r="2152" spans="1:12" x14ac:dyDescent="0.25">
      <c r="A2152" t="s">
        <v>4</v>
      </c>
      <c r="B2152" t="s">
        <v>3</v>
      </c>
      <c r="C2152" t="s">
        <v>10</v>
      </c>
      <c r="D2152" t="s">
        <v>3264</v>
      </c>
      <c r="E2152" t="s">
        <v>3223</v>
      </c>
      <c r="F2152" t="s">
        <v>9</v>
      </c>
      <c r="G2152" s="1" t="s">
        <v>4111</v>
      </c>
      <c r="H2152" t="s">
        <v>8</v>
      </c>
      <c r="I2152" t="s">
        <v>2395</v>
      </c>
      <c r="J2152" s="2">
        <v>1881.6</v>
      </c>
      <c r="K2152" s="2">
        <v>25.568267793440878</v>
      </c>
      <c r="L2152" s="2">
        <v>73.591219209722681</v>
      </c>
    </row>
    <row r="2153" spans="1:12" x14ac:dyDescent="0.25">
      <c r="A2153" t="s">
        <v>4</v>
      </c>
      <c r="B2153" t="s">
        <v>3</v>
      </c>
      <c r="C2153" t="s">
        <v>7</v>
      </c>
      <c r="D2153" t="s">
        <v>3264</v>
      </c>
      <c r="E2153" t="s">
        <v>3223</v>
      </c>
      <c r="F2153" t="s">
        <v>6</v>
      </c>
      <c r="G2153" s="1" t="s">
        <v>3262</v>
      </c>
      <c r="H2153" t="s">
        <v>5</v>
      </c>
      <c r="I2153" t="s">
        <v>2395</v>
      </c>
      <c r="J2153" s="2">
        <v>2045.8666666666668</v>
      </c>
      <c r="K2153" s="2">
        <v>22.032552249880677</v>
      </c>
      <c r="L2153" s="2">
        <v>92.85654441953028</v>
      </c>
    </row>
    <row r="2154" spans="1:12" x14ac:dyDescent="0.25">
      <c r="A2154" t="s">
        <v>4</v>
      </c>
      <c r="B2154" t="s">
        <v>3</v>
      </c>
      <c r="C2154" t="s">
        <v>2</v>
      </c>
      <c r="D2154" t="s">
        <v>3264</v>
      </c>
      <c r="E2154" t="s">
        <v>3223</v>
      </c>
      <c r="F2154" t="s">
        <v>1</v>
      </c>
      <c r="G2154" s="1" t="s">
        <v>4236</v>
      </c>
      <c r="H2154" t="s">
        <v>0</v>
      </c>
      <c r="I2154" t="s">
        <v>2395</v>
      </c>
      <c r="J2154" s="2">
        <v>1600</v>
      </c>
      <c r="K2154" s="2">
        <v>28.374207778617659</v>
      </c>
      <c r="L2154" s="2">
        <v>56.389239568680892</v>
      </c>
    </row>
    <row r="2155" spans="1:12" x14ac:dyDescent="0.25">
      <c r="A2155" t="s">
        <v>2266</v>
      </c>
      <c r="B2155" t="s">
        <v>64</v>
      </c>
      <c r="C2155" t="s">
        <v>113</v>
      </c>
      <c r="D2155" t="s">
        <v>3236</v>
      </c>
      <c r="E2155" t="s">
        <v>3204</v>
      </c>
      <c r="F2155" t="s">
        <v>112</v>
      </c>
      <c r="G2155" s="1" t="s">
        <v>3405</v>
      </c>
      <c r="H2155" t="s">
        <v>2289</v>
      </c>
      <c r="I2155" t="s">
        <v>2386</v>
      </c>
      <c r="J2155" s="2">
        <v>1019.1999999999999</v>
      </c>
      <c r="K2155" s="2">
        <v>31.45159161532224</v>
      </c>
      <c r="L2155" s="2">
        <v>32.405355266773761</v>
      </c>
    </row>
    <row r="2156" spans="1:12" x14ac:dyDescent="0.25">
      <c r="A2156" t="s">
        <v>2266</v>
      </c>
      <c r="B2156" t="s">
        <v>64</v>
      </c>
      <c r="C2156" t="s">
        <v>76</v>
      </c>
      <c r="D2156" t="s">
        <v>3236</v>
      </c>
      <c r="E2156" t="s">
        <v>3204</v>
      </c>
      <c r="F2156" t="s">
        <v>1529</v>
      </c>
      <c r="G2156" s="1" t="s">
        <v>3487</v>
      </c>
      <c r="H2156" t="s">
        <v>2285</v>
      </c>
      <c r="I2156" t="s">
        <v>2386</v>
      </c>
      <c r="J2156" s="2">
        <v>2637.6</v>
      </c>
      <c r="K2156" s="2">
        <v>21.243929558797642</v>
      </c>
      <c r="L2156" s="2">
        <v>124.15782083535029</v>
      </c>
    </row>
    <row r="2157" spans="1:12" x14ac:dyDescent="0.25">
      <c r="A2157" t="s">
        <v>2266</v>
      </c>
      <c r="B2157" t="s">
        <v>64</v>
      </c>
      <c r="C2157" t="s">
        <v>130</v>
      </c>
      <c r="D2157" t="s">
        <v>3236</v>
      </c>
      <c r="E2157" t="s">
        <v>3204</v>
      </c>
      <c r="F2157" t="s">
        <v>2284</v>
      </c>
      <c r="G2157" s="1" t="s">
        <v>3488</v>
      </c>
      <c r="H2157" t="s">
        <v>2283</v>
      </c>
      <c r="I2157" t="s">
        <v>2386</v>
      </c>
      <c r="J2157" s="2">
        <v>1792</v>
      </c>
      <c r="K2157" s="2">
        <v>36.596195053379297</v>
      </c>
      <c r="L2157" s="2">
        <v>48.966839240696594</v>
      </c>
    </row>
    <row r="2158" spans="1:12" x14ac:dyDescent="0.25">
      <c r="A2158" t="s">
        <v>2266</v>
      </c>
      <c r="B2158" t="s">
        <v>64</v>
      </c>
      <c r="C2158" t="s">
        <v>116</v>
      </c>
      <c r="D2158" t="s">
        <v>3236</v>
      </c>
      <c r="E2158" t="s">
        <v>3204</v>
      </c>
      <c r="F2158" t="s">
        <v>6</v>
      </c>
      <c r="G2158" s="1" t="s">
        <v>3262</v>
      </c>
      <c r="H2158" t="s">
        <v>2280</v>
      </c>
      <c r="I2158" t="s">
        <v>2386</v>
      </c>
      <c r="J2158" s="2">
        <v>2010.3999999999999</v>
      </c>
      <c r="K2158" s="2">
        <v>37.51308035280919</v>
      </c>
      <c r="L2158" s="2">
        <v>53.591973282179417</v>
      </c>
    </row>
    <row r="2159" spans="1:12" x14ac:dyDescent="0.25">
      <c r="A2159" t="s">
        <v>2266</v>
      </c>
      <c r="B2159" t="s">
        <v>64</v>
      </c>
      <c r="C2159" t="s">
        <v>229</v>
      </c>
      <c r="D2159" t="s">
        <v>3236</v>
      </c>
      <c r="E2159" t="s">
        <v>3204</v>
      </c>
      <c r="F2159" t="s">
        <v>2279</v>
      </c>
      <c r="G2159" s="1" t="s">
        <v>3269</v>
      </c>
      <c r="H2159" t="s">
        <v>2278</v>
      </c>
      <c r="I2159" t="s">
        <v>2386</v>
      </c>
      <c r="J2159" s="2">
        <v>2912</v>
      </c>
      <c r="K2159" s="2">
        <v>66.493164349500773</v>
      </c>
      <c r="L2159" s="2">
        <v>43.793975342998742</v>
      </c>
    </row>
    <row r="2160" spans="1:12" x14ac:dyDescent="0.25">
      <c r="A2160" t="s">
        <v>2266</v>
      </c>
      <c r="B2160" t="s">
        <v>3</v>
      </c>
      <c r="C2160" t="s">
        <v>16</v>
      </c>
      <c r="D2160" t="s">
        <v>3236</v>
      </c>
      <c r="E2160" t="s">
        <v>3204</v>
      </c>
      <c r="F2160" t="s">
        <v>2268</v>
      </c>
      <c r="G2160" s="1" t="s">
        <v>3490</v>
      </c>
      <c r="H2160" t="s">
        <v>2267</v>
      </c>
      <c r="I2160" t="s">
        <v>2386</v>
      </c>
      <c r="J2160" s="2">
        <v>3584</v>
      </c>
      <c r="K2160" s="2">
        <v>39.455865723613037</v>
      </c>
      <c r="L2160" s="2">
        <v>90.835670039679144</v>
      </c>
    </row>
    <row r="2161" spans="1:12" x14ac:dyDescent="0.25">
      <c r="A2161" t="s">
        <v>2266</v>
      </c>
      <c r="B2161" t="s">
        <v>3</v>
      </c>
      <c r="C2161" t="s">
        <v>163</v>
      </c>
      <c r="D2161" t="s">
        <v>3236</v>
      </c>
      <c r="E2161" t="s">
        <v>3204</v>
      </c>
      <c r="F2161" t="s">
        <v>2265</v>
      </c>
      <c r="G2161" s="1" t="s">
        <v>3491</v>
      </c>
      <c r="H2161" t="s">
        <v>2264</v>
      </c>
      <c r="I2161" t="s">
        <v>2386</v>
      </c>
      <c r="J2161" s="2">
        <v>2262.4</v>
      </c>
      <c r="K2161" s="2">
        <v>37.698189568329703</v>
      </c>
      <c r="L2161" s="2">
        <v>60.013492051104897</v>
      </c>
    </row>
    <row r="2162" spans="1:12" x14ac:dyDescent="0.25">
      <c r="A2162" t="s">
        <v>160</v>
      </c>
      <c r="B2162" t="s">
        <v>176</v>
      </c>
      <c r="C2162" t="s">
        <v>60</v>
      </c>
      <c r="D2162" t="s">
        <v>3247</v>
      </c>
      <c r="E2162" t="s">
        <v>3214</v>
      </c>
      <c r="F2162" t="s">
        <v>1767</v>
      </c>
      <c r="G2162" s="1" t="s">
        <v>3714</v>
      </c>
      <c r="H2162" t="s">
        <v>2093</v>
      </c>
      <c r="I2162" t="s">
        <v>2386</v>
      </c>
      <c r="J2162" s="2">
        <v>3774.3999999999996</v>
      </c>
      <c r="K2162" s="2">
        <v>60.512881273253107</v>
      </c>
      <c r="L2162" s="2">
        <v>62.373496693311424</v>
      </c>
    </row>
    <row r="2163" spans="1:12" x14ac:dyDescent="0.25">
      <c r="A2163" t="s">
        <v>160</v>
      </c>
      <c r="B2163" t="s">
        <v>176</v>
      </c>
      <c r="C2163" t="s">
        <v>79</v>
      </c>
      <c r="D2163" t="s">
        <v>3247</v>
      </c>
      <c r="E2163" t="s">
        <v>3214</v>
      </c>
      <c r="F2163" t="s">
        <v>575</v>
      </c>
      <c r="G2163" s="1" t="s">
        <v>3519</v>
      </c>
      <c r="H2163" t="s">
        <v>2092</v>
      </c>
      <c r="I2163" t="s">
        <v>2386</v>
      </c>
      <c r="J2163" s="2">
        <v>4516.4000000000005</v>
      </c>
      <c r="K2163" s="2">
        <v>55.961434924432297</v>
      </c>
      <c r="L2163" s="2">
        <v>80.705578870497789</v>
      </c>
    </row>
    <row r="2164" spans="1:12" x14ac:dyDescent="0.25">
      <c r="A2164" t="s">
        <v>160</v>
      </c>
      <c r="B2164" t="s">
        <v>176</v>
      </c>
      <c r="C2164" t="s">
        <v>51</v>
      </c>
      <c r="D2164" t="s">
        <v>3247</v>
      </c>
      <c r="E2164" t="s">
        <v>3214</v>
      </c>
      <c r="F2164" t="s">
        <v>2091</v>
      </c>
      <c r="G2164" s="1" t="s">
        <v>3266</v>
      </c>
      <c r="H2164" t="s">
        <v>2090</v>
      </c>
      <c r="I2164" t="s">
        <v>2386</v>
      </c>
      <c r="J2164" s="2">
        <v>3473.8666666666668</v>
      </c>
      <c r="K2164" s="2">
        <v>28.345706609655192</v>
      </c>
      <c r="L2164" s="2">
        <v>122.55353921864798</v>
      </c>
    </row>
    <row r="2165" spans="1:12" x14ac:dyDescent="0.25">
      <c r="A2165" t="s">
        <v>160</v>
      </c>
      <c r="B2165" t="s">
        <v>176</v>
      </c>
      <c r="C2165" t="s">
        <v>95</v>
      </c>
      <c r="D2165" t="s">
        <v>3247</v>
      </c>
      <c r="E2165" t="s">
        <v>3214</v>
      </c>
      <c r="F2165" t="s">
        <v>2089</v>
      </c>
      <c r="G2165" s="1" t="s">
        <v>3715</v>
      </c>
      <c r="H2165" t="s">
        <v>2088</v>
      </c>
      <c r="I2165" t="s">
        <v>2386</v>
      </c>
      <c r="J2165" s="2">
        <v>4379.2</v>
      </c>
      <c r="K2165" s="2">
        <v>76.648955391009522</v>
      </c>
      <c r="L2165" s="2">
        <v>57.133198719543863</v>
      </c>
    </row>
    <row r="2166" spans="1:12" x14ac:dyDescent="0.25">
      <c r="A2166" t="s">
        <v>160</v>
      </c>
      <c r="B2166" t="s">
        <v>176</v>
      </c>
      <c r="C2166" t="s">
        <v>518</v>
      </c>
      <c r="D2166" t="s">
        <v>3247</v>
      </c>
      <c r="E2166" t="s">
        <v>3214</v>
      </c>
      <c r="F2166" t="s">
        <v>2087</v>
      </c>
      <c r="G2166" s="1" t="s">
        <v>3716</v>
      </c>
      <c r="H2166" t="s">
        <v>2086</v>
      </c>
      <c r="I2166" t="s">
        <v>2386</v>
      </c>
      <c r="J2166" s="2">
        <v>3733.3333333333335</v>
      </c>
      <c r="K2166" s="2">
        <v>33.832527956658801</v>
      </c>
      <c r="L2166" s="2">
        <v>110.34745432312727</v>
      </c>
    </row>
    <row r="2167" spans="1:12" x14ac:dyDescent="0.25">
      <c r="A2167" t="s">
        <v>160</v>
      </c>
      <c r="B2167" t="s">
        <v>176</v>
      </c>
      <c r="C2167" t="s">
        <v>875</v>
      </c>
      <c r="D2167" t="s">
        <v>3247</v>
      </c>
      <c r="E2167" t="s">
        <v>3214</v>
      </c>
      <c r="F2167" t="s">
        <v>347</v>
      </c>
      <c r="G2167" s="1" t="s">
        <v>3356</v>
      </c>
      <c r="H2167" t="s">
        <v>2085</v>
      </c>
      <c r="I2167" t="s">
        <v>2386</v>
      </c>
      <c r="J2167" s="2">
        <v>4642.4000000000005</v>
      </c>
      <c r="K2167" s="2">
        <v>39.277003619593422</v>
      </c>
      <c r="L2167" s="2">
        <v>118.19638903625858</v>
      </c>
    </row>
    <row r="2168" spans="1:12" x14ac:dyDescent="0.25">
      <c r="A2168" t="s">
        <v>160</v>
      </c>
      <c r="B2168" t="s">
        <v>176</v>
      </c>
      <c r="C2168" t="s">
        <v>582</v>
      </c>
      <c r="D2168" t="s">
        <v>3247</v>
      </c>
      <c r="E2168" t="s">
        <v>3214</v>
      </c>
      <c r="F2168" t="s">
        <v>1092</v>
      </c>
      <c r="G2168" s="1" t="s">
        <v>3529</v>
      </c>
      <c r="H2168" t="s">
        <v>2084</v>
      </c>
      <c r="I2168" t="s">
        <v>2386</v>
      </c>
      <c r="J2168" s="2">
        <v>3423.4666666666662</v>
      </c>
      <c r="K2168" s="2">
        <v>47.908973102760889</v>
      </c>
      <c r="L2168" s="2">
        <v>71.457734218673522</v>
      </c>
    </row>
    <row r="2169" spans="1:12" x14ac:dyDescent="0.25">
      <c r="A2169" t="s">
        <v>160</v>
      </c>
      <c r="B2169" t="s">
        <v>160</v>
      </c>
      <c r="C2169" t="s">
        <v>130</v>
      </c>
      <c r="D2169" t="s">
        <v>3247</v>
      </c>
      <c r="E2169" t="s">
        <v>3214</v>
      </c>
      <c r="F2169" t="s">
        <v>2083</v>
      </c>
      <c r="G2169" s="1" t="s">
        <v>3717</v>
      </c>
      <c r="H2169" t="s">
        <v>2082</v>
      </c>
      <c r="I2169" t="s">
        <v>2386</v>
      </c>
      <c r="J2169" s="2">
        <v>3436.5333333333333</v>
      </c>
      <c r="K2169" s="2">
        <v>102.06257292280416</v>
      </c>
      <c r="L2169" s="2">
        <v>33.670847548910828</v>
      </c>
    </row>
    <row r="2170" spans="1:12" x14ac:dyDescent="0.25">
      <c r="A2170" t="s">
        <v>160</v>
      </c>
      <c r="B2170" t="s">
        <v>160</v>
      </c>
      <c r="C2170" t="s">
        <v>73</v>
      </c>
      <c r="D2170" t="s">
        <v>3247</v>
      </c>
      <c r="E2170" t="s">
        <v>3214</v>
      </c>
      <c r="F2170" t="s">
        <v>2081</v>
      </c>
      <c r="G2170" s="1" t="s">
        <v>3718</v>
      </c>
      <c r="H2170" t="s">
        <v>2080</v>
      </c>
      <c r="I2170" t="s">
        <v>2386</v>
      </c>
      <c r="J2170" s="2">
        <v>3080</v>
      </c>
      <c r="K2170" s="2">
        <v>22.869867944372753</v>
      </c>
      <c r="L2170" s="2">
        <v>134.67502337536888</v>
      </c>
    </row>
    <row r="2171" spans="1:12" x14ac:dyDescent="0.25">
      <c r="A2171" t="s">
        <v>160</v>
      </c>
      <c r="B2171" t="s">
        <v>160</v>
      </c>
      <c r="C2171" t="s">
        <v>13</v>
      </c>
      <c r="D2171" t="s">
        <v>3247</v>
      </c>
      <c r="E2171" t="s">
        <v>3214</v>
      </c>
      <c r="F2171" t="s">
        <v>1460</v>
      </c>
      <c r="G2171" s="1" t="s">
        <v>3719</v>
      </c>
      <c r="H2171" t="s">
        <v>2079</v>
      </c>
      <c r="I2171" t="s">
        <v>2386</v>
      </c>
      <c r="J2171" s="2">
        <v>2262.4</v>
      </c>
      <c r="K2171" s="2">
        <v>44.010022075879441</v>
      </c>
      <c r="L2171" s="2">
        <v>51.406472737034889</v>
      </c>
    </row>
    <row r="2172" spans="1:12" x14ac:dyDescent="0.25">
      <c r="A2172" t="s">
        <v>160</v>
      </c>
      <c r="B2172" t="s">
        <v>160</v>
      </c>
      <c r="C2172" t="s">
        <v>118</v>
      </c>
      <c r="D2172" t="s">
        <v>3247</v>
      </c>
      <c r="E2172" t="s">
        <v>3214</v>
      </c>
      <c r="F2172" t="s">
        <v>325</v>
      </c>
      <c r="G2172" s="1" t="s">
        <v>3416</v>
      </c>
      <c r="H2172" t="s">
        <v>2078</v>
      </c>
      <c r="I2172" t="s">
        <v>2386</v>
      </c>
      <c r="J2172" s="2">
        <v>3572.8</v>
      </c>
      <c r="K2172" s="2">
        <v>63.959987534777973</v>
      </c>
      <c r="L2172" s="2">
        <v>55.859923331869091</v>
      </c>
    </row>
    <row r="2173" spans="1:12" x14ac:dyDescent="0.25">
      <c r="A2173" t="s">
        <v>160</v>
      </c>
      <c r="B2173" t="s">
        <v>160</v>
      </c>
      <c r="C2173" t="s">
        <v>98</v>
      </c>
      <c r="D2173" t="s">
        <v>3247</v>
      </c>
      <c r="E2173" t="s">
        <v>3214</v>
      </c>
      <c r="F2173" t="s">
        <v>2077</v>
      </c>
      <c r="G2173" s="1" t="s">
        <v>3720</v>
      </c>
      <c r="H2173" t="s">
        <v>2076</v>
      </c>
      <c r="I2173" t="s">
        <v>2386</v>
      </c>
      <c r="J2173" s="2">
        <v>2421.0666666666662</v>
      </c>
      <c r="K2173" s="2">
        <v>35.824019856001385</v>
      </c>
      <c r="L2173" s="2">
        <v>67.582216523952695</v>
      </c>
    </row>
    <row r="2174" spans="1:12" x14ac:dyDescent="0.25">
      <c r="A2174" t="s">
        <v>160</v>
      </c>
      <c r="B2174" t="s">
        <v>160</v>
      </c>
      <c r="C2174" t="s">
        <v>1263</v>
      </c>
      <c r="D2174" t="s">
        <v>3247</v>
      </c>
      <c r="E2174" t="s">
        <v>3214</v>
      </c>
      <c r="F2174" t="s">
        <v>525</v>
      </c>
      <c r="G2174" s="1" t="s">
        <v>3605</v>
      </c>
      <c r="H2174" t="s">
        <v>2075</v>
      </c>
      <c r="I2174" t="s">
        <v>2386</v>
      </c>
      <c r="J2174" s="2">
        <v>2650.666666666667</v>
      </c>
      <c r="K2174" s="2">
        <v>77.814994232132051</v>
      </c>
      <c r="L2174" s="2">
        <v>34.063700612241782</v>
      </c>
    </row>
    <row r="2175" spans="1:12" x14ac:dyDescent="0.25">
      <c r="A2175" t="s">
        <v>160</v>
      </c>
      <c r="B2175" t="s">
        <v>160</v>
      </c>
      <c r="C2175" t="s">
        <v>939</v>
      </c>
      <c r="D2175" t="s">
        <v>3247</v>
      </c>
      <c r="E2175" t="s">
        <v>3214</v>
      </c>
      <c r="F2175" t="s">
        <v>2074</v>
      </c>
      <c r="G2175" s="1" t="s">
        <v>3721</v>
      </c>
      <c r="H2175" t="s">
        <v>2073</v>
      </c>
      <c r="I2175" t="s">
        <v>2386</v>
      </c>
      <c r="J2175" s="2">
        <v>2604</v>
      </c>
      <c r="K2175" s="2">
        <v>27.266219279536042</v>
      </c>
      <c r="L2175" s="2">
        <v>95.50278948847027</v>
      </c>
    </row>
    <row r="2176" spans="1:12" x14ac:dyDescent="0.25">
      <c r="A2176" t="s">
        <v>160</v>
      </c>
      <c r="B2176" t="s">
        <v>160</v>
      </c>
      <c r="C2176" t="s">
        <v>1906</v>
      </c>
      <c r="D2176" t="s">
        <v>3247</v>
      </c>
      <c r="E2176" t="s">
        <v>3214</v>
      </c>
      <c r="F2176" t="s">
        <v>2072</v>
      </c>
      <c r="G2176" s="1" t="s">
        <v>3722</v>
      </c>
      <c r="H2176" t="s">
        <v>2071</v>
      </c>
      <c r="I2176" t="s">
        <v>2386</v>
      </c>
      <c r="J2176" s="2">
        <v>2875.6</v>
      </c>
      <c r="K2176" s="2">
        <v>22.217183217456242</v>
      </c>
      <c r="L2176" s="2">
        <v>129.43134923335444</v>
      </c>
    </row>
    <row r="2177" spans="1:12" x14ac:dyDescent="0.25">
      <c r="A2177" t="s">
        <v>160</v>
      </c>
      <c r="B2177" t="s">
        <v>160</v>
      </c>
      <c r="C2177" t="s">
        <v>2070</v>
      </c>
      <c r="D2177" t="s">
        <v>3247</v>
      </c>
      <c r="E2177" t="s">
        <v>3214</v>
      </c>
      <c r="F2177" t="s">
        <v>799</v>
      </c>
      <c r="G2177" s="1" t="s">
        <v>3723</v>
      </c>
      <c r="H2177" t="s">
        <v>2069</v>
      </c>
      <c r="I2177" t="s">
        <v>2386</v>
      </c>
      <c r="J2177" s="2">
        <v>3027.7333333333331</v>
      </c>
      <c r="K2177" s="2">
        <v>46.557760878366082</v>
      </c>
      <c r="L2177" s="2">
        <v>65.031764333413747</v>
      </c>
    </row>
    <row r="2178" spans="1:12" x14ac:dyDescent="0.25">
      <c r="A2178" t="s">
        <v>160</v>
      </c>
      <c r="B2178" t="s">
        <v>146</v>
      </c>
      <c r="C2178" t="s">
        <v>35</v>
      </c>
      <c r="D2178" t="s">
        <v>3247</v>
      </c>
      <c r="E2178" t="s">
        <v>3214</v>
      </c>
      <c r="F2178" t="s">
        <v>171</v>
      </c>
      <c r="G2178" s="1" t="s">
        <v>3606</v>
      </c>
      <c r="H2178" t="s">
        <v>2068</v>
      </c>
      <c r="I2178" t="s">
        <v>2386</v>
      </c>
      <c r="J2178" s="2">
        <v>823.19999999999993</v>
      </c>
      <c r="K2178" s="2">
        <v>46.444779441007597</v>
      </c>
      <c r="L2178" s="2">
        <v>17.724274071439986</v>
      </c>
    </row>
    <row r="2179" spans="1:12" x14ac:dyDescent="0.25">
      <c r="A2179" t="s">
        <v>160</v>
      </c>
      <c r="B2179" t="s">
        <v>146</v>
      </c>
      <c r="C2179" t="s">
        <v>26</v>
      </c>
      <c r="D2179" t="s">
        <v>3247</v>
      </c>
      <c r="E2179" t="s">
        <v>3214</v>
      </c>
      <c r="F2179" t="s">
        <v>2067</v>
      </c>
      <c r="G2179" s="1" t="s">
        <v>3724</v>
      </c>
      <c r="H2179" t="s">
        <v>2066</v>
      </c>
      <c r="I2179" t="s">
        <v>2386</v>
      </c>
      <c r="J2179" s="2">
        <v>2889.6</v>
      </c>
      <c r="K2179" s="2">
        <v>60.159106637309748</v>
      </c>
      <c r="L2179" s="2">
        <v>48.03262816751861</v>
      </c>
    </row>
    <row r="2180" spans="1:12" x14ac:dyDescent="0.25">
      <c r="A2180" t="s">
        <v>160</v>
      </c>
      <c r="B2180" t="s">
        <v>146</v>
      </c>
      <c r="C2180" t="s">
        <v>107</v>
      </c>
      <c r="D2180" t="s">
        <v>3247</v>
      </c>
      <c r="E2180" t="s">
        <v>3214</v>
      </c>
      <c r="F2180" t="s">
        <v>2065</v>
      </c>
      <c r="G2180" s="1" t="s">
        <v>3591</v>
      </c>
      <c r="H2180" t="s">
        <v>2064</v>
      </c>
      <c r="I2180" t="s">
        <v>2386</v>
      </c>
      <c r="J2180" s="2">
        <v>2897.0666666666662</v>
      </c>
      <c r="K2180" s="2">
        <v>51.901362718306878</v>
      </c>
      <c r="L2180" s="2">
        <v>55.818701377657661</v>
      </c>
    </row>
    <row r="2181" spans="1:12" x14ac:dyDescent="0.25">
      <c r="A2181" t="s">
        <v>160</v>
      </c>
      <c r="B2181" t="s">
        <v>146</v>
      </c>
      <c r="C2181" t="s">
        <v>169</v>
      </c>
      <c r="D2181" t="s">
        <v>3247</v>
      </c>
      <c r="E2181" t="s">
        <v>3214</v>
      </c>
      <c r="F2181" t="s">
        <v>874</v>
      </c>
      <c r="G2181" s="1" t="s">
        <v>3725</v>
      </c>
      <c r="H2181" t="s">
        <v>2063</v>
      </c>
      <c r="I2181" t="s">
        <v>2386</v>
      </c>
      <c r="J2181" s="2">
        <v>2811.2</v>
      </c>
      <c r="K2181" s="2">
        <v>51.941412395155631</v>
      </c>
      <c r="L2181" s="2">
        <v>54.122517474364813</v>
      </c>
    </row>
    <row r="2182" spans="1:12" x14ac:dyDescent="0.25">
      <c r="A2182" t="s">
        <v>160</v>
      </c>
      <c r="B2182" t="s">
        <v>146</v>
      </c>
      <c r="C2182" t="s">
        <v>152</v>
      </c>
      <c r="D2182" t="s">
        <v>3247</v>
      </c>
      <c r="E2182" t="s">
        <v>3214</v>
      </c>
      <c r="F2182" t="s">
        <v>1280</v>
      </c>
      <c r="G2182" s="1" t="s">
        <v>3621</v>
      </c>
      <c r="H2182" t="s">
        <v>2062</v>
      </c>
      <c r="I2182" t="s">
        <v>2386</v>
      </c>
      <c r="J2182" s="2">
        <v>1933.8666666666666</v>
      </c>
      <c r="K2182" s="2">
        <v>46.317717439707373</v>
      </c>
      <c r="L2182" s="2">
        <v>41.752201394294019</v>
      </c>
    </row>
    <row r="2183" spans="1:12" x14ac:dyDescent="0.25">
      <c r="A2183" t="s">
        <v>160</v>
      </c>
      <c r="B2183" t="s">
        <v>146</v>
      </c>
      <c r="C2183" t="s">
        <v>127</v>
      </c>
      <c r="D2183" t="s">
        <v>3247</v>
      </c>
      <c r="E2183" t="s">
        <v>3214</v>
      </c>
      <c r="F2183" t="s">
        <v>786</v>
      </c>
      <c r="G2183" s="1" t="s">
        <v>3726</v>
      </c>
      <c r="H2183" t="s">
        <v>2061</v>
      </c>
      <c r="I2183" t="s">
        <v>2386</v>
      </c>
      <c r="J2183" s="2">
        <v>2831.7333333333331</v>
      </c>
      <c r="K2183" s="2">
        <v>64.757865454163593</v>
      </c>
      <c r="L2183" s="2">
        <v>43.728021507096592</v>
      </c>
    </row>
    <row r="2184" spans="1:12" x14ac:dyDescent="0.25">
      <c r="A2184" t="s">
        <v>160</v>
      </c>
      <c r="B2184" t="s">
        <v>146</v>
      </c>
      <c r="C2184" t="s">
        <v>149</v>
      </c>
      <c r="D2184" t="s">
        <v>3247</v>
      </c>
      <c r="E2184" t="s">
        <v>3214</v>
      </c>
      <c r="F2184" t="s">
        <v>2060</v>
      </c>
      <c r="G2184" s="1" t="s">
        <v>4254</v>
      </c>
      <c r="H2184" t="s">
        <v>2059</v>
      </c>
      <c r="I2184" t="s">
        <v>2386</v>
      </c>
      <c r="J2184" s="2">
        <v>3091.2000000000003</v>
      </c>
      <c r="K2184" s="2">
        <v>33.030318767542518</v>
      </c>
      <c r="L2184" s="2">
        <v>93.586744401558434</v>
      </c>
    </row>
    <row r="2185" spans="1:12" x14ac:dyDescent="0.25">
      <c r="A2185" t="s">
        <v>160</v>
      </c>
      <c r="B2185" t="s">
        <v>146</v>
      </c>
      <c r="C2185" t="s">
        <v>121</v>
      </c>
      <c r="D2185" t="s">
        <v>3247</v>
      </c>
      <c r="E2185" t="s">
        <v>3214</v>
      </c>
      <c r="F2185" t="s">
        <v>2058</v>
      </c>
      <c r="G2185" s="1" t="s">
        <v>3727</v>
      </c>
      <c r="H2185" t="s">
        <v>2057</v>
      </c>
      <c r="I2185" t="s">
        <v>2386</v>
      </c>
      <c r="J2185" s="2">
        <v>1989.8666666666666</v>
      </c>
      <c r="K2185" s="2">
        <v>37.29762060428083</v>
      </c>
      <c r="L2185" s="2">
        <v>53.351035117727584</v>
      </c>
    </row>
    <row r="2186" spans="1:12" x14ac:dyDescent="0.25">
      <c r="A2186" t="s">
        <v>160</v>
      </c>
      <c r="B2186" t="s">
        <v>146</v>
      </c>
      <c r="C2186" t="s">
        <v>175</v>
      </c>
      <c r="D2186" t="s">
        <v>3247</v>
      </c>
      <c r="E2186" t="s">
        <v>3214</v>
      </c>
      <c r="F2186" t="s">
        <v>329</v>
      </c>
      <c r="G2186" s="1" t="s">
        <v>3413</v>
      </c>
      <c r="H2186" t="s">
        <v>2056</v>
      </c>
      <c r="I2186" t="s">
        <v>2386</v>
      </c>
      <c r="J2186" s="2">
        <v>2248.4</v>
      </c>
      <c r="K2186" s="2">
        <v>55.885009147282091</v>
      </c>
      <c r="L2186" s="2">
        <v>40.232613974786275</v>
      </c>
    </row>
    <row r="2187" spans="1:12" x14ac:dyDescent="0.25">
      <c r="A2187" t="s">
        <v>160</v>
      </c>
      <c r="B2187" t="s">
        <v>146</v>
      </c>
      <c r="C2187" t="s">
        <v>567</v>
      </c>
      <c r="D2187" t="s">
        <v>3247</v>
      </c>
      <c r="E2187" t="s">
        <v>3214</v>
      </c>
      <c r="F2187" t="s">
        <v>1713</v>
      </c>
      <c r="G2187" s="1" t="s">
        <v>3728</v>
      </c>
      <c r="H2187" t="s">
        <v>2055</v>
      </c>
      <c r="I2187" t="s">
        <v>2386</v>
      </c>
      <c r="J2187" s="2">
        <v>2775.7333333333331</v>
      </c>
      <c r="K2187" s="2">
        <v>41.367313631674357</v>
      </c>
      <c r="L2187" s="2">
        <v>67.09967579833355</v>
      </c>
    </row>
    <row r="2188" spans="1:12" x14ac:dyDescent="0.25">
      <c r="A2188" t="s">
        <v>160</v>
      </c>
      <c r="B2188" t="s">
        <v>146</v>
      </c>
      <c r="C2188" t="s">
        <v>592</v>
      </c>
      <c r="D2188" t="s">
        <v>3247</v>
      </c>
      <c r="E2188" t="s">
        <v>3214</v>
      </c>
      <c r="F2188" t="s">
        <v>541</v>
      </c>
      <c r="G2188" s="1" t="s">
        <v>3729</v>
      </c>
      <c r="H2188" t="s">
        <v>2054</v>
      </c>
      <c r="I2188" t="s">
        <v>2386</v>
      </c>
      <c r="J2188" s="2">
        <v>2057.0666666666671</v>
      </c>
      <c r="K2188" s="2">
        <v>75.988052228283195</v>
      </c>
      <c r="L2188" s="2">
        <v>27.070922419314424</v>
      </c>
    </row>
    <row r="2189" spans="1:12" x14ac:dyDescent="0.25">
      <c r="A2189" t="s">
        <v>160</v>
      </c>
      <c r="B2189" t="s">
        <v>117</v>
      </c>
      <c r="C2189" t="s">
        <v>32</v>
      </c>
      <c r="D2189" t="s">
        <v>3247</v>
      </c>
      <c r="E2189" t="s">
        <v>3214</v>
      </c>
      <c r="F2189" t="s">
        <v>560</v>
      </c>
      <c r="G2189" s="1" t="s">
        <v>3318</v>
      </c>
      <c r="H2189" t="s">
        <v>2053</v>
      </c>
      <c r="I2189" t="s">
        <v>2386</v>
      </c>
      <c r="J2189" s="2">
        <v>4384.8</v>
      </c>
      <c r="K2189" s="2">
        <v>52.281679497341948</v>
      </c>
      <c r="L2189" s="2">
        <v>83.868767073998214</v>
      </c>
    </row>
    <row r="2190" spans="1:12" x14ac:dyDescent="0.25">
      <c r="A2190" t="s">
        <v>160</v>
      </c>
      <c r="B2190" t="s">
        <v>117</v>
      </c>
      <c r="C2190" t="s">
        <v>82</v>
      </c>
      <c r="D2190" t="s">
        <v>3247</v>
      </c>
      <c r="E2190" t="s">
        <v>3214</v>
      </c>
      <c r="F2190" t="s">
        <v>2052</v>
      </c>
      <c r="G2190" s="1" t="s">
        <v>3730</v>
      </c>
      <c r="H2190" t="s">
        <v>2051</v>
      </c>
      <c r="I2190" t="s">
        <v>2386</v>
      </c>
      <c r="J2190" s="2">
        <v>4653.5999999999995</v>
      </c>
      <c r="K2190" s="2">
        <v>73.441432795146753</v>
      </c>
      <c r="L2190" s="2">
        <v>63.364776841711134</v>
      </c>
    </row>
    <row r="2191" spans="1:12" x14ac:dyDescent="0.25">
      <c r="A2191" t="s">
        <v>160</v>
      </c>
      <c r="B2191" t="s">
        <v>117</v>
      </c>
      <c r="C2191" t="s">
        <v>16</v>
      </c>
      <c r="D2191" t="s">
        <v>3247</v>
      </c>
      <c r="E2191" t="s">
        <v>3214</v>
      </c>
      <c r="F2191" t="s">
        <v>2050</v>
      </c>
      <c r="G2191" s="1" t="s">
        <v>3731</v>
      </c>
      <c r="H2191" t="s">
        <v>2049</v>
      </c>
      <c r="I2191" t="s">
        <v>2386</v>
      </c>
      <c r="J2191" s="2">
        <v>5271.4666666666662</v>
      </c>
      <c r="K2191" s="2">
        <v>52.668818631107087</v>
      </c>
      <c r="L2191" s="2">
        <v>100.08704967521807</v>
      </c>
    </row>
    <row r="2192" spans="1:12" x14ac:dyDescent="0.25">
      <c r="A2192" t="s">
        <v>160</v>
      </c>
      <c r="B2192" t="s">
        <v>117</v>
      </c>
      <c r="C2192" t="s">
        <v>41</v>
      </c>
      <c r="D2192" t="s">
        <v>3247</v>
      </c>
      <c r="E2192" t="s">
        <v>3214</v>
      </c>
      <c r="F2192" t="s">
        <v>777</v>
      </c>
      <c r="G2192" s="1" t="s">
        <v>3524</v>
      </c>
      <c r="H2192" t="s">
        <v>2048</v>
      </c>
      <c r="I2192" t="s">
        <v>2386</v>
      </c>
      <c r="J2192" s="2">
        <v>4629.3333333333339</v>
      </c>
      <c r="K2192" s="2">
        <v>86.307914752191024</v>
      </c>
      <c r="L2192" s="2">
        <v>53.63741374849765</v>
      </c>
    </row>
    <row r="2193" spans="1:12" x14ac:dyDescent="0.25">
      <c r="A2193" t="s">
        <v>160</v>
      </c>
      <c r="B2193" t="s">
        <v>117</v>
      </c>
      <c r="C2193" t="s">
        <v>91</v>
      </c>
      <c r="D2193" t="s">
        <v>3247</v>
      </c>
      <c r="E2193" t="s">
        <v>3214</v>
      </c>
      <c r="F2193" t="s">
        <v>2047</v>
      </c>
      <c r="G2193" s="1" t="s">
        <v>3732</v>
      </c>
      <c r="H2193" t="s">
        <v>2046</v>
      </c>
      <c r="I2193" t="s">
        <v>2386</v>
      </c>
      <c r="J2193" s="2">
        <v>4106.6666666666661</v>
      </c>
      <c r="K2193" s="2">
        <v>127.25500635380403</v>
      </c>
      <c r="L2193" s="2">
        <v>32.271159967168593</v>
      </c>
    </row>
    <row r="2194" spans="1:12" x14ac:dyDescent="0.25">
      <c r="A2194" t="s">
        <v>160</v>
      </c>
      <c r="B2194" t="s">
        <v>117</v>
      </c>
      <c r="C2194" t="s">
        <v>956</v>
      </c>
      <c r="D2194" t="s">
        <v>3247</v>
      </c>
      <c r="E2194" t="s">
        <v>3214</v>
      </c>
      <c r="F2194" t="s">
        <v>1472</v>
      </c>
      <c r="G2194" s="1" t="s">
        <v>3733</v>
      </c>
      <c r="H2194" t="s">
        <v>2045</v>
      </c>
      <c r="I2194" t="s">
        <v>2386</v>
      </c>
      <c r="J2194" s="2">
        <v>3671.7333333333331</v>
      </c>
      <c r="K2194" s="2">
        <v>38.187802321598937</v>
      </c>
      <c r="L2194" s="2">
        <v>96.149375196084762</v>
      </c>
    </row>
    <row r="2195" spans="1:12" x14ac:dyDescent="0.25">
      <c r="A2195" t="s">
        <v>160</v>
      </c>
      <c r="B2195" t="s">
        <v>117</v>
      </c>
      <c r="C2195" t="s">
        <v>477</v>
      </c>
      <c r="D2195" t="s">
        <v>3247</v>
      </c>
      <c r="E2195" t="s">
        <v>3214</v>
      </c>
      <c r="F2195" t="s">
        <v>1172</v>
      </c>
      <c r="G2195" s="1" t="s">
        <v>3351</v>
      </c>
      <c r="H2195" t="s">
        <v>2044</v>
      </c>
      <c r="I2195" t="s">
        <v>2386</v>
      </c>
      <c r="J2195" s="2">
        <v>4313.8666666666668</v>
      </c>
      <c r="K2195" s="2">
        <v>64.005915607084788</v>
      </c>
      <c r="L2195" s="2">
        <v>67.397936983642907</v>
      </c>
    </row>
    <row r="2196" spans="1:12" x14ac:dyDescent="0.25">
      <c r="A2196" t="s">
        <v>160</v>
      </c>
      <c r="B2196" t="s">
        <v>117</v>
      </c>
      <c r="C2196" t="s">
        <v>462</v>
      </c>
      <c r="D2196" t="s">
        <v>3247</v>
      </c>
      <c r="E2196" t="s">
        <v>3214</v>
      </c>
      <c r="F2196" t="s">
        <v>2043</v>
      </c>
      <c r="G2196" s="1" t="s">
        <v>3734</v>
      </c>
      <c r="H2196" t="s">
        <v>2042</v>
      </c>
      <c r="I2196" t="s">
        <v>2386</v>
      </c>
      <c r="J2196" s="2">
        <v>4698.4000000000005</v>
      </c>
      <c r="K2196" s="2">
        <v>74.012616986441245</v>
      </c>
      <c r="L2196" s="2">
        <v>63.481068381364288</v>
      </c>
    </row>
    <row r="2197" spans="1:12" x14ac:dyDescent="0.25">
      <c r="A2197" t="s">
        <v>160</v>
      </c>
      <c r="B2197" t="s">
        <v>117</v>
      </c>
      <c r="C2197" t="s">
        <v>494</v>
      </c>
      <c r="D2197" t="s">
        <v>3247</v>
      </c>
      <c r="E2197" t="s">
        <v>3214</v>
      </c>
      <c r="F2197" t="s">
        <v>2041</v>
      </c>
      <c r="G2197" s="1" t="s">
        <v>3735</v>
      </c>
      <c r="H2197" t="s">
        <v>2040</v>
      </c>
      <c r="I2197" t="s">
        <v>2386</v>
      </c>
      <c r="J2197" s="2">
        <v>3429.0666666666662</v>
      </c>
      <c r="K2197" s="2">
        <v>33.37388105262859</v>
      </c>
      <c r="L2197" s="2">
        <v>102.74701528597275</v>
      </c>
    </row>
    <row r="2198" spans="1:12" x14ac:dyDescent="0.25">
      <c r="A2198" t="s">
        <v>160</v>
      </c>
      <c r="B2198" t="s">
        <v>117</v>
      </c>
      <c r="C2198" t="s">
        <v>891</v>
      </c>
      <c r="D2198" t="s">
        <v>3247</v>
      </c>
      <c r="E2198" t="s">
        <v>3214</v>
      </c>
      <c r="F2198" t="s">
        <v>2039</v>
      </c>
      <c r="G2198" s="1" t="s">
        <v>3736</v>
      </c>
      <c r="H2198" t="s">
        <v>2038</v>
      </c>
      <c r="I2198" t="s">
        <v>2386</v>
      </c>
      <c r="J2198" s="2">
        <v>4937.3333333333339</v>
      </c>
      <c r="K2198" s="2">
        <v>63.664946607438161</v>
      </c>
      <c r="L2198" s="2">
        <v>77.551833409634725</v>
      </c>
    </row>
    <row r="2199" spans="1:12" x14ac:dyDescent="0.25">
      <c r="A2199" t="s">
        <v>160</v>
      </c>
      <c r="B2199" t="s">
        <v>117</v>
      </c>
      <c r="C2199" t="s">
        <v>1107</v>
      </c>
      <c r="D2199" t="s">
        <v>3247</v>
      </c>
      <c r="E2199" t="s">
        <v>3214</v>
      </c>
      <c r="F2199" t="s">
        <v>6</v>
      </c>
      <c r="G2199" s="1" t="s">
        <v>3262</v>
      </c>
      <c r="H2199" t="s">
        <v>2037</v>
      </c>
      <c r="I2199" t="s">
        <v>2386</v>
      </c>
      <c r="J2199" s="2">
        <v>4980.2666666666664</v>
      </c>
      <c r="K2199" s="2">
        <v>96.745017973326298</v>
      </c>
      <c r="L2199" s="2">
        <v>51.478275274493022</v>
      </c>
    </row>
    <row r="2200" spans="1:12" x14ac:dyDescent="0.25">
      <c r="A2200" t="s">
        <v>160</v>
      </c>
      <c r="B2200" t="s">
        <v>92</v>
      </c>
      <c r="C2200" t="s">
        <v>88</v>
      </c>
      <c r="D2200" t="s">
        <v>3247</v>
      </c>
      <c r="E2200" t="s">
        <v>3214</v>
      </c>
      <c r="F2200" t="s">
        <v>1855</v>
      </c>
      <c r="G2200" s="1" t="s">
        <v>3737</v>
      </c>
      <c r="H2200" t="s">
        <v>2036</v>
      </c>
      <c r="I2200" t="s">
        <v>2386</v>
      </c>
      <c r="J2200" s="2">
        <v>3192</v>
      </c>
      <c r="K2200" s="2">
        <v>69.069713600286619</v>
      </c>
      <c r="L2200" s="2">
        <v>46.214177439223583</v>
      </c>
    </row>
    <row r="2201" spans="1:12" x14ac:dyDescent="0.25">
      <c r="A2201" t="s">
        <v>160</v>
      </c>
      <c r="B2201" t="s">
        <v>92</v>
      </c>
      <c r="C2201" t="s">
        <v>222</v>
      </c>
      <c r="D2201" t="s">
        <v>3247</v>
      </c>
      <c r="E2201" t="s">
        <v>3214</v>
      </c>
      <c r="F2201" t="s">
        <v>605</v>
      </c>
      <c r="G2201" s="1" t="s">
        <v>3668</v>
      </c>
      <c r="H2201" t="s">
        <v>2035</v>
      </c>
      <c r="I2201" t="s">
        <v>2386</v>
      </c>
      <c r="J2201" s="2">
        <v>3218.1333333333332</v>
      </c>
      <c r="K2201" s="2">
        <v>58.744019061848007</v>
      </c>
      <c r="L2201" s="2">
        <v>54.782314603724274</v>
      </c>
    </row>
    <row r="2202" spans="1:12" x14ac:dyDescent="0.25">
      <c r="A2202" t="s">
        <v>160</v>
      </c>
      <c r="B2202" t="s">
        <v>92</v>
      </c>
      <c r="C2202" t="s">
        <v>236</v>
      </c>
      <c r="D2202" t="s">
        <v>3247</v>
      </c>
      <c r="E2202" t="s">
        <v>3214</v>
      </c>
      <c r="F2202" t="s">
        <v>750</v>
      </c>
      <c r="G2202" s="1" t="s">
        <v>3738</v>
      </c>
      <c r="H2202" t="s">
        <v>2034</v>
      </c>
      <c r="I2202" t="s">
        <v>2386</v>
      </c>
      <c r="J2202" s="2">
        <v>3589.5999999999995</v>
      </c>
      <c r="K2202" s="2">
        <v>85.648693299749553</v>
      </c>
      <c r="L2202" s="2">
        <v>41.910738642996854</v>
      </c>
    </row>
    <row r="2203" spans="1:12" x14ac:dyDescent="0.25">
      <c r="A2203" t="s">
        <v>160</v>
      </c>
      <c r="B2203" t="s">
        <v>92</v>
      </c>
      <c r="C2203" t="s">
        <v>133</v>
      </c>
      <c r="D2203" t="s">
        <v>3247</v>
      </c>
      <c r="E2203" t="s">
        <v>3214</v>
      </c>
      <c r="F2203" t="s">
        <v>2033</v>
      </c>
      <c r="G2203" s="1" t="s">
        <v>4255</v>
      </c>
      <c r="H2203" t="s">
        <v>2032</v>
      </c>
      <c r="I2203" t="s">
        <v>2386</v>
      </c>
      <c r="J2203" s="2">
        <v>2837.333333333333</v>
      </c>
      <c r="K2203" s="2">
        <v>45.26571502485664</v>
      </c>
      <c r="L2203" s="2">
        <v>62.681730130083572</v>
      </c>
    </row>
    <row r="2204" spans="1:12" x14ac:dyDescent="0.25">
      <c r="A2204" t="s">
        <v>160</v>
      </c>
      <c r="B2204" t="s">
        <v>92</v>
      </c>
      <c r="C2204" t="s">
        <v>22</v>
      </c>
      <c r="D2204" t="s">
        <v>3247</v>
      </c>
      <c r="E2204" t="s">
        <v>3214</v>
      </c>
      <c r="F2204" t="s">
        <v>168</v>
      </c>
      <c r="G2204" s="1" t="s">
        <v>3300</v>
      </c>
      <c r="H2204" t="s">
        <v>2031</v>
      </c>
      <c r="I2204" t="s">
        <v>2386</v>
      </c>
      <c r="J2204" s="2">
        <v>3416</v>
      </c>
      <c r="K2204" s="2">
        <v>64.720495750920193</v>
      </c>
      <c r="L2204" s="2">
        <v>52.78080707457238</v>
      </c>
    </row>
    <row r="2205" spans="1:12" x14ac:dyDescent="0.25">
      <c r="A2205" t="s">
        <v>160</v>
      </c>
      <c r="B2205" t="s">
        <v>92</v>
      </c>
      <c r="C2205" t="s">
        <v>179</v>
      </c>
      <c r="D2205" t="s">
        <v>3247</v>
      </c>
      <c r="E2205" t="s">
        <v>3214</v>
      </c>
      <c r="F2205" t="s">
        <v>2030</v>
      </c>
      <c r="G2205" s="1" t="s">
        <v>3739</v>
      </c>
      <c r="H2205" t="s">
        <v>2029</v>
      </c>
      <c r="I2205" t="s">
        <v>2386</v>
      </c>
      <c r="J2205" s="2">
        <v>2624.5333333333333</v>
      </c>
      <c r="K2205" s="2">
        <v>45.785214983282835</v>
      </c>
      <c r="L2205" s="2">
        <v>57.322725999902083</v>
      </c>
    </row>
    <row r="2206" spans="1:12" x14ac:dyDescent="0.25">
      <c r="A2206" t="s">
        <v>160</v>
      </c>
      <c r="B2206" t="s">
        <v>92</v>
      </c>
      <c r="C2206" t="s">
        <v>145</v>
      </c>
      <c r="D2206" t="s">
        <v>3247</v>
      </c>
      <c r="E2206" t="s">
        <v>3214</v>
      </c>
      <c r="F2206" t="s">
        <v>572</v>
      </c>
      <c r="G2206" s="1" t="s">
        <v>3503</v>
      </c>
      <c r="H2206" t="s">
        <v>2028</v>
      </c>
      <c r="I2206" t="s">
        <v>2386</v>
      </c>
      <c r="J2206" s="2">
        <v>2718.8</v>
      </c>
      <c r="K2206" s="2">
        <v>47.459705476499522</v>
      </c>
      <c r="L2206" s="2">
        <v>57.286491197174833</v>
      </c>
    </row>
    <row r="2207" spans="1:12" x14ac:dyDescent="0.25">
      <c r="A2207" t="s">
        <v>160</v>
      </c>
      <c r="B2207" t="s">
        <v>92</v>
      </c>
      <c r="C2207" t="s">
        <v>515</v>
      </c>
      <c r="D2207" t="s">
        <v>3247</v>
      </c>
      <c r="E2207" t="s">
        <v>3214</v>
      </c>
      <c r="F2207" t="s">
        <v>479</v>
      </c>
      <c r="G2207" s="1" t="s">
        <v>3740</v>
      </c>
      <c r="H2207" t="s">
        <v>2027</v>
      </c>
      <c r="I2207" t="s">
        <v>2386</v>
      </c>
      <c r="J2207" s="2">
        <v>2777.6</v>
      </c>
      <c r="K2207" s="2">
        <v>55.937304517586682</v>
      </c>
      <c r="L2207" s="2">
        <v>49.655592523710588</v>
      </c>
    </row>
    <row r="2208" spans="1:12" x14ac:dyDescent="0.25">
      <c r="A2208" t="s">
        <v>160</v>
      </c>
      <c r="B2208" t="s">
        <v>92</v>
      </c>
      <c r="C2208" t="s">
        <v>474</v>
      </c>
      <c r="D2208" t="s">
        <v>3247</v>
      </c>
      <c r="E2208" t="s">
        <v>3214</v>
      </c>
      <c r="F2208" t="s">
        <v>2026</v>
      </c>
      <c r="G2208" s="1" t="s">
        <v>3648</v>
      </c>
      <c r="H2208" t="s">
        <v>2025</v>
      </c>
      <c r="I2208" t="s">
        <v>2386</v>
      </c>
      <c r="J2208" s="2">
        <v>3121.0666666666662</v>
      </c>
      <c r="K2208" s="2">
        <v>44.693471161733619</v>
      </c>
      <c r="L2208" s="2">
        <v>69.832720205874537</v>
      </c>
    </row>
    <row r="2209" spans="1:12" x14ac:dyDescent="0.25">
      <c r="A2209" t="s">
        <v>160</v>
      </c>
      <c r="B2209" t="s">
        <v>92</v>
      </c>
      <c r="C2209" t="s">
        <v>599</v>
      </c>
      <c r="D2209" t="s">
        <v>3247</v>
      </c>
      <c r="E2209" t="s">
        <v>3214</v>
      </c>
      <c r="F2209" t="s">
        <v>2024</v>
      </c>
      <c r="G2209" s="1" t="s">
        <v>3741</v>
      </c>
      <c r="H2209" t="s">
        <v>2023</v>
      </c>
      <c r="I2209" t="s">
        <v>2386</v>
      </c>
      <c r="J2209" s="2">
        <v>3559.7333333333331</v>
      </c>
      <c r="K2209" s="2">
        <v>76.992414189727626</v>
      </c>
      <c r="L2209" s="2">
        <v>46.234857950567744</v>
      </c>
    </row>
    <row r="2210" spans="1:12" x14ac:dyDescent="0.25">
      <c r="A2210" t="s">
        <v>160</v>
      </c>
      <c r="B2210" t="s">
        <v>92</v>
      </c>
      <c r="C2210" t="s">
        <v>458</v>
      </c>
      <c r="D2210" t="s">
        <v>3247</v>
      </c>
      <c r="E2210" t="s">
        <v>3214</v>
      </c>
      <c r="F2210" t="s">
        <v>1668</v>
      </c>
      <c r="G2210" s="1" t="s">
        <v>3625</v>
      </c>
      <c r="H2210" t="s">
        <v>2022</v>
      </c>
      <c r="I2210" t="s">
        <v>2386</v>
      </c>
      <c r="J2210" s="2">
        <v>2917.6</v>
      </c>
      <c r="K2210" s="2">
        <v>36.338993415585811</v>
      </c>
      <c r="L2210" s="2">
        <v>80.288409935665413</v>
      </c>
    </row>
    <row r="2211" spans="1:12" x14ac:dyDescent="0.25">
      <c r="A2211" t="s">
        <v>160</v>
      </c>
      <c r="B2211" t="s">
        <v>64</v>
      </c>
      <c r="C2211" t="s">
        <v>197</v>
      </c>
      <c r="D2211" t="s">
        <v>3247</v>
      </c>
      <c r="E2211" t="s">
        <v>3214</v>
      </c>
      <c r="F2211" t="s">
        <v>2021</v>
      </c>
      <c r="G2211" s="1" t="s">
        <v>3742</v>
      </c>
      <c r="H2211" t="s">
        <v>2020</v>
      </c>
      <c r="I2211" t="s">
        <v>2386</v>
      </c>
      <c r="J2211" s="2">
        <v>1495.2</v>
      </c>
      <c r="K2211" s="2">
        <v>93.148033623376818</v>
      </c>
      <c r="L2211" s="2">
        <v>16.051868642182033</v>
      </c>
    </row>
    <row r="2212" spans="1:12" x14ac:dyDescent="0.25">
      <c r="A2212" t="s">
        <v>160</v>
      </c>
      <c r="B2212" t="s">
        <v>64</v>
      </c>
      <c r="C2212" t="s">
        <v>139</v>
      </c>
      <c r="D2212" t="s">
        <v>3247</v>
      </c>
      <c r="E2212" t="s">
        <v>3214</v>
      </c>
      <c r="F2212" t="s">
        <v>1319</v>
      </c>
      <c r="G2212" s="1" t="s">
        <v>3743</v>
      </c>
      <c r="H2212" t="s">
        <v>2019</v>
      </c>
      <c r="I2212" t="s">
        <v>2386</v>
      </c>
      <c r="J2212" s="2">
        <v>2217.6</v>
      </c>
      <c r="K2212" s="2">
        <v>47.329081608726561</v>
      </c>
      <c r="L2212" s="2">
        <v>46.854912975770013</v>
      </c>
    </row>
    <row r="2213" spans="1:12" x14ac:dyDescent="0.25">
      <c r="A2213" t="s">
        <v>160</v>
      </c>
      <c r="B2213" t="s">
        <v>64</v>
      </c>
      <c r="C2213" t="s">
        <v>110</v>
      </c>
      <c r="D2213" t="s">
        <v>3247</v>
      </c>
      <c r="E2213" t="s">
        <v>3214</v>
      </c>
      <c r="F2213" t="s">
        <v>2018</v>
      </c>
      <c r="G2213" s="1" t="s">
        <v>3620</v>
      </c>
      <c r="H2213" t="s">
        <v>2017</v>
      </c>
      <c r="I2213" t="s">
        <v>2386</v>
      </c>
      <c r="J2213" s="2">
        <v>3089.333333333333</v>
      </c>
      <c r="K2213" s="2">
        <v>75.751744823550951</v>
      </c>
      <c r="L2213" s="2">
        <v>40.782338948486768</v>
      </c>
    </row>
    <row r="2214" spans="1:12" x14ac:dyDescent="0.25">
      <c r="A2214" t="s">
        <v>160</v>
      </c>
      <c r="B2214" t="s">
        <v>64</v>
      </c>
      <c r="C2214" t="s">
        <v>104</v>
      </c>
      <c r="D2214" t="s">
        <v>3247</v>
      </c>
      <c r="E2214" t="s">
        <v>3214</v>
      </c>
      <c r="F2214" t="s">
        <v>1553</v>
      </c>
      <c r="G2214" s="1" t="s">
        <v>4256</v>
      </c>
      <c r="H2214" t="s">
        <v>2016</v>
      </c>
      <c r="I2214" t="s">
        <v>2386</v>
      </c>
      <c r="J2214" s="2">
        <v>1571.7333333333333</v>
      </c>
      <c r="K2214" s="2">
        <v>63.765290590920507</v>
      </c>
      <c r="L2214" s="2">
        <v>24.648728466033702</v>
      </c>
    </row>
    <row r="2215" spans="1:12" x14ac:dyDescent="0.25">
      <c r="A2215" t="s">
        <v>160</v>
      </c>
      <c r="B2215" t="s">
        <v>64</v>
      </c>
      <c r="C2215" t="s">
        <v>246</v>
      </c>
      <c r="D2215" t="s">
        <v>3247</v>
      </c>
      <c r="E2215" t="s">
        <v>3214</v>
      </c>
      <c r="F2215" t="s">
        <v>2015</v>
      </c>
      <c r="G2215" s="1" t="s">
        <v>3744</v>
      </c>
      <c r="H2215" t="s">
        <v>2014</v>
      </c>
      <c r="I2215" t="s">
        <v>2386</v>
      </c>
      <c r="J2215" s="2">
        <v>2122.4</v>
      </c>
      <c r="K2215" s="2">
        <v>38.505156310285514</v>
      </c>
      <c r="L2215" s="2">
        <v>55.11989051276916</v>
      </c>
    </row>
    <row r="2216" spans="1:12" x14ac:dyDescent="0.25">
      <c r="A2216" t="s">
        <v>160</v>
      </c>
      <c r="B2216" t="s">
        <v>64</v>
      </c>
      <c r="C2216" t="s">
        <v>185</v>
      </c>
      <c r="D2216" t="s">
        <v>3247</v>
      </c>
      <c r="E2216" t="s">
        <v>3214</v>
      </c>
      <c r="F2216" t="s">
        <v>2013</v>
      </c>
      <c r="G2216" s="1" t="s">
        <v>3745</v>
      </c>
      <c r="H2216" t="s">
        <v>2012</v>
      </c>
      <c r="I2216" t="s">
        <v>2386</v>
      </c>
      <c r="J2216" s="2">
        <v>2034.6666666666667</v>
      </c>
      <c r="K2216" s="2">
        <v>45.761577567026471</v>
      </c>
      <c r="L2216" s="2">
        <v>44.462336633533084</v>
      </c>
    </row>
    <row r="2217" spans="1:12" x14ac:dyDescent="0.25">
      <c r="A2217" t="s">
        <v>160</v>
      </c>
      <c r="B2217" t="s">
        <v>64</v>
      </c>
      <c r="C2217" t="s">
        <v>101</v>
      </c>
      <c r="D2217" t="s">
        <v>3247</v>
      </c>
      <c r="E2217" t="s">
        <v>3214</v>
      </c>
      <c r="F2217" t="s">
        <v>1529</v>
      </c>
      <c r="G2217" s="1" t="s">
        <v>3487</v>
      </c>
      <c r="H2217" t="s">
        <v>2011</v>
      </c>
      <c r="I2217" t="s">
        <v>2386</v>
      </c>
      <c r="J2217" s="2">
        <v>3472</v>
      </c>
      <c r="K2217" s="2">
        <v>83.995764174567427</v>
      </c>
      <c r="L2217" s="2">
        <v>41.335417733496449</v>
      </c>
    </row>
    <row r="2218" spans="1:12" x14ac:dyDescent="0.25">
      <c r="A2218" t="s">
        <v>160</v>
      </c>
      <c r="B2218" t="s">
        <v>64</v>
      </c>
      <c r="C2218" t="s">
        <v>521</v>
      </c>
      <c r="D2218" t="s">
        <v>3247</v>
      </c>
      <c r="E2218" t="s">
        <v>3214</v>
      </c>
      <c r="F2218" t="s">
        <v>1470</v>
      </c>
      <c r="G2218" s="1" t="s">
        <v>3746</v>
      </c>
      <c r="H2218" t="s">
        <v>2010</v>
      </c>
      <c r="I2218" t="s">
        <v>2386</v>
      </c>
      <c r="J2218" s="2">
        <v>2531.1999999999998</v>
      </c>
      <c r="K2218" s="2">
        <v>73.028873015164663</v>
      </c>
      <c r="L2218" s="2">
        <v>34.660263749029632</v>
      </c>
    </row>
    <row r="2219" spans="1:12" x14ac:dyDescent="0.25">
      <c r="A2219" t="s">
        <v>160</v>
      </c>
      <c r="B2219" t="s">
        <v>64</v>
      </c>
      <c r="C2219" t="s">
        <v>539</v>
      </c>
      <c r="D2219" t="s">
        <v>3247</v>
      </c>
      <c r="E2219" t="s">
        <v>3214</v>
      </c>
      <c r="F2219" t="s">
        <v>2009</v>
      </c>
      <c r="G2219" s="1" t="s">
        <v>3747</v>
      </c>
      <c r="H2219" t="s">
        <v>2008</v>
      </c>
      <c r="I2219" t="s">
        <v>2386</v>
      </c>
      <c r="J2219" s="2">
        <v>2693.6</v>
      </c>
      <c r="K2219" s="2">
        <v>72.110345342619709</v>
      </c>
      <c r="L2219" s="2">
        <v>37.353863543460093</v>
      </c>
    </row>
    <row r="2220" spans="1:12" x14ac:dyDescent="0.25">
      <c r="A2220" t="s">
        <v>160</v>
      </c>
      <c r="B2220" t="s">
        <v>64</v>
      </c>
      <c r="C2220" t="s">
        <v>922</v>
      </c>
      <c r="D2220" t="s">
        <v>3247</v>
      </c>
      <c r="E2220" t="s">
        <v>3214</v>
      </c>
      <c r="F2220" t="s">
        <v>2007</v>
      </c>
      <c r="G2220" s="1" t="s">
        <v>3748</v>
      </c>
      <c r="H2220" t="s">
        <v>2006</v>
      </c>
      <c r="I2220" t="s">
        <v>2386</v>
      </c>
      <c r="J2220" s="2">
        <v>2368.7999999999997</v>
      </c>
      <c r="K2220" s="2">
        <v>55.253199326008833</v>
      </c>
      <c r="L2220" s="2">
        <v>42.871725599515756</v>
      </c>
    </row>
    <row r="2221" spans="1:12" x14ac:dyDescent="0.25">
      <c r="A2221" t="s">
        <v>160</v>
      </c>
      <c r="B2221" t="s">
        <v>64</v>
      </c>
      <c r="C2221" t="s">
        <v>1066</v>
      </c>
      <c r="D2221" t="s">
        <v>3247</v>
      </c>
      <c r="E2221" t="s">
        <v>3214</v>
      </c>
      <c r="F2221" t="s">
        <v>2005</v>
      </c>
      <c r="G2221" s="1" t="s">
        <v>3485</v>
      </c>
      <c r="H2221" t="s">
        <v>2004</v>
      </c>
      <c r="I2221" t="s">
        <v>2386</v>
      </c>
      <c r="J2221" s="2">
        <v>2079.4666666666667</v>
      </c>
      <c r="K2221" s="2">
        <v>48.317138411960009</v>
      </c>
      <c r="L2221" s="2">
        <v>43.037868860046842</v>
      </c>
    </row>
    <row r="2222" spans="1:12" x14ac:dyDescent="0.25">
      <c r="A2222" t="s">
        <v>160</v>
      </c>
      <c r="B2222" t="s">
        <v>64</v>
      </c>
      <c r="C2222" t="s">
        <v>1711</v>
      </c>
      <c r="D2222" t="s">
        <v>3247</v>
      </c>
      <c r="E2222" t="s">
        <v>3214</v>
      </c>
      <c r="F2222" t="s">
        <v>2003</v>
      </c>
      <c r="G2222" s="1" t="s">
        <v>3749</v>
      </c>
      <c r="H2222" t="s">
        <v>2002</v>
      </c>
      <c r="I2222" t="s">
        <v>2386</v>
      </c>
      <c r="J2222" s="2">
        <v>2615.2000000000003</v>
      </c>
      <c r="K2222" s="2">
        <v>52.256096015210822</v>
      </c>
      <c r="L2222" s="2">
        <v>50.045835786101627</v>
      </c>
    </row>
    <row r="2223" spans="1:12" x14ac:dyDescent="0.25">
      <c r="A2223" t="s">
        <v>160</v>
      </c>
      <c r="B2223" t="s">
        <v>64</v>
      </c>
      <c r="C2223" t="s">
        <v>812</v>
      </c>
      <c r="D2223" t="s">
        <v>3247</v>
      </c>
      <c r="E2223" t="s">
        <v>3214</v>
      </c>
      <c r="F2223" t="s">
        <v>2001</v>
      </c>
      <c r="G2223" s="1" t="s">
        <v>3750</v>
      </c>
      <c r="H2223" t="s">
        <v>2000</v>
      </c>
      <c r="I2223" t="s">
        <v>2386</v>
      </c>
      <c r="J2223" s="2">
        <v>2045.8666666666666</v>
      </c>
      <c r="K2223" s="2">
        <v>51.061316017883534</v>
      </c>
      <c r="L2223" s="2">
        <v>40.066861299660381</v>
      </c>
    </row>
    <row r="2224" spans="1:12" x14ac:dyDescent="0.25">
      <c r="A2224" t="s">
        <v>160</v>
      </c>
      <c r="B2224" t="s">
        <v>42</v>
      </c>
      <c r="C2224" t="s">
        <v>70</v>
      </c>
      <c r="D2224" t="s">
        <v>3247</v>
      </c>
      <c r="E2224" t="s">
        <v>3214</v>
      </c>
      <c r="F2224" t="s">
        <v>25</v>
      </c>
      <c r="G2224" s="1" t="s">
        <v>3312</v>
      </c>
      <c r="H2224" t="s">
        <v>1995</v>
      </c>
      <c r="I2224" t="s">
        <v>2386</v>
      </c>
      <c r="J2224" s="2">
        <v>3819.2000000000003</v>
      </c>
      <c r="K2224" s="2">
        <v>85.56400849732502</v>
      </c>
      <c r="L2224" s="2">
        <v>44.635589976121793</v>
      </c>
    </row>
    <row r="2225" spans="1:12" x14ac:dyDescent="0.25">
      <c r="A2225" t="s">
        <v>160</v>
      </c>
      <c r="B2225" t="s">
        <v>42</v>
      </c>
      <c r="C2225" t="s">
        <v>67</v>
      </c>
      <c r="D2225" t="s">
        <v>3247</v>
      </c>
      <c r="E2225" t="s">
        <v>3214</v>
      </c>
      <c r="F2225" t="s">
        <v>1401</v>
      </c>
      <c r="G2225" s="1" t="s">
        <v>3320</v>
      </c>
      <c r="H2225" t="s">
        <v>1992</v>
      </c>
      <c r="I2225" t="s">
        <v>2386</v>
      </c>
      <c r="J2225" s="2">
        <v>6182.4000000000005</v>
      </c>
      <c r="K2225" s="2">
        <v>66.838556971750009</v>
      </c>
      <c r="L2225" s="2">
        <v>92.497508625344111</v>
      </c>
    </row>
    <row r="2226" spans="1:12" x14ac:dyDescent="0.25">
      <c r="A2226" t="s">
        <v>160</v>
      </c>
      <c r="B2226" t="s">
        <v>42</v>
      </c>
      <c r="C2226" t="s">
        <v>7</v>
      </c>
      <c r="D2226" t="s">
        <v>3247</v>
      </c>
      <c r="E2226" t="s">
        <v>3214</v>
      </c>
      <c r="F2226" t="s">
        <v>1677</v>
      </c>
      <c r="G2226" s="1" t="s">
        <v>3753</v>
      </c>
      <c r="H2226" t="s">
        <v>1991</v>
      </c>
      <c r="I2226" t="s">
        <v>2386</v>
      </c>
      <c r="J2226" s="2">
        <v>4432.4000000000005</v>
      </c>
      <c r="K2226" s="2">
        <v>77.587919594618867</v>
      </c>
      <c r="L2226" s="2">
        <v>57.127450035500253</v>
      </c>
    </row>
    <row r="2227" spans="1:12" x14ac:dyDescent="0.25">
      <c r="A2227" t="s">
        <v>160</v>
      </c>
      <c r="B2227" t="s">
        <v>42</v>
      </c>
      <c r="C2227" t="s">
        <v>542</v>
      </c>
      <c r="D2227" t="s">
        <v>3247</v>
      </c>
      <c r="E2227" t="s">
        <v>3214</v>
      </c>
      <c r="F2227" t="s">
        <v>1495</v>
      </c>
      <c r="G2227" s="1" t="s">
        <v>3754</v>
      </c>
      <c r="H2227" t="s">
        <v>1990</v>
      </c>
      <c r="I2227" t="s">
        <v>2386</v>
      </c>
      <c r="J2227" s="2">
        <v>3455.2000000000003</v>
      </c>
      <c r="K2227" s="2">
        <v>131.30556476113824</v>
      </c>
      <c r="L2227" s="2">
        <v>26.314193204876386</v>
      </c>
    </row>
    <row r="2228" spans="1:12" x14ac:dyDescent="0.25">
      <c r="A2228" t="s">
        <v>160</v>
      </c>
      <c r="B2228" t="s">
        <v>42</v>
      </c>
      <c r="C2228" t="s">
        <v>1018</v>
      </c>
      <c r="D2228" t="s">
        <v>3247</v>
      </c>
      <c r="E2228" t="s">
        <v>3214</v>
      </c>
      <c r="F2228" t="s">
        <v>1989</v>
      </c>
      <c r="G2228" s="1" t="s">
        <v>3755</v>
      </c>
      <c r="H2228" t="s">
        <v>1988</v>
      </c>
      <c r="I2228" t="s">
        <v>2386</v>
      </c>
      <c r="J2228" s="2">
        <v>4340.0000000000009</v>
      </c>
      <c r="K2228" s="2">
        <v>59.394783390156192</v>
      </c>
      <c r="L2228" s="2">
        <v>73.070390230925426</v>
      </c>
    </row>
    <row r="2229" spans="1:12" x14ac:dyDescent="0.25">
      <c r="A2229" t="s">
        <v>160</v>
      </c>
      <c r="B2229" t="s">
        <v>23</v>
      </c>
      <c r="C2229" t="s">
        <v>239</v>
      </c>
      <c r="D2229" t="s">
        <v>3247</v>
      </c>
      <c r="E2229" t="s">
        <v>3214</v>
      </c>
      <c r="F2229" t="s">
        <v>1987</v>
      </c>
      <c r="G2229" s="1" t="s">
        <v>3756</v>
      </c>
      <c r="H2229" t="s">
        <v>1986</v>
      </c>
      <c r="I2229" t="s">
        <v>2386</v>
      </c>
      <c r="J2229" s="2">
        <v>1120</v>
      </c>
      <c r="K2229" s="2">
        <v>48.520969566714861</v>
      </c>
      <c r="L2229" s="2">
        <v>23.082803373498834</v>
      </c>
    </row>
    <row r="2230" spans="1:12" x14ac:dyDescent="0.25">
      <c r="A2230" t="s">
        <v>160</v>
      </c>
      <c r="B2230" t="s">
        <v>23</v>
      </c>
      <c r="C2230" t="s">
        <v>191</v>
      </c>
      <c r="D2230" t="s">
        <v>3247</v>
      </c>
      <c r="E2230" t="s">
        <v>3214</v>
      </c>
      <c r="F2230" t="s">
        <v>1709</v>
      </c>
      <c r="G2230" s="1" t="s">
        <v>3953</v>
      </c>
      <c r="H2230" t="s">
        <v>1985</v>
      </c>
      <c r="I2230" t="s">
        <v>2386</v>
      </c>
      <c r="J2230" s="2">
        <v>3511.2000000000003</v>
      </c>
      <c r="K2230" s="2">
        <v>72.853654868926995</v>
      </c>
      <c r="L2230" s="2">
        <v>48.195248492571807</v>
      </c>
    </row>
    <row r="2231" spans="1:12" x14ac:dyDescent="0.25">
      <c r="A2231" t="s">
        <v>160</v>
      </c>
      <c r="B2231" t="s">
        <v>23</v>
      </c>
      <c r="C2231" t="s">
        <v>188</v>
      </c>
      <c r="D2231" t="s">
        <v>3247</v>
      </c>
      <c r="E2231" t="s">
        <v>3214</v>
      </c>
      <c r="F2231" t="s">
        <v>1984</v>
      </c>
      <c r="G2231" s="1" t="s">
        <v>3757</v>
      </c>
      <c r="H2231" t="s">
        <v>1983</v>
      </c>
      <c r="I2231" t="s">
        <v>2386</v>
      </c>
      <c r="J2231" s="2">
        <v>2973.6</v>
      </c>
      <c r="K2231" s="2">
        <v>45.123771091533371</v>
      </c>
      <c r="L2231" s="2">
        <v>65.898747557425224</v>
      </c>
    </row>
    <row r="2232" spans="1:12" x14ac:dyDescent="0.25">
      <c r="A2232" t="s">
        <v>160</v>
      </c>
      <c r="B2232" t="s">
        <v>23</v>
      </c>
      <c r="C2232" t="s">
        <v>19</v>
      </c>
      <c r="D2232" t="s">
        <v>3247</v>
      </c>
      <c r="E2232" t="s">
        <v>3214</v>
      </c>
      <c r="F2232" t="s">
        <v>219</v>
      </c>
      <c r="G2232" s="1" t="s">
        <v>3310</v>
      </c>
      <c r="H2232" t="s">
        <v>1981</v>
      </c>
      <c r="I2232" t="s">
        <v>2386</v>
      </c>
      <c r="J2232" s="2">
        <v>2654.4000000000005</v>
      </c>
      <c r="K2232" s="2">
        <v>133.32804827071288</v>
      </c>
      <c r="L2232" s="2">
        <v>19.908789143979927</v>
      </c>
    </row>
    <row r="2233" spans="1:12" x14ac:dyDescent="0.25">
      <c r="A2233" t="s">
        <v>160</v>
      </c>
      <c r="B2233" t="s">
        <v>23</v>
      </c>
      <c r="C2233" t="s">
        <v>76</v>
      </c>
      <c r="D2233" t="s">
        <v>3247</v>
      </c>
      <c r="E2233" t="s">
        <v>3214</v>
      </c>
      <c r="F2233" t="s">
        <v>1980</v>
      </c>
      <c r="G2233" s="1" t="s">
        <v>3758</v>
      </c>
      <c r="H2233" t="s">
        <v>1979</v>
      </c>
      <c r="I2233" t="s">
        <v>2386</v>
      </c>
      <c r="J2233" s="2">
        <v>4317.6000000000004</v>
      </c>
      <c r="K2233" s="2">
        <v>137.93968673774887</v>
      </c>
      <c r="L2233" s="2">
        <v>31.300636547106471</v>
      </c>
    </row>
    <row r="2234" spans="1:12" x14ac:dyDescent="0.25">
      <c r="A2234" t="s">
        <v>160</v>
      </c>
      <c r="B2234" t="s">
        <v>23</v>
      </c>
      <c r="C2234" t="s">
        <v>182</v>
      </c>
      <c r="D2234" t="s">
        <v>3247</v>
      </c>
      <c r="E2234" t="s">
        <v>3214</v>
      </c>
      <c r="F2234" t="s">
        <v>1458</v>
      </c>
      <c r="G2234" s="1" t="s">
        <v>3700</v>
      </c>
      <c r="H2234" t="s">
        <v>1977</v>
      </c>
      <c r="I2234" t="s">
        <v>2386</v>
      </c>
      <c r="J2234" s="2">
        <v>3589.5999999999995</v>
      </c>
      <c r="K2234" s="2">
        <v>24.527529876002944</v>
      </c>
      <c r="L2234" s="2">
        <v>146.34983702586231</v>
      </c>
    </row>
    <row r="2235" spans="1:12" x14ac:dyDescent="0.25">
      <c r="A2235" t="s">
        <v>160</v>
      </c>
      <c r="B2235" t="s">
        <v>23</v>
      </c>
      <c r="C2235" t="s">
        <v>45</v>
      </c>
      <c r="D2235" t="s">
        <v>3247</v>
      </c>
      <c r="E2235" t="s">
        <v>3214</v>
      </c>
      <c r="F2235" t="s">
        <v>1976</v>
      </c>
      <c r="G2235" s="1" t="s">
        <v>3670</v>
      </c>
      <c r="H2235" t="s">
        <v>1975</v>
      </c>
      <c r="I2235" t="s">
        <v>2386</v>
      </c>
      <c r="J2235" s="2">
        <v>2772</v>
      </c>
      <c r="K2235" s="2">
        <v>61.033707207781042</v>
      </c>
      <c r="L2235" s="2">
        <v>45.417526262383163</v>
      </c>
    </row>
    <row r="2236" spans="1:12" x14ac:dyDescent="0.25">
      <c r="A2236" t="s">
        <v>160</v>
      </c>
      <c r="B2236" t="s">
        <v>23</v>
      </c>
      <c r="C2236" t="s">
        <v>116</v>
      </c>
      <c r="D2236" t="s">
        <v>3247</v>
      </c>
      <c r="E2236" t="s">
        <v>3214</v>
      </c>
      <c r="F2236" t="s">
        <v>1606</v>
      </c>
      <c r="G2236" s="1" t="s">
        <v>3633</v>
      </c>
      <c r="H2236" t="s">
        <v>1974</v>
      </c>
      <c r="I2236" t="s">
        <v>2386</v>
      </c>
      <c r="J2236" s="2">
        <v>2217.6</v>
      </c>
      <c r="K2236" s="2">
        <v>41.037278605128421</v>
      </c>
      <c r="L2236" s="2">
        <v>54.038671066333009</v>
      </c>
    </row>
    <row r="2237" spans="1:12" x14ac:dyDescent="0.25">
      <c r="A2237" t="s">
        <v>160</v>
      </c>
      <c r="B2237" t="s">
        <v>23</v>
      </c>
      <c r="C2237" t="s">
        <v>10</v>
      </c>
      <c r="D2237" t="s">
        <v>3247</v>
      </c>
      <c r="E2237" t="s">
        <v>3214</v>
      </c>
      <c r="F2237" t="s">
        <v>1973</v>
      </c>
      <c r="G2237" s="1" t="s">
        <v>3759</v>
      </c>
      <c r="H2237" t="s">
        <v>1972</v>
      </c>
      <c r="I2237" t="s">
        <v>2386</v>
      </c>
      <c r="J2237" s="2">
        <v>2872.7999999999997</v>
      </c>
      <c r="K2237" s="2">
        <v>29.477007363251044</v>
      </c>
      <c r="L2237" s="2">
        <v>97.459011513547225</v>
      </c>
    </row>
    <row r="2238" spans="1:12" x14ac:dyDescent="0.25">
      <c r="A2238" t="s">
        <v>160</v>
      </c>
      <c r="B2238" t="s">
        <v>23</v>
      </c>
      <c r="C2238" t="s">
        <v>63</v>
      </c>
      <c r="D2238" t="s">
        <v>3247</v>
      </c>
      <c r="E2238" t="s">
        <v>3214</v>
      </c>
      <c r="F2238" t="s">
        <v>1474</v>
      </c>
      <c r="G2238" s="1" t="s">
        <v>3760</v>
      </c>
      <c r="H2238" t="s">
        <v>1971</v>
      </c>
      <c r="I2238" t="s">
        <v>2386</v>
      </c>
      <c r="J2238" s="2">
        <v>2508.8000000000002</v>
      </c>
      <c r="K2238" s="2">
        <v>35.498351848156723</v>
      </c>
      <c r="L2238" s="2">
        <v>70.673703690000224</v>
      </c>
    </row>
    <row r="2239" spans="1:12" x14ac:dyDescent="0.25">
      <c r="A2239" t="s">
        <v>160</v>
      </c>
      <c r="B2239" t="s">
        <v>23</v>
      </c>
      <c r="C2239" t="s">
        <v>1109</v>
      </c>
      <c r="D2239" t="s">
        <v>3247</v>
      </c>
      <c r="E2239" t="s">
        <v>3214</v>
      </c>
      <c r="F2239" t="s">
        <v>1970</v>
      </c>
      <c r="G2239" s="1" t="s">
        <v>3761</v>
      </c>
      <c r="H2239" t="s">
        <v>1969</v>
      </c>
      <c r="I2239" t="s">
        <v>2386</v>
      </c>
      <c r="J2239" s="2">
        <v>1680</v>
      </c>
      <c r="K2239" s="2">
        <v>41.140551682675103</v>
      </c>
      <c r="L2239" s="2">
        <v>40.835621577419751</v>
      </c>
    </row>
    <row r="2240" spans="1:12" x14ac:dyDescent="0.25">
      <c r="A2240" t="s">
        <v>160</v>
      </c>
      <c r="B2240" t="s">
        <v>23</v>
      </c>
      <c r="C2240" t="s">
        <v>809</v>
      </c>
      <c r="D2240" t="s">
        <v>3247</v>
      </c>
      <c r="E2240" t="s">
        <v>3214</v>
      </c>
      <c r="F2240" t="s">
        <v>1968</v>
      </c>
      <c r="G2240" s="1" t="s">
        <v>3762</v>
      </c>
      <c r="H2240" t="s">
        <v>1967</v>
      </c>
      <c r="I2240" t="s">
        <v>2386</v>
      </c>
      <c r="J2240" s="2">
        <v>3080</v>
      </c>
      <c r="K2240" s="2">
        <v>43.589629071717475</v>
      </c>
      <c r="L2240" s="2">
        <v>70.65900916322353</v>
      </c>
    </row>
    <row r="2241" spans="1:12" x14ac:dyDescent="0.25">
      <c r="A2241" t="s">
        <v>160</v>
      </c>
      <c r="B2241" t="s">
        <v>3</v>
      </c>
      <c r="C2241" t="s">
        <v>113</v>
      </c>
      <c r="D2241" t="s">
        <v>3247</v>
      </c>
      <c r="E2241" t="s">
        <v>3214</v>
      </c>
      <c r="F2241" t="s">
        <v>1663</v>
      </c>
      <c r="G2241" s="1" t="s">
        <v>3634</v>
      </c>
      <c r="H2241" t="s">
        <v>1966</v>
      </c>
      <c r="I2241" t="s">
        <v>2386</v>
      </c>
      <c r="J2241" s="2">
        <v>3309.6</v>
      </c>
      <c r="K2241" s="2">
        <v>61.390851145596457</v>
      </c>
      <c r="L2241" s="2">
        <v>53.910312990299637</v>
      </c>
    </row>
    <row r="2242" spans="1:12" x14ac:dyDescent="0.25">
      <c r="A2242" t="s">
        <v>160</v>
      </c>
      <c r="B2242" t="s">
        <v>3</v>
      </c>
      <c r="C2242" t="s">
        <v>85</v>
      </c>
      <c r="D2242" t="s">
        <v>3247</v>
      </c>
      <c r="E2242" t="s">
        <v>3214</v>
      </c>
      <c r="F2242" t="s">
        <v>1583</v>
      </c>
      <c r="G2242" s="1" t="s">
        <v>3428</v>
      </c>
      <c r="H2242" t="s">
        <v>1963</v>
      </c>
      <c r="I2242" t="s">
        <v>2386</v>
      </c>
      <c r="J2242" s="2">
        <v>2415.4666666666662</v>
      </c>
      <c r="K2242" s="2">
        <v>54.848179526972991</v>
      </c>
      <c r="L2242" s="2">
        <v>44.039140177456552</v>
      </c>
    </row>
    <row r="2243" spans="1:12" x14ac:dyDescent="0.25">
      <c r="A2243" t="s">
        <v>160</v>
      </c>
      <c r="B2243" t="s">
        <v>3</v>
      </c>
      <c r="C2243" t="s">
        <v>38</v>
      </c>
      <c r="D2243" t="s">
        <v>3247</v>
      </c>
      <c r="E2243" t="s">
        <v>3214</v>
      </c>
      <c r="F2243" t="s">
        <v>1961</v>
      </c>
      <c r="G2243" s="1" t="s">
        <v>3667</v>
      </c>
      <c r="H2243" t="s">
        <v>1960</v>
      </c>
      <c r="I2243" t="s">
        <v>2386</v>
      </c>
      <c r="J2243" s="2">
        <v>2094.4</v>
      </c>
      <c r="K2243" s="2">
        <v>54.530549268760346</v>
      </c>
      <c r="L2243" s="2">
        <v>38.407828787447173</v>
      </c>
    </row>
    <row r="2244" spans="1:12" x14ac:dyDescent="0.25">
      <c r="A2244" t="s">
        <v>160</v>
      </c>
      <c r="B2244" t="s">
        <v>3</v>
      </c>
      <c r="C2244" t="s">
        <v>136</v>
      </c>
      <c r="D2244" t="s">
        <v>3247</v>
      </c>
      <c r="E2244" t="s">
        <v>3214</v>
      </c>
      <c r="F2244" t="s">
        <v>1959</v>
      </c>
      <c r="G2244" s="1" t="s">
        <v>3765</v>
      </c>
      <c r="H2244" t="s">
        <v>1958</v>
      </c>
      <c r="I2244" t="s">
        <v>2386</v>
      </c>
      <c r="J2244" s="2">
        <v>2497.6</v>
      </c>
      <c r="K2244" s="2">
        <v>74.780936445880528</v>
      </c>
      <c r="L2244" s="2">
        <v>33.398886383397056</v>
      </c>
    </row>
    <row r="2245" spans="1:12" x14ac:dyDescent="0.25">
      <c r="A2245" t="s">
        <v>160</v>
      </c>
      <c r="B2245" t="s">
        <v>3</v>
      </c>
      <c r="C2245" t="s">
        <v>156</v>
      </c>
      <c r="D2245" t="s">
        <v>3247</v>
      </c>
      <c r="E2245" t="s">
        <v>3214</v>
      </c>
      <c r="F2245" t="s">
        <v>59</v>
      </c>
      <c r="G2245" s="1" t="s">
        <v>3608</v>
      </c>
      <c r="H2245" t="s">
        <v>1957</v>
      </c>
      <c r="I2245" t="s">
        <v>2386</v>
      </c>
      <c r="J2245" s="2">
        <v>2269.8666666666668</v>
      </c>
      <c r="K2245" s="2">
        <v>82.793849055552769</v>
      </c>
      <c r="L2245" s="2">
        <v>27.41588526876723</v>
      </c>
    </row>
    <row r="2246" spans="1:12" x14ac:dyDescent="0.25">
      <c r="A2246" t="s">
        <v>160</v>
      </c>
      <c r="B2246" t="s">
        <v>3</v>
      </c>
      <c r="C2246" t="s">
        <v>54</v>
      </c>
      <c r="D2246" t="s">
        <v>3247</v>
      </c>
      <c r="E2246" t="s">
        <v>3214</v>
      </c>
      <c r="F2246" t="s">
        <v>306</v>
      </c>
      <c r="G2246" s="1" t="s">
        <v>3766</v>
      </c>
      <c r="H2246" t="s">
        <v>1956</v>
      </c>
      <c r="I2246" t="s">
        <v>2386</v>
      </c>
      <c r="J2246" s="2">
        <v>2480.7999999999997</v>
      </c>
      <c r="K2246" s="2">
        <v>40.097752922486514</v>
      </c>
      <c r="L2246" s="2">
        <v>61.868803590955991</v>
      </c>
    </row>
    <row r="2247" spans="1:12" x14ac:dyDescent="0.25">
      <c r="A2247" t="s">
        <v>160</v>
      </c>
      <c r="B2247" t="s">
        <v>3</v>
      </c>
      <c r="C2247" t="s">
        <v>166</v>
      </c>
      <c r="D2247" t="s">
        <v>3247</v>
      </c>
      <c r="E2247" t="s">
        <v>3214</v>
      </c>
      <c r="F2247" t="s">
        <v>1955</v>
      </c>
      <c r="G2247" s="1" t="s">
        <v>3767</v>
      </c>
      <c r="H2247" t="s">
        <v>1954</v>
      </c>
      <c r="I2247" t="s">
        <v>2386</v>
      </c>
      <c r="J2247" s="2">
        <v>2014.1333333333334</v>
      </c>
      <c r="K2247" s="2">
        <v>49.883114898927118</v>
      </c>
      <c r="L2247" s="2">
        <v>40.377056192548501</v>
      </c>
    </row>
    <row r="2248" spans="1:12" x14ac:dyDescent="0.25">
      <c r="A2248" t="s">
        <v>160</v>
      </c>
      <c r="B2248" t="s">
        <v>3</v>
      </c>
      <c r="C2248" t="s">
        <v>163</v>
      </c>
      <c r="D2248" t="s">
        <v>3247</v>
      </c>
      <c r="E2248" t="s">
        <v>3214</v>
      </c>
      <c r="F2248" t="s">
        <v>1953</v>
      </c>
      <c r="G2248" s="1" t="s">
        <v>3768</v>
      </c>
      <c r="H2248" t="s">
        <v>1952</v>
      </c>
      <c r="I2248" t="s">
        <v>2386</v>
      </c>
      <c r="J2248" s="2">
        <v>2874.666666666667</v>
      </c>
      <c r="K2248" s="2">
        <v>121.60426112767961</v>
      </c>
      <c r="L2248" s="2">
        <v>23.639522497064327</v>
      </c>
    </row>
    <row r="2249" spans="1:12" x14ac:dyDescent="0.25">
      <c r="A2249" t="s">
        <v>160</v>
      </c>
      <c r="B2249" t="s">
        <v>3</v>
      </c>
      <c r="C2249" t="s">
        <v>229</v>
      </c>
      <c r="D2249" t="s">
        <v>3247</v>
      </c>
      <c r="E2249" t="s">
        <v>3214</v>
      </c>
      <c r="F2249" t="s">
        <v>202</v>
      </c>
      <c r="G2249" s="1" t="s">
        <v>3602</v>
      </c>
      <c r="H2249" t="s">
        <v>1951</v>
      </c>
      <c r="I2249" t="s">
        <v>2386</v>
      </c>
      <c r="J2249" s="2">
        <v>2070.1333333333332</v>
      </c>
      <c r="K2249" s="2">
        <v>149.6587762570889</v>
      </c>
      <c r="L2249" s="2">
        <v>13.832355075369508</v>
      </c>
    </row>
    <row r="2250" spans="1:12" x14ac:dyDescent="0.25">
      <c r="A2250" t="s">
        <v>160</v>
      </c>
      <c r="B2250" t="s">
        <v>3</v>
      </c>
      <c r="C2250" t="s">
        <v>2</v>
      </c>
      <c r="D2250" t="s">
        <v>3247</v>
      </c>
      <c r="E2250" t="s">
        <v>3214</v>
      </c>
      <c r="F2250" t="s">
        <v>1950</v>
      </c>
      <c r="G2250" s="1" t="s">
        <v>3769</v>
      </c>
      <c r="H2250" t="s">
        <v>1949</v>
      </c>
      <c r="I2250" t="s">
        <v>2386</v>
      </c>
      <c r="J2250" s="2">
        <v>3206</v>
      </c>
      <c r="K2250" s="2">
        <v>67.405002879532063</v>
      </c>
      <c r="L2250" s="2">
        <v>47.563235116684808</v>
      </c>
    </row>
    <row r="2251" spans="1:12" x14ac:dyDescent="0.25">
      <c r="A2251" t="s">
        <v>160</v>
      </c>
      <c r="B2251" t="s">
        <v>3</v>
      </c>
      <c r="C2251" t="s">
        <v>787</v>
      </c>
      <c r="D2251" t="s">
        <v>3247</v>
      </c>
      <c r="E2251" t="s">
        <v>3214</v>
      </c>
      <c r="F2251" t="s">
        <v>1947</v>
      </c>
      <c r="G2251" s="1" t="s">
        <v>3771</v>
      </c>
      <c r="H2251" t="s">
        <v>1946</v>
      </c>
      <c r="I2251" t="s">
        <v>2386</v>
      </c>
      <c r="J2251" s="2">
        <v>1969.3333333333333</v>
      </c>
      <c r="K2251" s="2">
        <v>55.233646062319742</v>
      </c>
      <c r="L2251" s="2">
        <v>35.654595952462529</v>
      </c>
    </row>
    <row r="2252" spans="1:12" x14ac:dyDescent="0.25">
      <c r="A2252" t="s">
        <v>1666</v>
      </c>
      <c r="B2252" t="s">
        <v>92</v>
      </c>
      <c r="C2252" t="s">
        <v>110</v>
      </c>
      <c r="D2252" t="s">
        <v>3251</v>
      </c>
      <c r="E2252" t="s">
        <v>3212</v>
      </c>
      <c r="F2252" t="s">
        <v>1736</v>
      </c>
      <c r="G2252" s="1" t="s">
        <v>3353</v>
      </c>
      <c r="H2252" t="s">
        <v>1735</v>
      </c>
      <c r="I2252" t="s">
        <v>2386</v>
      </c>
      <c r="J2252" s="2">
        <v>4760</v>
      </c>
      <c r="K2252" s="2">
        <v>104.83639852555815</v>
      </c>
      <c r="L2252" s="2">
        <v>45.404077848396859</v>
      </c>
    </row>
    <row r="2253" spans="1:12" x14ac:dyDescent="0.25">
      <c r="A2253" t="s">
        <v>1666</v>
      </c>
      <c r="B2253" t="s">
        <v>64</v>
      </c>
      <c r="C2253" t="s">
        <v>60</v>
      </c>
      <c r="D2253" t="s">
        <v>3251</v>
      </c>
      <c r="E2253" t="s">
        <v>3212</v>
      </c>
      <c r="F2253" t="s">
        <v>1583</v>
      </c>
      <c r="G2253" s="1" t="s">
        <v>3428</v>
      </c>
      <c r="H2253" t="s">
        <v>1729</v>
      </c>
      <c r="I2253" t="s">
        <v>2386</v>
      </c>
      <c r="J2253" s="2">
        <v>5600</v>
      </c>
      <c r="K2253" s="2">
        <v>73.412640612678373</v>
      </c>
      <c r="L2253" s="2">
        <v>76.281141139512144</v>
      </c>
    </row>
    <row r="2254" spans="1:12" x14ac:dyDescent="0.25">
      <c r="A2254" t="s">
        <v>1666</v>
      </c>
      <c r="B2254" t="s">
        <v>64</v>
      </c>
      <c r="C2254" t="s">
        <v>118</v>
      </c>
      <c r="D2254" t="s">
        <v>3251</v>
      </c>
      <c r="E2254" t="s">
        <v>3212</v>
      </c>
      <c r="F2254" t="s">
        <v>207</v>
      </c>
      <c r="G2254" s="1" t="s">
        <v>3446</v>
      </c>
      <c r="H2254" t="s">
        <v>1723</v>
      </c>
      <c r="I2254" t="s">
        <v>2386</v>
      </c>
      <c r="J2254" s="2">
        <v>5140.8</v>
      </c>
      <c r="K2254" s="2">
        <v>72.026120107149012</v>
      </c>
      <c r="L2254" s="2">
        <v>71.374106953870836</v>
      </c>
    </row>
    <row r="2255" spans="1:12" x14ac:dyDescent="0.25">
      <c r="A2255" t="s">
        <v>1666</v>
      </c>
      <c r="B2255" t="s">
        <v>64</v>
      </c>
      <c r="C2255" t="s">
        <v>515</v>
      </c>
      <c r="D2255" t="s">
        <v>3251</v>
      </c>
      <c r="E2255" t="s">
        <v>3212</v>
      </c>
      <c r="F2255" t="s">
        <v>1713</v>
      </c>
      <c r="G2255" s="1" t="s">
        <v>3728</v>
      </c>
      <c r="H2255" t="s">
        <v>1712</v>
      </c>
      <c r="I2255" t="s">
        <v>2386</v>
      </c>
      <c r="J2255" s="2">
        <v>6109.5999999999995</v>
      </c>
      <c r="K2255" s="2">
        <v>78.907357557946497</v>
      </c>
      <c r="L2255" s="2">
        <v>77.427507257651442</v>
      </c>
    </row>
    <row r="2256" spans="1:12" x14ac:dyDescent="0.25">
      <c r="A2256" t="s">
        <v>1666</v>
      </c>
      <c r="B2256" t="s">
        <v>64</v>
      </c>
      <c r="C2256" t="s">
        <v>1711</v>
      </c>
      <c r="D2256" t="s">
        <v>3251</v>
      </c>
      <c r="E2256" t="s">
        <v>3212</v>
      </c>
      <c r="F2256" t="s">
        <v>215</v>
      </c>
      <c r="G2256" s="1" t="s">
        <v>3443</v>
      </c>
      <c r="H2256" t="s">
        <v>1710</v>
      </c>
      <c r="I2256" t="s">
        <v>2386</v>
      </c>
      <c r="J2256" s="2">
        <v>6266.4000000000005</v>
      </c>
      <c r="K2256" s="2">
        <v>101.53042984299655</v>
      </c>
      <c r="L2256" s="2">
        <v>61.719427463176935</v>
      </c>
    </row>
    <row r="2257" spans="1:12" x14ac:dyDescent="0.25">
      <c r="A2257" t="s">
        <v>1666</v>
      </c>
      <c r="B2257" t="s">
        <v>42</v>
      </c>
      <c r="C2257" t="s">
        <v>82</v>
      </c>
      <c r="D2257" t="s">
        <v>3251</v>
      </c>
      <c r="E2257" t="s">
        <v>3212</v>
      </c>
      <c r="F2257" t="s">
        <v>1709</v>
      </c>
      <c r="G2257" s="1" t="s">
        <v>3953</v>
      </c>
      <c r="H2257" t="s">
        <v>1708</v>
      </c>
      <c r="I2257" t="s">
        <v>2386</v>
      </c>
      <c r="J2257" s="2">
        <v>3178.9333333333338</v>
      </c>
      <c r="K2257" s="2">
        <v>118.33232774943708</v>
      </c>
      <c r="L2257" s="2">
        <v>26.864453643340557</v>
      </c>
    </row>
    <row r="2258" spans="1:12" x14ac:dyDescent="0.25">
      <c r="A2258" t="s">
        <v>1666</v>
      </c>
      <c r="B2258" t="s">
        <v>42</v>
      </c>
      <c r="C2258" t="s">
        <v>130</v>
      </c>
      <c r="D2258" t="s">
        <v>3251</v>
      </c>
      <c r="E2258" t="s">
        <v>3212</v>
      </c>
      <c r="F2258" t="s">
        <v>1707</v>
      </c>
      <c r="G2258" s="1" t="s">
        <v>3954</v>
      </c>
      <c r="H2258" t="s">
        <v>1706</v>
      </c>
      <c r="I2258" t="s">
        <v>2386</v>
      </c>
      <c r="J2258" s="2">
        <v>3905.0666666666666</v>
      </c>
      <c r="K2258" s="2">
        <v>73.127286967298687</v>
      </c>
      <c r="L2258" s="2">
        <v>53.400950980349478</v>
      </c>
    </row>
    <row r="2259" spans="1:12" x14ac:dyDescent="0.25">
      <c r="A2259" t="s">
        <v>1666</v>
      </c>
      <c r="B2259" t="s">
        <v>42</v>
      </c>
      <c r="C2259" t="s">
        <v>70</v>
      </c>
      <c r="D2259" t="s">
        <v>3251</v>
      </c>
      <c r="E2259" t="s">
        <v>3212</v>
      </c>
      <c r="F2259" t="s">
        <v>1705</v>
      </c>
      <c r="G2259" s="1" t="s">
        <v>3955</v>
      </c>
      <c r="H2259" t="s">
        <v>1704</v>
      </c>
      <c r="I2259" t="s">
        <v>2386</v>
      </c>
      <c r="J2259" s="2">
        <v>4730.1333333333332</v>
      </c>
      <c r="K2259" s="2">
        <v>58.084849486429768</v>
      </c>
      <c r="L2259" s="2">
        <v>81.434890081593892</v>
      </c>
    </row>
    <row r="2260" spans="1:12" x14ac:dyDescent="0.25">
      <c r="A2260" t="s">
        <v>1666</v>
      </c>
      <c r="B2260" t="s">
        <v>42</v>
      </c>
      <c r="C2260" t="s">
        <v>521</v>
      </c>
      <c r="D2260" t="s">
        <v>3251</v>
      </c>
      <c r="E2260" t="s">
        <v>3212</v>
      </c>
      <c r="F2260" t="s">
        <v>1698</v>
      </c>
      <c r="G2260" s="1" t="s">
        <v>3958</v>
      </c>
      <c r="H2260" t="s">
        <v>1697</v>
      </c>
      <c r="I2260" t="s">
        <v>2386</v>
      </c>
      <c r="J2260" s="2">
        <v>4214.9333333333334</v>
      </c>
      <c r="K2260" s="2">
        <v>110.19890117852073</v>
      </c>
      <c r="L2260" s="2">
        <v>38.248415258743812</v>
      </c>
    </row>
    <row r="2261" spans="1:12" x14ac:dyDescent="0.25">
      <c r="A2261" t="s">
        <v>1666</v>
      </c>
      <c r="B2261" t="s">
        <v>23</v>
      </c>
      <c r="C2261" t="s">
        <v>113</v>
      </c>
      <c r="D2261" t="s">
        <v>3251</v>
      </c>
      <c r="E2261" t="s">
        <v>3212</v>
      </c>
      <c r="F2261" t="s">
        <v>112</v>
      </c>
      <c r="G2261" s="1" t="s">
        <v>3405</v>
      </c>
      <c r="H2261" t="s">
        <v>1696</v>
      </c>
      <c r="I2261" t="s">
        <v>2386</v>
      </c>
      <c r="J2261" s="2">
        <v>5558</v>
      </c>
      <c r="K2261" s="2">
        <v>111.82332608252494</v>
      </c>
      <c r="L2261" s="2">
        <v>49.703404421169061</v>
      </c>
    </row>
    <row r="2262" spans="1:12" x14ac:dyDescent="0.25">
      <c r="A2262" t="s">
        <v>1666</v>
      </c>
      <c r="B2262" t="s">
        <v>23</v>
      </c>
      <c r="C2262" t="s">
        <v>76</v>
      </c>
      <c r="D2262" t="s">
        <v>3251</v>
      </c>
      <c r="E2262" t="s">
        <v>3212</v>
      </c>
      <c r="F2262" t="s">
        <v>219</v>
      </c>
      <c r="G2262" s="1" t="s">
        <v>3310</v>
      </c>
      <c r="H2262" t="s">
        <v>1695</v>
      </c>
      <c r="I2262" t="s">
        <v>2386</v>
      </c>
      <c r="J2262" s="2">
        <v>4358.6666666666661</v>
      </c>
      <c r="K2262" s="2">
        <v>84.934906939660479</v>
      </c>
      <c r="L2262" s="2">
        <v>51.317730527015861</v>
      </c>
    </row>
    <row r="2263" spans="1:12" x14ac:dyDescent="0.25">
      <c r="A2263" t="s">
        <v>1666</v>
      </c>
      <c r="B2263" t="s">
        <v>23</v>
      </c>
      <c r="C2263" t="s">
        <v>51</v>
      </c>
      <c r="D2263" t="s">
        <v>3251</v>
      </c>
      <c r="E2263" t="s">
        <v>3212</v>
      </c>
      <c r="F2263" t="s">
        <v>1694</v>
      </c>
      <c r="G2263" s="1" t="s">
        <v>3959</v>
      </c>
      <c r="H2263" t="s">
        <v>1693</v>
      </c>
      <c r="I2263" t="s">
        <v>2386</v>
      </c>
      <c r="J2263" s="2">
        <v>4627.4666666666662</v>
      </c>
      <c r="K2263" s="2">
        <v>121.99408190990469</v>
      </c>
      <c r="L2263" s="2">
        <v>37.931894680630094</v>
      </c>
    </row>
    <row r="2264" spans="1:12" x14ac:dyDescent="0.25">
      <c r="A2264" t="s">
        <v>1666</v>
      </c>
      <c r="B2264" t="s">
        <v>23</v>
      </c>
      <c r="C2264" t="s">
        <v>166</v>
      </c>
      <c r="D2264" t="s">
        <v>3251</v>
      </c>
      <c r="E2264" t="s">
        <v>3212</v>
      </c>
      <c r="F2264" t="s">
        <v>1692</v>
      </c>
      <c r="G2264" s="1" t="s">
        <v>3960</v>
      </c>
      <c r="H2264" t="s">
        <v>1691</v>
      </c>
      <c r="I2264" t="s">
        <v>2386</v>
      </c>
      <c r="J2264" s="2">
        <v>5364.8</v>
      </c>
      <c r="K2264" s="2">
        <v>79.081647463066375</v>
      </c>
      <c r="L2264" s="2">
        <v>67.83874858582746</v>
      </c>
    </row>
    <row r="2265" spans="1:12" x14ac:dyDescent="0.25">
      <c r="A2265" t="s">
        <v>1666</v>
      </c>
      <c r="B2265" t="s">
        <v>23</v>
      </c>
      <c r="C2265" t="s">
        <v>149</v>
      </c>
      <c r="D2265" t="s">
        <v>3251</v>
      </c>
      <c r="E2265" t="s">
        <v>3212</v>
      </c>
      <c r="F2265" t="s">
        <v>1690</v>
      </c>
      <c r="G2265" s="1" t="s">
        <v>3961</v>
      </c>
      <c r="H2265" t="s">
        <v>1689</v>
      </c>
      <c r="I2265" t="s">
        <v>2386</v>
      </c>
      <c r="J2265" s="2">
        <v>4373.6000000000004</v>
      </c>
      <c r="K2265" s="2">
        <v>63.789086322338029</v>
      </c>
      <c r="L2265" s="2">
        <v>68.563452655512137</v>
      </c>
    </row>
    <row r="2266" spans="1:12" x14ac:dyDescent="0.25">
      <c r="A2266" t="s">
        <v>1666</v>
      </c>
      <c r="B2266" t="s">
        <v>23</v>
      </c>
      <c r="C2266" t="s">
        <v>163</v>
      </c>
      <c r="D2266" t="s">
        <v>3251</v>
      </c>
      <c r="E2266" t="s">
        <v>3212</v>
      </c>
      <c r="F2266" t="s">
        <v>1688</v>
      </c>
      <c r="G2266" s="1" t="s">
        <v>3962</v>
      </c>
      <c r="H2266" t="s">
        <v>1687</v>
      </c>
      <c r="I2266" t="s">
        <v>2386</v>
      </c>
      <c r="J2266" s="2">
        <v>5980.8</v>
      </c>
      <c r="K2266" s="2">
        <v>147.87245760855612</v>
      </c>
      <c r="L2266" s="2">
        <v>40.445665790124409</v>
      </c>
    </row>
    <row r="2267" spans="1:12" x14ac:dyDescent="0.25">
      <c r="A2267" t="s">
        <v>1666</v>
      </c>
      <c r="B2267" t="s">
        <v>23</v>
      </c>
      <c r="C2267" t="s">
        <v>95</v>
      </c>
      <c r="D2267" t="s">
        <v>3251</v>
      </c>
      <c r="E2267" t="s">
        <v>3212</v>
      </c>
      <c r="F2267" t="s">
        <v>1686</v>
      </c>
      <c r="G2267" s="1" t="s">
        <v>3963</v>
      </c>
      <c r="H2267" t="s">
        <v>1685</v>
      </c>
      <c r="I2267" t="s">
        <v>2386</v>
      </c>
      <c r="J2267" s="2">
        <v>5437.5999999999995</v>
      </c>
      <c r="K2267" s="2">
        <v>90.635273582004814</v>
      </c>
      <c r="L2267" s="2">
        <v>59.994302274380821</v>
      </c>
    </row>
    <row r="2268" spans="1:12" x14ac:dyDescent="0.25">
      <c r="A2268" t="s">
        <v>1666</v>
      </c>
      <c r="B2268" t="s">
        <v>23</v>
      </c>
      <c r="C2268" t="s">
        <v>1283</v>
      </c>
      <c r="D2268" t="s">
        <v>3251</v>
      </c>
      <c r="E2268" t="s">
        <v>3212</v>
      </c>
      <c r="F2268" t="s">
        <v>1001</v>
      </c>
      <c r="G2268" s="1" t="s">
        <v>3530</v>
      </c>
      <c r="H2268" t="s">
        <v>1684</v>
      </c>
      <c r="I2268" t="s">
        <v>2386</v>
      </c>
      <c r="J2268" s="2">
        <v>5502.9333333333334</v>
      </c>
      <c r="K2268" s="2">
        <v>83.130172387879711</v>
      </c>
      <c r="L2268" s="2">
        <v>66.196582723984037</v>
      </c>
    </row>
    <row r="2269" spans="1:12" x14ac:dyDescent="0.25">
      <c r="A2269" t="s">
        <v>1666</v>
      </c>
      <c r="B2269" t="s">
        <v>3</v>
      </c>
      <c r="C2269" t="s">
        <v>19</v>
      </c>
      <c r="D2269" t="s">
        <v>3251</v>
      </c>
      <c r="E2269" t="s">
        <v>3212</v>
      </c>
      <c r="F2269" t="s">
        <v>470</v>
      </c>
      <c r="G2269" s="1" t="s">
        <v>3337</v>
      </c>
      <c r="H2269" t="s">
        <v>1682</v>
      </c>
      <c r="I2269" t="s">
        <v>2386</v>
      </c>
      <c r="J2269" s="2">
        <v>4776.8</v>
      </c>
      <c r="K2269" s="2">
        <v>94.539879520450725</v>
      </c>
      <c r="L2269" s="2">
        <v>50.526825549494063</v>
      </c>
    </row>
    <row r="2270" spans="1:12" x14ac:dyDescent="0.25">
      <c r="A2270" t="s">
        <v>1666</v>
      </c>
      <c r="B2270" t="s">
        <v>3</v>
      </c>
      <c r="C2270" t="s">
        <v>155</v>
      </c>
      <c r="D2270" t="s">
        <v>3251</v>
      </c>
      <c r="E2270" t="s">
        <v>3212</v>
      </c>
      <c r="F2270" t="s">
        <v>1681</v>
      </c>
      <c r="G2270" s="1" t="s">
        <v>3964</v>
      </c>
      <c r="H2270" t="s">
        <v>1680</v>
      </c>
      <c r="I2270" t="s">
        <v>2386</v>
      </c>
      <c r="J2270" s="2">
        <v>5213.5999999999995</v>
      </c>
      <c r="K2270" s="2">
        <v>76.446660880852264</v>
      </c>
      <c r="L2270" s="2">
        <v>68.199185417997242</v>
      </c>
    </row>
    <row r="2271" spans="1:12" x14ac:dyDescent="0.25">
      <c r="A2271" t="s">
        <v>1666</v>
      </c>
      <c r="B2271" t="s">
        <v>3</v>
      </c>
      <c r="C2271" t="s">
        <v>185</v>
      </c>
      <c r="D2271" t="s">
        <v>3251</v>
      </c>
      <c r="E2271" t="s">
        <v>3212</v>
      </c>
      <c r="F2271" t="s">
        <v>25</v>
      </c>
      <c r="G2271" s="1" t="s">
        <v>3312</v>
      </c>
      <c r="H2271" t="s">
        <v>1679</v>
      </c>
      <c r="I2271" t="s">
        <v>2386</v>
      </c>
      <c r="J2271" s="2">
        <v>4158</v>
      </c>
      <c r="K2271" s="2">
        <v>104.93529785665383</v>
      </c>
      <c r="L2271" s="2">
        <v>39.624416997224408</v>
      </c>
    </row>
    <row r="2272" spans="1:12" x14ac:dyDescent="0.25">
      <c r="A2272" t="s">
        <v>1666</v>
      </c>
      <c r="B2272" t="s">
        <v>3</v>
      </c>
      <c r="C2272" t="s">
        <v>101</v>
      </c>
      <c r="D2272" t="s">
        <v>3251</v>
      </c>
      <c r="E2272" t="s">
        <v>3212</v>
      </c>
      <c r="F2272" t="s">
        <v>739</v>
      </c>
      <c r="G2272" s="1" t="s">
        <v>3508</v>
      </c>
      <c r="H2272" t="s">
        <v>1678</v>
      </c>
      <c r="I2272" t="s">
        <v>2386</v>
      </c>
      <c r="J2272" s="2">
        <v>3673.5999999999995</v>
      </c>
      <c r="K2272" s="2">
        <v>73.558298234202041</v>
      </c>
      <c r="L2272" s="2">
        <v>49.941340245578218</v>
      </c>
    </row>
    <row r="2273" spans="1:12" x14ac:dyDescent="0.25">
      <c r="A2273" t="s">
        <v>1666</v>
      </c>
      <c r="B2273" t="s">
        <v>3</v>
      </c>
      <c r="C2273" t="s">
        <v>175</v>
      </c>
      <c r="D2273" t="s">
        <v>3251</v>
      </c>
      <c r="E2273" t="s">
        <v>3212</v>
      </c>
      <c r="F2273" t="s">
        <v>1675</v>
      </c>
      <c r="G2273" s="1" t="s">
        <v>3965</v>
      </c>
      <c r="H2273" t="s">
        <v>1674</v>
      </c>
      <c r="I2273" t="s">
        <v>2386</v>
      </c>
      <c r="J2273" s="2">
        <v>5394.6666666666661</v>
      </c>
      <c r="K2273" s="2">
        <v>76.681565652692697</v>
      </c>
      <c r="L2273" s="2">
        <v>70.351545651796826</v>
      </c>
    </row>
    <row r="2274" spans="1:12" x14ac:dyDescent="0.25">
      <c r="A2274" t="s">
        <v>1666</v>
      </c>
      <c r="B2274" t="s">
        <v>3</v>
      </c>
      <c r="C2274" t="s">
        <v>2</v>
      </c>
      <c r="D2274" t="s">
        <v>3251</v>
      </c>
      <c r="E2274" t="s">
        <v>3212</v>
      </c>
      <c r="F2274" t="s">
        <v>1470</v>
      </c>
      <c r="G2274" s="1" t="s">
        <v>3746</v>
      </c>
      <c r="H2274" t="s">
        <v>1671</v>
      </c>
      <c r="I2274" t="s">
        <v>2386</v>
      </c>
      <c r="J2274" s="2">
        <v>4908.4000000000005</v>
      </c>
      <c r="K2274" s="2">
        <v>46.610049206206746</v>
      </c>
      <c r="L2274" s="2">
        <v>105.30776267334174</v>
      </c>
    </row>
    <row r="2275" spans="1:12" x14ac:dyDescent="0.25">
      <c r="A2275" t="s">
        <v>1666</v>
      </c>
      <c r="B2275" t="s">
        <v>3</v>
      </c>
      <c r="C2275" t="s">
        <v>539</v>
      </c>
      <c r="D2275" t="s">
        <v>3251</v>
      </c>
      <c r="E2275" t="s">
        <v>3212</v>
      </c>
      <c r="F2275" t="s">
        <v>1668</v>
      </c>
      <c r="G2275" s="1" t="s">
        <v>3625</v>
      </c>
      <c r="H2275" t="s">
        <v>1667</v>
      </c>
      <c r="I2275" t="s">
        <v>2386</v>
      </c>
      <c r="J2275" s="2">
        <v>4631.2</v>
      </c>
      <c r="K2275" s="2">
        <v>88.155737775743546</v>
      </c>
      <c r="L2275" s="2">
        <v>52.53430028322326</v>
      </c>
    </row>
    <row r="2276" spans="1:12" x14ac:dyDescent="0.25">
      <c r="A2276" t="s">
        <v>1666</v>
      </c>
      <c r="B2276" t="s">
        <v>3</v>
      </c>
      <c r="C2276" t="s">
        <v>458</v>
      </c>
      <c r="D2276" t="s">
        <v>3251</v>
      </c>
      <c r="E2276" t="s">
        <v>3212</v>
      </c>
      <c r="F2276" t="s">
        <v>1665</v>
      </c>
      <c r="G2276" s="1" t="s">
        <v>3968</v>
      </c>
      <c r="H2276" t="s">
        <v>1664</v>
      </c>
      <c r="I2276" t="s">
        <v>2386</v>
      </c>
      <c r="J2276" s="2">
        <v>5826.8</v>
      </c>
      <c r="K2276" s="2">
        <v>120.47133548774974</v>
      </c>
      <c r="L2276" s="2">
        <v>48.366692179589101</v>
      </c>
    </row>
    <row r="2277" spans="1:12" x14ac:dyDescent="0.25">
      <c r="A2277" t="s">
        <v>117</v>
      </c>
      <c r="B2277" t="s">
        <v>176</v>
      </c>
      <c r="C2277" t="s">
        <v>197</v>
      </c>
      <c r="D2277" t="s">
        <v>3257</v>
      </c>
      <c r="E2277" t="s">
        <v>3215</v>
      </c>
      <c r="F2277" t="s">
        <v>284</v>
      </c>
      <c r="G2277" s="1" t="s">
        <v>4096</v>
      </c>
      <c r="H2277" t="s">
        <v>1557</v>
      </c>
      <c r="I2277" t="s">
        <v>2386</v>
      </c>
      <c r="J2277" s="2">
        <v>2326.7999999999997</v>
      </c>
      <c r="K2277" s="2">
        <v>43.009942941494224</v>
      </c>
      <c r="L2277" s="2">
        <v>54.099118503019419</v>
      </c>
    </row>
    <row r="2278" spans="1:12" x14ac:dyDescent="0.25">
      <c r="A2278" t="s">
        <v>117</v>
      </c>
      <c r="B2278" t="s">
        <v>176</v>
      </c>
      <c r="C2278" t="s">
        <v>35</v>
      </c>
      <c r="D2278" t="s">
        <v>3257</v>
      </c>
      <c r="E2278" t="s">
        <v>3215</v>
      </c>
      <c r="F2278" t="s">
        <v>1556</v>
      </c>
      <c r="G2278" s="1" t="s">
        <v>4257</v>
      </c>
      <c r="H2278" t="s">
        <v>1555</v>
      </c>
      <c r="I2278" t="s">
        <v>2386</v>
      </c>
      <c r="J2278" s="2">
        <v>2259.6</v>
      </c>
      <c r="K2278" s="2">
        <v>31.377748965202329</v>
      </c>
      <c r="L2278" s="2">
        <v>72.012814000962209</v>
      </c>
    </row>
    <row r="2279" spans="1:12" x14ac:dyDescent="0.25">
      <c r="A2279" t="s">
        <v>117</v>
      </c>
      <c r="B2279" t="s">
        <v>176</v>
      </c>
      <c r="C2279" t="s">
        <v>63</v>
      </c>
      <c r="D2279" t="s">
        <v>3257</v>
      </c>
      <c r="E2279" t="s">
        <v>3215</v>
      </c>
      <c r="F2279" t="s">
        <v>1551</v>
      </c>
      <c r="G2279" s="1" t="s">
        <v>3256</v>
      </c>
      <c r="H2279" t="s">
        <v>1550</v>
      </c>
      <c r="I2279" t="s">
        <v>2386</v>
      </c>
      <c r="J2279" s="2">
        <v>1979.6000000000001</v>
      </c>
      <c r="K2279" s="2">
        <v>48.408414566547926</v>
      </c>
      <c r="L2279" s="2">
        <v>40.89371688218808</v>
      </c>
    </row>
    <row r="2280" spans="1:12" x14ac:dyDescent="0.25">
      <c r="A2280" t="s">
        <v>117</v>
      </c>
      <c r="B2280" t="s">
        <v>160</v>
      </c>
      <c r="C2280" t="s">
        <v>142</v>
      </c>
      <c r="D2280" t="s">
        <v>3257</v>
      </c>
      <c r="E2280" t="s">
        <v>3215</v>
      </c>
      <c r="F2280" t="s">
        <v>1547</v>
      </c>
      <c r="G2280" s="1" t="s">
        <v>3346</v>
      </c>
      <c r="H2280" t="s">
        <v>1546</v>
      </c>
      <c r="I2280" t="s">
        <v>2386</v>
      </c>
      <c r="J2280" s="2">
        <v>2514.4</v>
      </c>
      <c r="K2280" s="2">
        <v>47.658643733627706</v>
      </c>
      <c r="L2280" s="2">
        <v>52.758530310963337</v>
      </c>
    </row>
    <row r="2281" spans="1:12" x14ac:dyDescent="0.25">
      <c r="A2281" t="s">
        <v>117</v>
      </c>
      <c r="B2281" t="s">
        <v>160</v>
      </c>
      <c r="C2281" t="s">
        <v>79</v>
      </c>
      <c r="D2281" t="s">
        <v>3257</v>
      </c>
      <c r="E2281" t="s">
        <v>3215</v>
      </c>
      <c r="F2281" t="s">
        <v>1360</v>
      </c>
      <c r="G2281" s="1" t="s">
        <v>3309</v>
      </c>
      <c r="H2281" t="s">
        <v>1545</v>
      </c>
      <c r="I2281" t="s">
        <v>2386</v>
      </c>
      <c r="J2281" s="2">
        <v>1778</v>
      </c>
      <c r="K2281" s="2">
        <v>39.854511657096261</v>
      </c>
      <c r="L2281" s="2">
        <v>44.612264109461741</v>
      </c>
    </row>
    <row r="2282" spans="1:12" x14ac:dyDescent="0.25">
      <c r="A2282" t="s">
        <v>117</v>
      </c>
      <c r="B2282" t="s">
        <v>160</v>
      </c>
      <c r="C2282" t="s">
        <v>542</v>
      </c>
      <c r="D2282" t="s">
        <v>3257</v>
      </c>
      <c r="E2282" t="s">
        <v>3215</v>
      </c>
      <c r="F2282" t="s">
        <v>1541</v>
      </c>
      <c r="G2282" s="1" t="s">
        <v>4258</v>
      </c>
      <c r="H2282" t="s">
        <v>1540</v>
      </c>
      <c r="I2282" t="s">
        <v>2386</v>
      </c>
      <c r="J2282" s="2">
        <v>1887.2000000000003</v>
      </c>
      <c r="K2282" s="2">
        <v>33.883311870901643</v>
      </c>
      <c r="L2282" s="2">
        <v>55.697034787815191</v>
      </c>
    </row>
    <row r="2283" spans="1:12" x14ac:dyDescent="0.25">
      <c r="A2283" t="s">
        <v>117</v>
      </c>
      <c r="B2283" t="s">
        <v>146</v>
      </c>
      <c r="C2283" t="s">
        <v>85</v>
      </c>
      <c r="D2283" t="s">
        <v>3257</v>
      </c>
      <c r="E2283" t="s">
        <v>3215</v>
      </c>
      <c r="F2283" t="s">
        <v>1539</v>
      </c>
      <c r="G2283" s="1" t="s">
        <v>4259</v>
      </c>
      <c r="H2283" t="s">
        <v>1538</v>
      </c>
      <c r="I2283" t="s">
        <v>2386</v>
      </c>
      <c r="J2283" s="2">
        <v>1730.3999999999999</v>
      </c>
      <c r="K2283" s="2">
        <v>48.659697300733747</v>
      </c>
      <c r="L2283" s="2">
        <v>35.561256974237423</v>
      </c>
    </row>
    <row r="2284" spans="1:12" x14ac:dyDescent="0.25">
      <c r="A2284" t="s">
        <v>117</v>
      </c>
      <c r="B2284" t="s">
        <v>146</v>
      </c>
      <c r="C2284" t="s">
        <v>139</v>
      </c>
      <c r="D2284" t="s">
        <v>3257</v>
      </c>
      <c r="E2284" t="s">
        <v>3215</v>
      </c>
      <c r="F2284" t="s">
        <v>1536</v>
      </c>
      <c r="G2284" s="1" t="s">
        <v>3202</v>
      </c>
      <c r="H2284" t="s">
        <v>1535</v>
      </c>
      <c r="I2284" t="s">
        <v>2386</v>
      </c>
      <c r="J2284" s="2">
        <v>1960</v>
      </c>
      <c r="K2284" s="2">
        <v>32.371102576202382</v>
      </c>
      <c r="L2284" s="2">
        <v>60.547829515108766</v>
      </c>
    </row>
    <row r="2285" spans="1:12" x14ac:dyDescent="0.25">
      <c r="A2285" t="s">
        <v>117</v>
      </c>
      <c r="B2285" t="s">
        <v>146</v>
      </c>
      <c r="C2285" t="s">
        <v>152</v>
      </c>
      <c r="D2285" t="s">
        <v>3257</v>
      </c>
      <c r="E2285" t="s">
        <v>3215</v>
      </c>
      <c r="F2285" t="s">
        <v>1529</v>
      </c>
      <c r="G2285" s="1" t="s">
        <v>3487</v>
      </c>
      <c r="H2285" t="s">
        <v>1528</v>
      </c>
      <c r="I2285" t="s">
        <v>2386</v>
      </c>
      <c r="J2285" s="2">
        <v>1355.2</v>
      </c>
      <c r="K2285" s="2">
        <v>32.944259315476565</v>
      </c>
      <c r="L2285" s="2">
        <v>41.136150217326445</v>
      </c>
    </row>
    <row r="2286" spans="1:12" x14ac:dyDescent="0.25">
      <c r="A2286" t="s">
        <v>117</v>
      </c>
      <c r="B2286" t="s">
        <v>146</v>
      </c>
      <c r="C2286" t="s">
        <v>91</v>
      </c>
      <c r="D2286" t="s">
        <v>3257</v>
      </c>
      <c r="E2286" t="s">
        <v>3215</v>
      </c>
      <c r="F2286" t="s">
        <v>1527</v>
      </c>
      <c r="G2286" s="1" t="s">
        <v>4260</v>
      </c>
      <c r="H2286" t="s">
        <v>1526</v>
      </c>
      <c r="I2286" t="s">
        <v>2386</v>
      </c>
      <c r="J2286" s="2">
        <v>1282.3999999999999</v>
      </c>
      <c r="K2286" s="2">
        <v>41.306116646678021</v>
      </c>
      <c r="L2286" s="2">
        <v>31.046249420378153</v>
      </c>
    </row>
    <row r="2287" spans="1:12" x14ac:dyDescent="0.25">
      <c r="A2287" t="s">
        <v>117</v>
      </c>
      <c r="B2287" t="s">
        <v>117</v>
      </c>
      <c r="C2287" t="s">
        <v>239</v>
      </c>
      <c r="D2287" t="s">
        <v>3257</v>
      </c>
      <c r="E2287" t="s">
        <v>3215</v>
      </c>
      <c r="F2287" t="s">
        <v>1525</v>
      </c>
      <c r="G2287" s="1" t="s">
        <v>4261</v>
      </c>
      <c r="H2287" t="s">
        <v>1524</v>
      </c>
      <c r="I2287" t="s">
        <v>2386</v>
      </c>
      <c r="J2287" s="2">
        <v>2732.7999999999997</v>
      </c>
      <c r="K2287" s="2">
        <v>36.748819537828986</v>
      </c>
      <c r="L2287" s="2">
        <v>74.364293448579318</v>
      </c>
    </row>
    <row r="2288" spans="1:12" x14ac:dyDescent="0.25">
      <c r="A2288" t="s">
        <v>117</v>
      </c>
      <c r="B2288" t="s">
        <v>117</v>
      </c>
      <c r="C2288" t="s">
        <v>110</v>
      </c>
      <c r="D2288" t="s">
        <v>3257</v>
      </c>
      <c r="E2288" t="s">
        <v>3215</v>
      </c>
      <c r="F2288" t="s">
        <v>1221</v>
      </c>
      <c r="G2288" s="1" t="s">
        <v>3478</v>
      </c>
      <c r="H2288" t="s">
        <v>1523</v>
      </c>
      <c r="I2288" t="s">
        <v>2386</v>
      </c>
      <c r="J2288" s="2">
        <v>2438.7999999999997</v>
      </c>
      <c r="K2288" s="2">
        <v>37.772049102692449</v>
      </c>
      <c r="L2288" s="2">
        <v>64.566261506478824</v>
      </c>
    </row>
    <row r="2289" spans="1:12" x14ac:dyDescent="0.25">
      <c r="A2289" t="s">
        <v>117</v>
      </c>
      <c r="B2289" t="s">
        <v>117</v>
      </c>
      <c r="C2289" t="s">
        <v>133</v>
      </c>
      <c r="D2289" t="s">
        <v>3257</v>
      </c>
      <c r="E2289" t="s">
        <v>3215</v>
      </c>
      <c r="F2289" t="s">
        <v>56</v>
      </c>
      <c r="G2289" s="1" t="s">
        <v>3412</v>
      </c>
      <c r="H2289" t="s">
        <v>1522</v>
      </c>
      <c r="I2289" t="s">
        <v>2386</v>
      </c>
      <c r="J2289" s="2">
        <v>1086.3999999999999</v>
      </c>
      <c r="K2289" s="2">
        <v>30.000121206707647</v>
      </c>
      <c r="L2289" s="2">
        <v>36.213187023960913</v>
      </c>
    </row>
    <row r="2290" spans="1:12" x14ac:dyDescent="0.25">
      <c r="A2290" t="s">
        <v>117</v>
      </c>
      <c r="B2290" t="s">
        <v>117</v>
      </c>
      <c r="C2290" t="s">
        <v>73</v>
      </c>
      <c r="D2290" t="s">
        <v>3257</v>
      </c>
      <c r="E2290" t="s">
        <v>3215</v>
      </c>
      <c r="F2290" t="s">
        <v>1521</v>
      </c>
      <c r="G2290" s="1" t="s">
        <v>4262</v>
      </c>
      <c r="H2290" t="s">
        <v>1520</v>
      </c>
      <c r="I2290" t="s">
        <v>2386</v>
      </c>
      <c r="J2290" s="2">
        <v>2256.7999999999997</v>
      </c>
      <c r="K2290" s="2">
        <v>44.947619985890903</v>
      </c>
      <c r="L2290" s="2">
        <v>50.20955504893054</v>
      </c>
    </row>
    <row r="2291" spans="1:12" x14ac:dyDescent="0.25">
      <c r="A2291" t="s">
        <v>117</v>
      </c>
      <c r="B2291" t="s">
        <v>117</v>
      </c>
      <c r="C2291" t="s">
        <v>121</v>
      </c>
      <c r="D2291" t="s">
        <v>3257</v>
      </c>
      <c r="E2291" t="s">
        <v>3215</v>
      </c>
      <c r="F2291" t="s">
        <v>1519</v>
      </c>
      <c r="G2291" s="1" t="s">
        <v>4263</v>
      </c>
      <c r="H2291" t="s">
        <v>1518</v>
      </c>
      <c r="I2291" t="s">
        <v>2386</v>
      </c>
      <c r="J2291" s="2">
        <v>2147.6</v>
      </c>
      <c r="K2291" s="2">
        <v>44.932265151389174</v>
      </c>
      <c r="L2291" s="2">
        <v>47.79638846971423</v>
      </c>
    </row>
    <row r="2292" spans="1:12" x14ac:dyDescent="0.25">
      <c r="A2292" t="s">
        <v>117</v>
      </c>
      <c r="B2292" t="s">
        <v>117</v>
      </c>
      <c r="C2292" t="s">
        <v>48</v>
      </c>
      <c r="D2292" t="s">
        <v>3257</v>
      </c>
      <c r="E2292" t="s">
        <v>3215</v>
      </c>
      <c r="F2292" t="s">
        <v>1517</v>
      </c>
      <c r="G2292" s="1" t="s">
        <v>3636</v>
      </c>
      <c r="H2292" t="s">
        <v>1516</v>
      </c>
      <c r="I2292" t="s">
        <v>2386</v>
      </c>
      <c r="J2292" s="2">
        <v>3063.2000000000003</v>
      </c>
      <c r="K2292" s="2">
        <v>48.778486387779814</v>
      </c>
      <c r="L2292" s="2">
        <v>62.79817654955783</v>
      </c>
    </row>
    <row r="2293" spans="1:12" x14ac:dyDescent="0.25">
      <c r="A2293" t="s">
        <v>117</v>
      </c>
      <c r="B2293" t="s">
        <v>92</v>
      </c>
      <c r="C2293" t="s">
        <v>191</v>
      </c>
      <c r="D2293" t="s">
        <v>3257</v>
      </c>
      <c r="E2293" t="s">
        <v>3215</v>
      </c>
      <c r="F2293" t="s">
        <v>1511</v>
      </c>
      <c r="G2293" s="1" t="s">
        <v>4264</v>
      </c>
      <c r="H2293" t="s">
        <v>1510</v>
      </c>
      <c r="I2293" t="s">
        <v>2386</v>
      </c>
      <c r="J2293" s="2">
        <v>1792</v>
      </c>
      <c r="K2293" s="2">
        <v>48.063153124671125</v>
      </c>
      <c r="L2293" s="2">
        <v>37.284278776960953</v>
      </c>
    </row>
    <row r="2294" spans="1:12" x14ac:dyDescent="0.25">
      <c r="A2294" t="s">
        <v>117</v>
      </c>
      <c r="B2294" t="s">
        <v>92</v>
      </c>
      <c r="C2294" t="s">
        <v>236</v>
      </c>
      <c r="D2294" t="s">
        <v>3257</v>
      </c>
      <c r="E2294" t="s">
        <v>3215</v>
      </c>
      <c r="F2294" t="s">
        <v>1111</v>
      </c>
      <c r="G2294" s="1" t="s">
        <v>3521</v>
      </c>
      <c r="H2294" t="s">
        <v>1506</v>
      </c>
      <c r="I2294" t="s">
        <v>2386</v>
      </c>
      <c r="J2294" s="2">
        <v>2959.6</v>
      </c>
      <c r="K2294" s="2">
        <v>54.061026262985088</v>
      </c>
      <c r="L2294" s="2">
        <v>54.745538599336605</v>
      </c>
    </row>
    <row r="2295" spans="1:12" x14ac:dyDescent="0.25">
      <c r="A2295" t="s">
        <v>117</v>
      </c>
      <c r="B2295" t="s">
        <v>92</v>
      </c>
      <c r="C2295" t="s">
        <v>166</v>
      </c>
      <c r="D2295" t="s">
        <v>3257</v>
      </c>
      <c r="E2295" t="s">
        <v>3215</v>
      </c>
      <c r="F2295" t="s">
        <v>1505</v>
      </c>
      <c r="G2295" s="1" t="s">
        <v>4265</v>
      </c>
      <c r="H2295" t="s">
        <v>1504</v>
      </c>
      <c r="I2295" t="s">
        <v>2386</v>
      </c>
      <c r="J2295" s="2">
        <v>1705.2</v>
      </c>
      <c r="K2295" s="2">
        <v>41.927373465561558</v>
      </c>
      <c r="L2295" s="2">
        <v>40.670327260080406</v>
      </c>
    </row>
    <row r="2296" spans="1:12" x14ac:dyDescent="0.25">
      <c r="A2296" t="s">
        <v>117</v>
      </c>
      <c r="B2296" t="s">
        <v>92</v>
      </c>
      <c r="C2296" t="s">
        <v>149</v>
      </c>
      <c r="D2296" t="s">
        <v>3257</v>
      </c>
      <c r="E2296" t="s">
        <v>3215</v>
      </c>
      <c r="F2296" t="s">
        <v>325</v>
      </c>
      <c r="G2296" s="1" t="s">
        <v>3416</v>
      </c>
      <c r="H2296" t="s">
        <v>1502</v>
      </c>
      <c r="I2296" t="s">
        <v>2386</v>
      </c>
      <c r="J2296" s="2">
        <v>2240</v>
      </c>
      <c r="K2296" s="2">
        <v>51.334751646114789</v>
      </c>
      <c r="L2296" s="2">
        <v>43.635158020084269</v>
      </c>
    </row>
    <row r="2297" spans="1:12" x14ac:dyDescent="0.25">
      <c r="A2297" t="s">
        <v>117</v>
      </c>
      <c r="B2297" t="s">
        <v>42</v>
      </c>
      <c r="C2297" t="s">
        <v>136</v>
      </c>
      <c r="D2297" t="s">
        <v>3257</v>
      </c>
      <c r="E2297" t="s">
        <v>3215</v>
      </c>
      <c r="F2297" t="s">
        <v>1480</v>
      </c>
      <c r="G2297" s="1" t="s">
        <v>4266</v>
      </c>
      <c r="H2297" t="s">
        <v>1479</v>
      </c>
      <c r="I2297" t="s">
        <v>2386</v>
      </c>
      <c r="J2297" s="2">
        <v>2777.6</v>
      </c>
      <c r="K2297" s="2">
        <v>96.112766948182454</v>
      </c>
      <c r="L2297" s="2">
        <v>28.899386503954208</v>
      </c>
    </row>
    <row r="2298" spans="1:12" x14ac:dyDescent="0.25">
      <c r="A2298" t="s">
        <v>117</v>
      </c>
      <c r="B2298" t="s">
        <v>42</v>
      </c>
      <c r="C2298" t="s">
        <v>101</v>
      </c>
      <c r="D2298" t="s">
        <v>3257</v>
      </c>
      <c r="E2298" t="s">
        <v>3215</v>
      </c>
      <c r="F2298" t="s">
        <v>1478</v>
      </c>
      <c r="G2298" s="1" t="s">
        <v>4267</v>
      </c>
      <c r="H2298" t="s">
        <v>1477</v>
      </c>
      <c r="I2298" t="s">
        <v>2386</v>
      </c>
      <c r="J2298" s="2">
        <v>1428</v>
      </c>
      <c r="K2298" s="2">
        <v>120.21477439323128</v>
      </c>
      <c r="L2298" s="2">
        <v>11.878739590933375</v>
      </c>
    </row>
    <row r="2299" spans="1:12" x14ac:dyDescent="0.25">
      <c r="A2299" t="s">
        <v>117</v>
      </c>
      <c r="B2299" t="s">
        <v>42</v>
      </c>
      <c r="C2299" t="s">
        <v>145</v>
      </c>
      <c r="D2299" t="s">
        <v>3257</v>
      </c>
      <c r="E2299" t="s">
        <v>3215</v>
      </c>
      <c r="F2299" t="s">
        <v>1472</v>
      </c>
      <c r="G2299" s="1" t="s">
        <v>3733</v>
      </c>
      <c r="H2299" t="s">
        <v>1471</v>
      </c>
      <c r="I2299" t="s">
        <v>2386</v>
      </c>
      <c r="J2299" s="2">
        <v>4659.2</v>
      </c>
      <c r="K2299" s="2">
        <v>93.641429614435495</v>
      </c>
      <c r="L2299" s="2">
        <v>49.75575468234576</v>
      </c>
    </row>
    <row r="2300" spans="1:12" x14ac:dyDescent="0.25">
      <c r="A2300" t="s">
        <v>117</v>
      </c>
      <c r="B2300" t="s">
        <v>42</v>
      </c>
      <c r="C2300" t="s">
        <v>521</v>
      </c>
      <c r="D2300" t="s">
        <v>3257</v>
      </c>
      <c r="E2300" t="s">
        <v>3215</v>
      </c>
      <c r="F2300" t="s">
        <v>1466</v>
      </c>
      <c r="G2300" s="1" t="s">
        <v>4268</v>
      </c>
      <c r="H2300" t="s">
        <v>1465</v>
      </c>
      <c r="I2300" t="s">
        <v>2386</v>
      </c>
      <c r="J2300" s="2">
        <v>2282.9333333333334</v>
      </c>
      <c r="K2300" s="2">
        <v>64.485232388143189</v>
      </c>
      <c r="L2300" s="2">
        <v>35.402420814615738</v>
      </c>
    </row>
    <row r="2301" spans="1:12" x14ac:dyDescent="0.25">
      <c r="A2301" t="s">
        <v>1341</v>
      </c>
      <c r="B2301" t="s">
        <v>117</v>
      </c>
      <c r="C2301" t="s">
        <v>26</v>
      </c>
      <c r="D2301" t="s">
        <v>3255</v>
      </c>
      <c r="E2301" t="s">
        <v>3213</v>
      </c>
      <c r="F2301" t="s">
        <v>1397</v>
      </c>
      <c r="G2301" s="1" t="s">
        <v>4117</v>
      </c>
      <c r="H2301" t="s">
        <v>1396</v>
      </c>
      <c r="I2301" t="s">
        <v>2386</v>
      </c>
      <c r="J2301" s="2">
        <v>2262.4</v>
      </c>
      <c r="K2301" s="2">
        <v>43.882844641573541</v>
      </c>
      <c r="L2301" s="2">
        <v>51.555454494320941</v>
      </c>
    </row>
    <row r="2302" spans="1:12" x14ac:dyDescent="0.25">
      <c r="A2302" t="s">
        <v>1341</v>
      </c>
      <c r="B2302" t="s">
        <v>92</v>
      </c>
      <c r="C2302" t="s">
        <v>85</v>
      </c>
      <c r="D2302" t="s">
        <v>3255</v>
      </c>
      <c r="E2302" t="s">
        <v>3213</v>
      </c>
      <c r="F2302" t="s">
        <v>1388</v>
      </c>
      <c r="G2302" s="1" t="s">
        <v>4120</v>
      </c>
      <c r="H2302" t="s">
        <v>1387</v>
      </c>
      <c r="I2302" t="s">
        <v>2386</v>
      </c>
      <c r="J2302" s="2">
        <v>3360</v>
      </c>
      <c r="K2302" s="2">
        <v>69.607494653052854</v>
      </c>
      <c r="L2302" s="2">
        <v>48.27066419711511</v>
      </c>
    </row>
    <row r="2303" spans="1:12" x14ac:dyDescent="0.25">
      <c r="A2303" t="s">
        <v>1341</v>
      </c>
      <c r="B2303" t="s">
        <v>92</v>
      </c>
      <c r="C2303" t="s">
        <v>51</v>
      </c>
      <c r="D2303" t="s">
        <v>3255</v>
      </c>
      <c r="E2303" t="s">
        <v>3213</v>
      </c>
      <c r="F2303" t="s">
        <v>1384</v>
      </c>
      <c r="G2303" s="1" t="s">
        <v>4243</v>
      </c>
      <c r="H2303" t="s">
        <v>1383</v>
      </c>
      <c r="I2303" t="s">
        <v>2386</v>
      </c>
      <c r="J2303" s="2">
        <v>2861.6</v>
      </c>
      <c r="K2303" s="2">
        <v>64.659812782399115</v>
      </c>
      <c r="L2303" s="2">
        <v>44.256237017422187</v>
      </c>
    </row>
    <row r="2304" spans="1:12" x14ac:dyDescent="0.25">
      <c r="A2304" t="s">
        <v>1341</v>
      </c>
      <c r="B2304" t="s">
        <v>23</v>
      </c>
      <c r="C2304" t="s">
        <v>152</v>
      </c>
      <c r="D2304" t="s">
        <v>3255</v>
      </c>
      <c r="E2304" t="s">
        <v>3213</v>
      </c>
      <c r="F2304" t="s">
        <v>783</v>
      </c>
      <c r="G2304" s="1" t="s">
        <v>3699</v>
      </c>
      <c r="H2304" t="s">
        <v>1354</v>
      </c>
      <c r="I2304" t="s">
        <v>2386</v>
      </c>
      <c r="J2304" s="2">
        <v>2531.2000000000003</v>
      </c>
      <c r="K2304" s="2">
        <v>35.609104683935648</v>
      </c>
      <c r="L2304" s="2">
        <v>71.082944164611405</v>
      </c>
    </row>
    <row r="2305" spans="1:12" x14ac:dyDescent="0.25">
      <c r="A2305" t="s">
        <v>1341</v>
      </c>
      <c r="B2305" t="s">
        <v>23</v>
      </c>
      <c r="C2305" t="s">
        <v>532</v>
      </c>
      <c r="D2305" t="s">
        <v>3255</v>
      </c>
      <c r="E2305" t="s">
        <v>3213</v>
      </c>
      <c r="F2305" t="s">
        <v>1353</v>
      </c>
      <c r="G2305" s="1" t="s">
        <v>4137</v>
      </c>
      <c r="H2305" t="s">
        <v>1352</v>
      </c>
      <c r="I2305" t="s">
        <v>2386</v>
      </c>
      <c r="J2305" s="2">
        <v>3238.666666666667</v>
      </c>
      <c r="K2305" s="2">
        <v>49.701841993568024</v>
      </c>
      <c r="L2305" s="2">
        <v>65.161904202379191</v>
      </c>
    </row>
    <row r="2306" spans="1:12" x14ac:dyDescent="0.25">
      <c r="A2306" t="s">
        <v>1341</v>
      </c>
      <c r="B2306" t="s">
        <v>23</v>
      </c>
      <c r="C2306" t="s">
        <v>41</v>
      </c>
      <c r="D2306" t="s">
        <v>3255</v>
      </c>
      <c r="E2306" t="s">
        <v>3213</v>
      </c>
      <c r="F2306" t="s">
        <v>1350</v>
      </c>
      <c r="G2306" s="1" t="s">
        <v>4138</v>
      </c>
      <c r="H2306" t="s">
        <v>1349</v>
      </c>
      <c r="I2306" t="s">
        <v>2386</v>
      </c>
      <c r="J2306" s="2">
        <v>3444</v>
      </c>
      <c r="K2306" s="2">
        <v>45.454014673657319</v>
      </c>
      <c r="L2306" s="2">
        <v>75.768884766870897</v>
      </c>
    </row>
    <row r="2307" spans="1:12" x14ac:dyDescent="0.25">
      <c r="A2307" t="s">
        <v>612</v>
      </c>
      <c r="B2307" t="s">
        <v>855</v>
      </c>
      <c r="C2307" t="s">
        <v>29</v>
      </c>
      <c r="D2307" t="s">
        <v>3256</v>
      </c>
      <c r="E2307" t="s">
        <v>3209</v>
      </c>
      <c r="F2307" t="s">
        <v>887</v>
      </c>
      <c r="G2307" s="1" t="s">
        <v>4143</v>
      </c>
      <c r="H2307" t="s">
        <v>886</v>
      </c>
      <c r="I2307" t="s">
        <v>2386</v>
      </c>
      <c r="J2307" s="2">
        <v>3959.2000000000003</v>
      </c>
      <c r="K2307" s="2">
        <v>163.94482860881135</v>
      </c>
      <c r="L2307" s="2">
        <v>24.149587599661622</v>
      </c>
    </row>
    <row r="2308" spans="1:12" x14ac:dyDescent="0.25">
      <c r="A2308" t="s">
        <v>612</v>
      </c>
      <c r="B2308" t="s">
        <v>855</v>
      </c>
      <c r="C2308" t="s">
        <v>51</v>
      </c>
      <c r="D2308" t="s">
        <v>3256</v>
      </c>
      <c r="E2308" t="s">
        <v>3209</v>
      </c>
      <c r="F2308" t="s">
        <v>885</v>
      </c>
      <c r="G2308" s="1" t="s">
        <v>4144</v>
      </c>
      <c r="H2308" t="s">
        <v>884</v>
      </c>
      <c r="I2308" t="s">
        <v>2386</v>
      </c>
      <c r="J2308" s="2">
        <v>2805.6</v>
      </c>
      <c r="K2308" s="2">
        <v>59.371291224678949</v>
      </c>
      <c r="L2308" s="2">
        <v>47.255162253129377</v>
      </c>
    </row>
    <row r="2309" spans="1:12" x14ac:dyDescent="0.25">
      <c r="A2309" t="s">
        <v>612</v>
      </c>
      <c r="B2309" t="s">
        <v>855</v>
      </c>
      <c r="C2309" t="s">
        <v>169</v>
      </c>
      <c r="D2309" t="s">
        <v>3256</v>
      </c>
      <c r="E2309" t="s">
        <v>3209</v>
      </c>
      <c r="F2309" t="s">
        <v>883</v>
      </c>
      <c r="G2309" s="1" t="s">
        <v>4145</v>
      </c>
      <c r="H2309" t="s">
        <v>882</v>
      </c>
      <c r="I2309" t="s">
        <v>2386</v>
      </c>
      <c r="J2309" s="2">
        <v>3143.4666666666662</v>
      </c>
      <c r="K2309" s="2">
        <v>96.44446228868469</v>
      </c>
      <c r="L2309" s="2">
        <v>32.59354235660944</v>
      </c>
    </row>
    <row r="2310" spans="1:12" x14ac:dyDescent="0.25">
      <c r="A2310" t="s">
        <v>612</v>
      </c>
      <c r="B2310" t="s">
        <v>855</v>
      </c>
      <c r="C2310" t="s">
        <v>45</v>
      </c>
      <c r="D2310" t="s">
        <v>3256</v>
      </c>
      <c r="E2310" t="s">
        <v>3209</v>
      </c>
      <c r="F2310" t="s">
        <v>881</v>
      </c>
      <c r="G2310" s="1" t="s">
        <v>4146</v>
      </c>
      <c r="H2310" t="s">
        <v>880</v>
      </c>
      <c r="I2310" t="s">
        <v>2386</v>
      </c>
      <c r="J2310" s="2">
        <v>3998.4000000000005</v>
      </c>
      <c r="K2310" s="2">
        <v>103.7237060167479</v>
      </c>
      <c r="L2310" s="2">
        <v>38.548564774135556</v>
      </c>
    </row>
    <row r="2311" spans="1:12" x14ac:dyDescent="0.25">
      <c r="A2311" t="s">
        <v>612</v>
      </c>
      <c r="B2311" t="s">
        <v>855</v>
      </c>
      <c r="C2311" t="s">
        <v>67</v>
      </c>
      <c r="D2311" t="s">
        <v>3256</v>
      </c>
      <c r="E2311" t="s">
        <v>3209</v>
      </c>
      <c r="F2311" t="s">
        <v>879</v>
      </c>
      <c r="G2311" s="1" t="s">
        <v>4147</v>
      </c>
      <c r="H2311" t="s">
        <v>878</v>
      </c>
      <c r="I2311" t="s">
        <v>2386</v>
      </c>
      <c r="J2311" s="2">
        <v>2607.7333333333331</v>
      </c>
      <c r="K2311" s="2">
        <v>71.0180368230792</v>
      </c>
      <c r="L2311" s="2">
        <v>36.719310332806621</v>
      </c>
    </row>
    <row r="2312" spans="1:12" x14ac:dyDescent="0.25">
      <c r="A2312" t="s">
        <v>612</v>
      </c>
      <c r="B2312" t="s">
        <v>855</v>
      </c>
      <c r="C2312" t="s">
        <v>518</v>
      </c>
      <c r="D2312" t="s">
        <v>3256</v>
      </c>
      <c r="E2312" t="s">
        <v>3209</v>
      </c>
      <c r="F2312" t="s">
        <v>877</v>
      </c>
      <c r="G2312" s="1" t="s">
        <v>3495</v>
      </c>
      <c r="H2312" t="s">
        <v>876</v>
      </c>
      <c r="I2312" t="s">
        <v>2386</v>
      </c>
      <c r="J2312" s="2">
        <v>3990</v>
      </c>
      <c r="K2312" s="2">
        <v>59.011046987758753</v>
      </c>
      <c r="L2312" s="2">
        <v>67.614458710208709</v>
      </c>
    </row>
    <row r="2313" spans="1:12" x14ac:dyDescent="0.25">
      <c r="A2313" t="s">
        <v>612</v>
      </c>
      <c r="B2313" t="s">
        <v>855</v>
      </c>
      <c r="C2313" t="s">
        <v>875</v>
      </c>
      <c r="D2313" t="s">
        <v>3256</v>
      </c>
      <c r="E2313" t="s">
        <v>3209</v>
      </c>
      <c r="F2313" t="s">
        <v>874</v>
      </c>
      <c r="G2313" s="1" t="s">
        <v>3725</v>
      </c>
      <c r="H2313" t="s">
        <v>873</v>
      </c>
      <c r="I2313" t="s">
        <v>2386</v>
      </c>
      <c r="J2313" s="2">
        <v>2758</v>
      </c>
      <c r="K2313" s="2">
        <v>177.4879454941686</v>
      </c>
      <c r="L2313" s="2">
        <v>15.539083470266519</v>
      </c>
    </row>
    <row r="2314" spans="1:12" x14ac:dyDescent="0.25">
      <c r="A2314" t="s">
        <v>612</v>
      </c>
      <c r="B2314" t="s">
        <v>855</v>
      </c>
      <c r="C2314" t="s">
        <v>592</v>
      </c>
      <c r="D2314" t="s">
        <v>3256</v>
      </c>
      <c r="E2314" t="s">
        <v>3209</v>
      </c>
      <c r="F2314" t="s">
        <v>872</v>
      </c>
      <c r="G2314" s="1" t="s">
        <v>4148</v>
      </c>
      <c r="H2314" t="s">
        <v>871</v>
      </c>
      <c r="I2314" t="s">
        <v>2386</v>
      </c>
      <c r="J2314" s="2">
        <v>4194.4000000000005</v>
      </c>
      <c r="K2314" s="2">
        <v>57.564689878788904</v>
      </c>
      <c r="L2314" s="2">
        <v>72.864111816322463</v>
      </c>
    </row>
    <row r="2315" spans="1:12" x14ac:dyDescent="0.25">
      <c r="A2315" t="s">
        <v>612</v>
      </c>
      <c r="B2315" t="s">
        <v>855</v>
      </c>
      <c r="C2315" t="s">
        <v>870</v>
      </c>
      <c r="D2315" t="s">
        <v>3256</v>
      </c>
      <c r="E2315" t="s">
        <v>3209</v>
      </c>
      <c r="F2315" t="s">
        <v>869</v>
      </c>
      <c r="G2315" s="1" t="s">
        <v>4141</v>
      </c>
      <c r="H2315" t="s">
        <v>868</v>
      </c>
      <c r="I2315" t="s">
        <v>2386</v>
      </c>
      <c r="J2315" s="2">
        <v>4586.4000000000005</v>
      </c>
      <c r="K2315" s="2">
        <v>51.684533306680315</v>
      </c>
      <c r="L2315" s="2">
        <v>88.738346011285358</v>
      </c>
    </row>
    <row r="2316" spans="1:12" x14ac:dyDescent="0.25">
      <c r="A2316" t="s">
        <v>612</v>
      </c>
      <c r="B2316" t="s">
        <v>855</v>
      </c>
      <c r="C2316" t="s">
        <v>1335</v>
      </c>
      <c r="D2316" t="s">
        <v>3256</v>
      </c>
      <c r="E2316" t="s">
        <v>3209</v>
      </c>
      <c r="F2316" t="s">
        <v>1334</v>
      </c>
      <c r="G2316" s="1" t="s">
        <v>4269</v>
      </c>
      <c r="H2316" t="s">
        <v>1333</v>
      </c>
      <c r="I2316" t="s">
        <v>2386</v>
      </c>
      <c r="J2316" s="2">
        <v>2577.8666666666668</v>
      </c>
      <c r="K2316" s="2">
        <v>133.9694517742403</v>
      </c>
      <c r="L2316" s="2">
        <v>19.24219762435678</v>
      </c>
    </row>
    <row r="2317" spans="1:12" x14ac:dyDescent="0.25">
      <c r="A2317" t="s">
        <v>612</v>
      </c>
      <c r="B2317" t="s">
        <v>855</v>
      </c>
      <c r="C2317" t="s">
        <v>867</v>
      </c>
      <c r="D2317" t="s">
        <v>3256</v>
      </c>
      <c r="E2317" t="s">
        <v>3209</v>
      </c>
      <c r="F2317" t="s">
        <v>866</v>
      </c>
      <c r="G2317" s="1" t="s">
        <v>4019</v>
      </c>
      <c r="H2317" t="s">
        <v>865</v>
      </c>
      <c r="I2317" t="s">
        <v>2386</v>
      </c>
      <c r="J2317" s="2">
        <v>4297.0666666666666</v>
      </c>
      <c r="K2317" s="2">
        <v>65.127921128932698</v>
      </c>
      <c r="L2317" s="2">
        <v>65.978870385864653</v>
      </c>
    </row>
    <row r="2318" spans="1:12" x14ac:dyDescent="0.25">
      <c r="A2318" t="s">
        <v>612</v>
      </c>
      <c r="B2318" t="s">
        <v>855</v>
      </c>
      <c r="C2318" t="s">
        <v>864</v>
      </c>
      <c r="D2318" t="s">
        <v>3256</v>
      </c>
      <c r="E2318" t="s">
        <v>3209</v>
      </c>
      <c r="F2318" t="s">
        <v>863</v>
      </c>
      <c r="G2318" s="1" t="s">
        <v>4149</v>
      </c>
      <c r="H2318" t="s">
        <v>862</v>
      </c>
      <c r="I2318" t="s">
        <v>2386</v>
      </c>
      <c r="J2318" s="2">
        <v>3651.2000000000003</v>
      </c>
      <c r="K2318" s="2">
        <v>79.471824055477441</v>
      </c>
      <c r="L2318" s="2">
        <v>45.943327001670205</v>
      </c>
    </row>
    <row r="2319" spans="1:12" x14ac:dyDescent="0.25">
      <c r="A2319" t="s">
        <v>612</v>
      </c>
      <c r="B2319" t="s">
        <v>855</v>
      </c>
      <c r="C2319" t="s">
        <v>861</v>
      </c>
      <c r="D2319" t="s">
        <v>3256</v>
      </c>
      <c r="E2319" t="s">
        <v>3209</v>
      </c>
      <c r="F2319" t="s">
        <v>860</v>
      </c>
      <c r="G2319" s="1" t="s">
        <v>4150</v>
      </c>
      <c r="H2319" t="s">
        <v>859</v>
      </c>
      <c r="I2319" t="s">
        <v>2386</v>
      </c>
      <c r="J2319" s="2">
        <v>2786.9333333333338</v>
      </c>
      <c r="K2319" s="2">
        <v>66.046095371161456</v>
      </c>
      <c r="L2319" s="2">
        <v>42.196791765985729</v>
      </c>
    </row>
    <row r="2320" spans="1:12" x14ac:dyDescent="0.25">
      <c r="A2320" t="s">
        <v>612</v>
      </c>
      <c r="B2320" t="s">
        <v>855</v>
      </c>
      <c r="C2320" t="s">
        <v>1332</v>
      </c>
      <c r="D2320" t="s">
        <v>3256</v>
      </c>
      <c r="E2320" t="s">
        <v>3209</v>
      </c>
      <c r="F2320" t="s">
        <v>300</v>
      </c>
      <c r="G2320" s="1" t="s">
        <v>4093</v>
      </c>
      <c r="H2320" t="s">
        <v>1331</v>
      </c>
      <c r="I2320" t="s">
        <v>2386</v>
      </c>
      <c r="J2320" s="2">
        <v>2800</v>
      </c>
      <c r="K2320" s="2">
        <v>142.15242332984585</v>
      </c>
      <c r="L2320" s="2">
        <v>19.697166846765398</v>
      </c>
    </row>
    <row r="2321" spans="1:12" x14ac:dyDescent="0.25">
      <c r="A2321" t="s">
        <v>612</v>
      </c>
      <c r="B2321" t="s">
        <v>855</v>
      </c>
      <c r="C2321" t="s">
        <v>858</v>
      </c>
      <c r="D2321" t="s">
        <v>3256</v>
      </c>
      <c r="E2321" t="s">
        <v>3209</v>
      </c>
      <c r="F2321" t="s">
        <v>857</v>
      </c>
      <c r="G2321" s="1" t="s">
        <v>4151</v>
      </c>
      <c r="H2321" t="s">
        <v>856</v>
      </c>
      <c r="I2321" t="s">
        <v>2386</v>
      </c>
      <c r="J2321" s="2">
        <v>1965.5999999999997</v>
      </c>
      <c r="K2321" s="2">
        <v>70.427251529105831</v>
      </c>
      <c r="L2321" s="2">
        <v>27.909650842865364</v>
      </c>
    </row>
    <row r="2322" spans="1:12" x14ac:dyDescent="0.25">
      <c r="A2322" t="s">
        <v>612</v>
      </c>
      <c r="B2322" t="s">
        <v>855</v>
      </c>
      <c r="C2322" t="s">
        <v>854</v>
      </c>
      <c r="D2322" t="s">
        <v>3256</v>
      </c>
      <c r="E2322" t="s">
        <v>3209</v>
      </c>
      <c r="F2322" t="s">
        <v>853</v>
      </c>
      <c r="G2322" s="1" t="s">
        <v>4152</v>
      </c>
      <c r="H2322" t="s">
        <v>852</v>
      </c>
      <c r="I2322" t="s">
        <v>2386</v>
      </c>
      <c r="J2322" s="2">
        <v>4306.4000000000005</v>
      </c>
      <c r="K2322" s="2">
        <v>68.734871032848602</v>
      </c>
      <c r="L2322" s="2">
        <v>62.652332583005197</v>
      </c>
    </row>
    <row r="2323" spans="1:12" x14ac:dyDescent="0.25">
      <c r="A2323" t="s">
        <v>612</v>
      </c>
      <c r="B2323" t="s">
        <v>828</v>
      </c>
      <c r="C2323" t="s">
        <v>191</v>
      </c>
      <c r="D2323" t="s">
        <v>3256</v>
      </c>
      <c r="E2323" t="s">
        <v>3209</v>
      </c>
      <c r="F2323" t="s">
        <v>851</v>
      </c>
      <c r="G2323" s="1" t="s">
        <v>4270</v>
      </c>
      <c r="H2323" t="s">
        <v>850</v>
      </c>
      <c r="I2323" t="s">
        <v>2386</v>
      </c>
      <c r="J2323" s="2">
        <v>2928.7999999999997</v>
      </c>
      <c r="K2323" s="2">
        <v>72.167677388267563</v>
      </c>
      <c r="L2323" s="2">
        <v>40.583265334186024</v>
      </c>
    </row>
    <row r="2324" spans="1:12" x14ac:dyDescent="0.25">
      <c r="A2324" t="s">
        <v>612</v>
      </c>
      <c r="B2324" t="s">
        <v>828</v>
      </c>
      <c r="C2324" t="s">
        <v>246</v>
      </c>
      <c r="D2324" t="s">
        <v>3256</v>
      </c>
      <c r="E2324" t="s">
        <v>3209</v>
      </c>
      <c r="F2324" t="s">
        <v>849</v>
      </c>
      <c r="G2324" s="1" t="s">
        <v>4271</v>
      </c>
      <c r="H2324" t="s">
        <v>848</v>
      </c>
      <c r="I2324" t="s">
        <v>2386</v>
      </c>
      <c r="J2324" s="2">
        <v>1797.6000000000001</v>
      </c>
      <c r="K2324" s="2">
        <v>113.35898006270521</v>
      </c>
      <c r="L2324" s="2">
        <v>15.857587982933921</v>
      </c>
    </row>
    <row r="2325" spans="1:12" x14ac:dyDescent="0.25">
      <c r="A2325" t="s">
        <v>612</v>
      </c>
      <c r="B2325" t="s">
        <v>828</v>
      </c>
      <c r="C2325" t="s">
        <v>474</v>
      </c>
      <c r="D2325" t="s">
        <v>3256</v>
      </c>
      <c r="E2325" t="s">
        <v>3209</v>
      </c>
      <c r="F2325" t="s">
        <v>847</v>
      </c>
      <c r="G2325" s="1" t="s">
        <v>4272</v>
      </c>
      <c r="H2325" t="s">
        <v>846</v>
      </c>
      <c r="I2325" t="s">
        <v>2386</v>
      </c>
      <c r="J2325" s="2">
        <v>1422.3999999999999</v>
      </c>
      <c r="K2325" s="2">
        <v>62.19798877987737</v>
      </c>
      <c r="L2325" s="2">
        <v>22.868906662464017</v>
      </c>
    </row>
    <row r="2326" spans="1:12" x14ac:dyDescent="0.25">
      <c r="A2326" t="s">
        <v>612</v>
      </c>
      <c r="B2326" t="s">
        <v>828</v>
      </c>
      <c r="C2326" t="s">
        <v>845</v>
      </c>
      <c r="D2326" t="s">
        <v>3256</v>
      </c>
      <c r="E2326" t="s">
        <v>3209</v>
      </c>
      <c r="F2326" t="s">
        <v>844</v>
      </c>
      <c r="G2326" s="1" t="s">
        <v>4273</v>
      </c>
      <c r="H2326" t="s">
        <v>843</v>
      </c>
      <c r="I2326" t="s">
        <v>2386</v>
      </c>
      <c r="J2326" s="2">
        <v>2886.7999999999997</v>
      </c>
      <c r="K2326" s="2">
        <v>68.42443674932143</v>
      </c>
      <c r="L2326" s="2">
        <v>42.189605602104258</v>
      </c>
    </row>
    <row r="2327" spans="1:12" x14ac:dyDescent="0.25">
      <c r="A2327" t="s">
        <v>612</v>
      </c>
      <c r="B2327" t="s">
        <v>828</v>
      </c>
      <c r="C2327" t="s">
        <v>840</v>
      </c>
      <c r="D2327" t="s">
        <v>3256</v>
      </c>
      <c r="E2327" t="s">
        <v>3209</v>
      </c>
      <c r="F2327" t="s">
        <v>839</v>
      </c>
      <c r="G2327" s="1" t="s">
        <v>4153</v>
      </c>
      <c r="H2327" t="s">
        <v>838</v>
      </c>
      <c r="I2327" t="s">
        <v>2386</v>
      </c>
      <c r="J2327" s="2">
        <v>3021.2000000000003</v>
      </c>
      <c r="K2327" s="2">
        <v>68.117482679228047</v>
      </c>
      <c r="L2327" s="2">
        <v>44.352784060255566</v>
      </c>
    </row>
    <row r="2328" spans="1:12" x14ac:dyDescent="0.25">
      <c r="A2328" t="s">
        <v>612</v>
      </c>
      <c r="B2328" t="s">
        <v>828</v>
      </c>
      <c r="C2328" t="s">
        <v>837</v>
      </c>
      <c r="D2328" t="s">
        <v>3256</v>
      </c>
      <c r="E2328" t="s">
        <v>3209</v>
      </c>
      <c r="F2328" t="s">
        <v>836</v>
      </c>
      <c r="G2328" s="1" t="s">
        <v>4154</v>
      </c>
      <c r="H2328" t="s">
        <v>835</v>
      </c>
      <c r="I2328" t="s">
        <v>2386</v>
      </c>
      <c r="J2328" s="2">
        <v>2475.2000000000003</v>
      </c>
      <c r="K2328" s="2">
        <v>32.9154642036521</v>
      </c>
      <c r="L2328" s="2">
        <v>75.198696414719478</v>
      </c>
    </row>
    <row r="2329" spans="1:12" x14ac:dyDescent="0.25">
      <c r="A2329" t="s">
        <v>612</v>
      </c>
      <c r="B2329" t="s">
        <v>828</v>
      </c>
      <c r="C2329" t="s">
        <v>834</v>
      </c>
      <c r="D2329" t="s">
        <v>3256</v>
      </c>
      <c r="E2329" t="s">
        <v>3209</v>
      </c>
      <c r="F2329" t="s">
        <v>833</v>
      </c>
      <c r="G2329" s="1" t="s">
        <v>4274</v>
      </c>
      <c r="H2329" t="s">
        <v>832</v>
      </c>
      <c r="I2329" t="s">
        <v>2386</v>
      </c>
      <c r="J2329" s="2">
        <v>2556.4</v>
      </c>
      <c r="K2329" s="2">
        <v>25.632308794840743</v>
      </c>
      <c r="L2329" s="2">
        <v>99.733505103315196</v>
      </c>
    </row>
    <row r="2330" spans="1:12" x14ac:dyDescent="0.25">
      <c r="A2330" t="s">
        <v>612</v>
      </c>
      <c r="B2330" t="s">
        <v>797</v>
      </c>
      <c r="C2330" t="s">
        <v>800</v>
      </c>
      <c r="D2330" t="s">
        <v>3256</v>
      </c>
      <c r="E2330" t="s">
        <v>3209</v>
      </c>
      <c r="F2330" t="s">
        <v>799</v>
      </c>
      <c r="G2330" s="1" t="s">
        <v>3723</v>
      </c>
      <c r="H2330" t="s">
        <v>798</v>
      </c>
      <c r="I2330" t="s">
        <v>2386</v>
      </c>
      <c r="J2330" s="2">
        <v>3488.7999999999997</v>
      </c>
      <c r="K2330" s="2">
        <v>86.052425016055267</v>
      </c>
      <c r="L2330" s="2">
        <v>40.542727289196968</v>
      </c>
    </row>
    <row r="2331" spans="1:12" x14ac:dyDescent="0.25">
      <c r="A2331" t="s">
        <v>612</v>
      </c>
      <c r="B2331" t="s">
        <v>797</v>
      </c>
      <c r="C2331" t="s">
        <v>796</v>
      </c>
      <c r="D2331" t="s">
        <v>3256</v>
      </c>
      <c r="E2331" t="s">
        <v>3209</v>
      </c>
      <c r="F2331" t="s">
        <v>795</v>
      </c>
      <c r="G2331" s="1" t="s">
        <v>4275</v>
      </c>
      <c r="H2331" t="s">
        <v>794</v>
      </c>
      <c r="I2331" t="s">
        <v>2386</v>
      </c>
      <c r="J2331" s="2">
        <v>3892</v>
      </c>
      <c r="K2331" s="2">
        <v>59.343382299358943</v>
      </c>
      <c r="L2331" s="2">
        <v>65.584397942920134</v>
      </c>
    </row>
    <row r="2332" spans="1:12" x14ac:dyDescent="0.25">
      <c r="A2332" t="s">
        <v>612</v>
      </c>
      <c r="B2332" t="s">
        <v>763</v>
      </c>
      <c r="C2332" t="s">
        <v>149</v>
      </c>
      <c r="D2332" t="s">
        <v>3256</v>
      </c>
      <c r="E2332" t="s">
        <v>3209</v>
      </c>
      <c r="F2332" t="s">
        <v>791</v>
      </c>
      <c r="G2332" s="1" t="s">
        <v>4244</v>
      </c>
      <c r="H2332" t="s">
        <v>790</v>
      </c>
      <c r="I2332" t="s">
        <v>2386</v>
      </c>
      <c r="J2332" s="2">
        <v>1590.3999999999999</v>
      </c>
      <c r="K2332" s="2">
        <v>456.4932860320875</v>
      </c>
      <c r="L2332" s="2">
        <v>3.4839504734538607</v>
      </c>
    </row>
    <row r="2333" spans="1:12" x14ac:dyDescent="0.25">
      <c r="A2333" t="s">
        <v>612</v>
      </c>
      <c r="B2333" t="s">
        <v>763</v>
      </c>
      <c r="C2333" t="s">
        <v>539</v>
      </c>
      <c r="D2333" t="s">
        <v>3256</v>
      </c>
      <c r="E2333" t="s">
        <v>3209</v>
      </c>
      <c r="F2333" t="s">
        <v>789</v>
      </c>
      <c r="G2333" s="1" t="s">
        <v>4276</v>
      </c>
      <c r="H2333" t="s">
        <v>788</v>
      </c>
      <c r="I2333" t="s">
        <v>2386</v>
      </c>
      <c r="J2333" s="2">
        <v>1881.6000000000001</v>
      </c>
      <c r="K2333" s="2">
        <v>18.209380814615688</v>
      </c>
      <c r="L2333" s="2">
        <v>103.33135536875264</v>
      </c>
    </row>
    <row r="2334" spans="1:12" x14ac:dyDescent="0.25">
      <c r="A2334" t="s">
        <v>612</v>
      </c>
      <c r="B2334" t="s">
        <v>763</v>
      </c>
      <c r="C2334" t="s">
        <v>787</v>
      </c>
      <c r="D2334" t="s">
        <v>3256</v>
      </c>
      <c r="E2334" t="s">
        <v>3209</v>
      </c>
      <c r="F2334" t="s">
        <v>786</v>
      </c>
      <c r="G2334" s="1" t="s">
        <v>3726</v>
      </c>
      <c r="H2334" t="s">
        <v>785</v>
      </c>
      <c r="I2334" t="s">
        <v>2386</v>
      </c>
      <c r="J2334" s="2">
        <v>2063.6</v>
      </c>
      <c r="K2334" s="2">
        <v>30.105638193823921</v>
      </c>
      <c r="L2334" s="2">
        <v>68.545299943960032</v>
      </c>
    </row>
    <row r="2335" spans="1:12" x14ac:dyDescent="0.25">
      <c r="A2335" t="s">
        <v>612</v>
      </c>
      <c r="B2335" t="s">
        <v>763</v>
      </c>
      <c r="C2335" t="s">
        <v>784</v>
      </c>
      <c r="D2335" t="s">
        <v>3256</v>
      </c>
      <c r="E2335" t="s">
        <v>3209</v>
      </c>
      <c r="F2335" t="s">
        <v>783</v>
      </c>
      <c r="G2335" s="1" t="s">
        <v>3699</v>
      </c>
      <c r="H2335" t="s">
        <v>782</v>
      </c>
      <c r="I2335" t="s">
        <v>2386</v>
      </c>
      <c r="J2335" s="2">
        <v>2128</v>
      </c>
      <c r="K2335" s="2">
        <v>23.625218966156709</v>
      </c>
      <c r="L2335" s="2">
        <v>90.073239238475409</v>
      </c>
    </row>
    <row r="2336" spans="1:12" x14ac:dyDescent="0.25">
      <c r="A2336" t="s">
        <v>612</v>
      </c>
      <c r="B2336" t="s">
        <v>763</v>
      </c>
      <c r="C2336" t="s">
        <v>775</v>
      </c>
      <c r="D2336" t="s">
        <v>3256</v>
      </c>
      <c r="E2336" t="s">
        <v>3209</v>
      </c>
      <c r="F2336" t="s">
        <v>774</v>
      </c>
      <c r="G2336" s="1" t="s">
        <v>4277</v>
      </c>
      <c r="H2336" t="s">
        <v>773</v>
      </c>
      <c r="I2336" t="s">
        <v>2386</v>
      </c>
      <c r="J2336" s="2">
        <v>1733.2</v>
      </c>
      <c r="K2336" s="2">
        <v>17.090987866865188</v>
      </c>
      <c r="L2336" s="2">
        <v>101.41017087492099</v>
      </c>
    </row>
    <row r="2337" spans="1:12" x14ac:dyDescent="0.25">
      <c r="A2337" t="s">
        <v>612</v>
      </c>
      <c r="B2337" t="s">
        <v>763</v>
      </c>
      <c r="C2337" t="s">
        <v>772</v>
      </c>
      <c r="D2337" t="s">
        <v>3256</v>
      </c>
      <c r="E2337" t="s">
        <v>3209</v>
      </c>
      <c r="F2337" t="s">
        <v>771</v>
      </c>
      <c r="G2337" s="1" t="s">
        <v>4156</v>
      </c>
      <c r="H2337" t="s">
        <v>770</v>
      </c>
      <c r="I2337" t="s">
        <v>2386</v>
      </c>
      <c r="J2337" s="2">
        <v>1850.7999999999997</v>
      </c>
      <c r="K2337" s="2">
        <v>55.742556105967218</v>
      </c>
      <c r="L2337" s="2">
        <v>33.202639586200682</v>
      </c>
    </row>
    <row r="2338" spans="1:12" x14ac:dyDescent="0.25">
      <c r="A2338" t="s">
        <v>612</v>
      </c>
      <c r="B2338" t="s">
        <v>763</v>
      </c>
      <c r="C2338" t="s">
        <v>762</v>
      </c>
      <c r="D2338" t="s">
        <v>3256</v>
      </c>
      <c r="E2338" t="s">
        <v>3209</v>
      </c>
      <c r="F2338" t="s">
        <v>158</v>
      </c>
      <c r="G2338" s="1" t="s">
        <v>3504</v>
      </c>
      <c r="H2338" t="s">
        <v>761</v>
      </c>
      <c r="I2338" t="s">
        <v>2386</v>
      </c>
      <c r="J2338" s="2">
        <v>2693.6</v>
      </c>
      <c r="K2338" s="2">
        <v>76.263538659180313</v>
      </c>
      <c r="L2338" s="2">
        <v>35.319630420476884</v>
      </c>
    </row>
    <row r="2339" spans="1:12" x14ac:dyDescent="0.25">
      <c r="A2339" t="s">
        <v>612</v>
      </c>
      <c r="B2339" t="s">
        <v>146</v>
      </c>
      <c r="C2339" t="s">
        <v>1300</v>
      </c>
      <c r="D2339" t="s">
        <v>3256</v>
      </c>
      <c r="E2339" t="s">
        <v>3209</v>
      </c>
      <c r="F2339" t="s">
        <v>1299</v>
      </c>
      <c r="G2339" s="1" t="s">
        <v>4278</v>
      </c>
      <c r="H2339" t="s">
        <v>1298</v>
      </c>
      <c r="I2339" t="s">
        <v>2386</v>
      </c>
      <c r="J2339" s="2">
        <v>3231.2000000000003</v>
      </c>
      <c r="K2339" s="2">
        <v>68.748936325805232</v>
      </c>
      <c r="L2339" s="2">
        <v>46.999999893629692</v>
      </c>
    </row>
    <row r="2340" spans="1:12" x14ac:dyDescent="0.25">
      <c r="A2340" t="s">
        <v>612</v>
      </c>
      <c r="B2340" t="s">
        <v>117</v>
      </c>
      <c r="C2340" t="s">
        <v>32</v>
      </c>
      <c r="D2340" t="s">
        <v>3256</v>
      </c>
      <c r="E2340" t="s">
        <v>3209</v>
      </c>
      <c r="F2340" t="s">
        <v>754</v>
      </c>
      <c r="G2340" s="1" t="s">
        <v>4157</v>
      </c>
      <c r="H2340" t="s">
        <v>753</v>
      </c>
      <c r="I2340" t="s">
        <v>2386</v>
      </c>
      <c r="J2340" s="2">
        <v>3763.2000000000003</v>
      </c>
      <c r="K2340" s="2">
        <v>70.062369661998517</v>
      </c>
      <c r="L2340" s="2">
        <v>53.712142740172567</v>
      </c>
    </row>
    <row r="2341" spans="1:12" x14ac:dyDescent="0.25">
      <c r="A2341" t="s">
        <v>612</v>
      </c>
      <c r="B2341" t="s">
        <v>117</v>
      </c>
      <c r="C2341" t="s">
        <v>136</v>
      </c>
      <c r="D2341" t="s">
        <v>3256</v>
      </c>
      <c r="E2341" t="s">
        <v>3209</v>
      </c>
      <c r="F2341" t="s">
        <v>1297</v>
      </c>
      <c r="G2341" s="1" t="s">
        <v>4158</v>
      </c>
      <c r="H2341" t="s">
        <v>1296</v>
      </c>
      <c r="I2341" t="s">
        <v>2386</v>
      </c>
      <c r="J2341" s="2">
        <v>1248.8</v>
      </c>
      <c r="K2341" s="2">
        <v>538.81774726572928</v>
      </c>
      <c r="L2341" s="2">
        <v>2.3176667924119583</v>
      </c>
    </row>
    <row r="2342" spans="1:12" x14ac:dyDescent="0.25">
      <c r="A2342" t="s">
        <v>612</v>
      </c>
      <c r="B2342" t="s">
        <v>117</v>
      </c>
      <c r="C2342" t="s">
        <v>532</v>
      </c>
      <c r="D2342" t="s">
        <v>3256</v>
      </c>
      <c r="E2342" t="s">
        <v>3209</v>
      </c>
      <c r="F2342" t="s">
        <v>1295</v>
      </c>
      <c r="G2342" s="1" t="s">
        <v>4159</v>
      </c>
      <c r="H2342" t="s">
        <v>1294</v>
      </c>
      <c r="I2342" t="s">
        <v>2386</v>
      </c>
      <c r="J2342" s="2">
        <v>2678.666666666667</v>
      </c>
      <c r="K2342" s="2">
        <v>59.521134487337214</v>
      </c>
      <c r="L2342" s="2">
        <v>45.003622490370006</v>
      </c>
    </row>
    <row r="2343" spans="1:12" x14ac:dyDescent="0.25">
      <c r="A2343" t="s">
        <v>612</v>
      </c>
      <c r="B2343" t="s">
        <v>117</v>
      </c>
      <c r="C2343" t="s">
        <v>101</v>
      </c>
      <c r="D2343" t="s">
        <v>3256</v>
      </c>
      <c r="E2343" t="s">
        <v>3209</v>
      </c>
      <c r="F2343" t="s">
        <v>1293</v>
      </c>
      <c r="G2343" s="1" t="s">
        <v>4160</v>
      </c>
      <c r="H2343" t="s">
        <v>1292</v>
      </c>
      <c r="I2343" t="s">
        <v>2386</v>
      </c>
      <c r="J2343" s="2">
        <v>2960.5333333333333</v>
      </c>
      <c r="K2343" s="2">
        <v>114.83301850136473</v>
      </c>
      <c r="L2343" s="2">
        <v>25.781202758317711</v>
      </c>
    </row>
    <row r="2344" spans="1:12" x14ac:dyDescent="0.25">
      <c r="A2344" t="s">
        <v>612</v>
      </c>
      <c r="B2344" t="s">
        <v>117</v>
      </c>
      <c r="C2344" t="s">
        <v>163</v>
      </c>
      <c r="D2344" t="s">
        <v>3256</v>
      </c>
      <c r="E2344" t="s">
        <v>3209</v>
      </c>
      <c r="F2344" t="s">
        <v>1291</v>
      </c>
      <c r="G2344" s="1" t="s">
        <v>4161</v>
      </c>
      <c r="H2344" t="s">
        <v>1290</v>
      </c>
      <c r="I2344" t="s">
        <v>2386</v>
      </c>
      <c r="J2344" s="2">
        <v>1545.6000000000001</v>
      </c>
      <c r="K2344" s="2">
        <v>116.84145324480157</v>
      </c>
      <c r="L2344" s="2">
        <v>13.228181925824908</v>
      </c>
    </row>
    <row r="2345" spans="1:12" x14ac:dyDescent="0.25">
      <c r="A2345" t="s">
        <v>612</v>
      </c>
      <c r="B2345" t="s">
        <v>117</v>
      </c>
      <c r="C2345" t="s">
        <v>116</v>
      </c>
      <c r="D2345" t="s">
        <v>3256</v>
      </c>
      <c r="E2345" t="s">
        <v>3209</v>
      </c>
      <c r="F2345" t="s">
        <v>1287</v>
      </c>
      <c r="G2345" s="1" t="s">
        <v>4162</v>
      </c>
      <c r="H2345" t="s">
        <v>1286</v>
      </c>
      <c r="I2345" t="s">
        <v>2386</v>
      </c>
      <c r="J2345" s="2">
        <v>2017.8666666666666</v>
      </c>
      <c r="K2345" s="2">
        <v>88.976096452798743</v>
      </c>
      <c r="L2345" s="2">
        <v>22.678750216212645</v>
      </c>
    </row>
    <row r="2346" spans="1:12" x14ac:dyDescent="0.25">
      <c r="A2346" t="s">
        <v>612</v>
      </c>
      <c r="B2346" t="s">
        <v>117</v>
      </c>
      <c r="C2346" t="s">
        <v>63</v>
      </c>
      <c r="D2346" t="s">
        <v>3256</v>
      </c>
      <c r="E2346" t="s">
        <v>3209</v>
      </c>
      <c r="F2346" t="s">
        <v>750</v>
      </c>
      <c r="G2346" s="1" t="s">
        <v>3738</v>
      </c>
      <c r="H2346" t="s">
        <v>749</v>
      </c>
      <c r="I2346" t="s">
        <v>2386</v>
      </c>
      <c r="J2346" s="2">
        <v>3610.1333333333328</v>
      </c>
      <c r="K2346" s="2">
        <v>72.356095915042744</v>
      </c>
      <c r="L2346" s="2">
        <v>49.89397628048075</v>
      </c>
    </row>
    <row r="2347" spans="1:12" x14ac:dyDescent="0.25">
      <c r="A2347" t="s">
        <v>612</v>
      </c>
      <c r="B2347" t="s">
        <v>117</v>
      </c>
      <c r="C2347" t="s">
        <v>521</v>
      </c>
      <c r="D2347" t="s">
        <v>3256</v>
      </c>
      <c r="E2347" t="s">
        <v>3209</v>
      </c>
      <c r="F2347" t="s">
        <v>748</v>
      </c>
      <c r="G2347" s="1" t="s">
        <v>4163</v>
      </c>
      <c r="H2347" t="s">
        <v>747</v>
      </c>
      <c r="I2347" t="s">
        <v>2386</v>
      </c>
      <c r="J2347" s="2">
        <v>4138.4000000000005</v>
      </c>
      <c r="K2347" s="2">
        <v>80.536379497063237</v>
      </c>
      <c r="L2347" s="2">
        <v>51.385473569132913</v>
      </c>
    </row>
    <row r="2348" spans="1:12" x14ac:dyDescent="0.25">
      <c r="A2348" t="s">
        <v>612</v>
      </c>
      <c r="B2348" t="s">
        <v>117</v>
      </c>
      <c r="C2348" t="s">
        <v>477</v>
      </c>
      <c r="D2348" t="s">
        <v>3256</v>
      </c>
      <c r="E2348" t="s">
        <v>3209</v>
      </c>
      <c r="F2348" t="s">
        <v>1285</v>
      </c>
      <c r="G2348" s="1" t="s">
        <v>4164</v>
      </c>
      <c r="H2348" t="s">
        <v>1284</v>
      </c>
      <c r="I2348" t="s">
        <v>2386</v>
      </c>
      <c r="J2348" s="2">
        <v>3593.3333333333335</v>
      </c>
      <c r="K2348" s="2">
        <v>106.34032401472491</v>
      </c>
      <c r="L2348" s="2">
        <v>33.790881931446492</v>
      </c>
    </row>
    <row r="2349" spans="1:12" x14ac:dyDescent="0.25">
      <c r="A2349" t="s">
        <v>612</v>
      </c>
      <c r="B2349" t="s">
        <v>117</v>
      </c>
      <c r="C2349" t="s">
        <v>1283</v>
      </c>
      <c r="D2349" t="s">
        <v>3256</v>
      </c>
      <c r="E2349" t="s">
        <v>3209</v>
      </c>
      <c r="F2349" t="s">
        <v>1282</v>
      </c>
      <c r="G2349" s="1" t="s">
        <v>3789</v>
      </c>
      <c r="H2349" t="s">
        <v>1281</v>
      </c>
      <c r="I2349" t="s">
        <v>2386</v>
      </c>
      <c r="J2349" s="2">
        <v>3343.2000000000007</v>
      </c>
      <c r="K2349" s="2">
        <v>105.91345236752471</v>
      </c>
      <c r="L2349" s="2">
        <v>31.565395379606151</v>
      </c>
    </row>
    <row r="2350" spans="1:12" x14ac:dyDescent="0.25">
      <c r="A2350" t="s">
        <v>612</v>
      </c>
      <c r="B2350" t="s">
        <v>117</v>
      </c>
      <c r="C2350" t="s">
        <v>582</v>
      </c>
      <c r="D2350" t="s">
        <v>3256</v>
      </c>
      <c r="E2350" t="s">
        <v>3209</v>
      </c>
      <c r="F2350" t="s">
        <v>1280</v>
      </c>
      <c r="G2350" s="1" t="s">
        <v>3621</v>
      </c>
      <c r="H2350" t="s">
        <v>1279</v>
      </c>
      <c r="I2350" t="s">
        <v>2386</v>
      </c>
      <c r="J2350" s="2">
        <v>2766.4</v>
      </c>
      <c r="K2350" s="2">
        <v>104.76582524507774</v>
      </c>
      <c r="L2350" s="2">
        <v>26.405557284816741</v>
      </c>
    </row>
    <row r="2351" spans="1:12" x14ac:dyDescent="0.25">
      <c r="A2351" t="s">
        <v>612</v>
      </c>
      <c r="B2351" t="s">
        <v>117</v>
      </c>
      <c r="C2351" t="s">
        <v>746</v>
      </c>
      <c r="D2351" t="s">
        <v>3256</v>
      </c>
      <c r="E2351" t="s">
        <v>3209</v>
      </c>
      <c r="F2351" t="s">
        <v>745</v>
      </c>
      <c r="G2351" s="1" t="s">
        <v>3349</v>
      </c>
      <c r="H2351" t="s">
        <v>744</v>
      </c>
      <c r="I2351" t="s">
        <v>2386</v>
      </c>
      <c r="J2351" s="2">
        <v>3862.1333333333328</v>
      </c>
      <c r="K2351" s="2">
        <v>90.490267113911344</v>
      </c>
      <c r="L2351" s="2">
        <v>42.680096506639607</v>
      </c>
    </row>
    <row r="2352" spans="1:12" x14ac:dyDescent="0.25">
      <c r="A2352" t="s">
        <v>612</v>
      </c>
      <c r="B2352" t="s">
        <v>117</v>
      </c>
      <c r="C2352" t="s">
        <v>743</v>
      </c>
      <c r="D2352" t="s">
        <v>3256</v>
      </c>
      <c r="E2352" t="s">
        <v>3209</v>
      </c>
      <c r="F2352" t="s">
        <v>742</v>
      </c>
      <c r="G2352" s="1" t="s">
        <v>4165</v>
      </c>
      <c r="H2352" t="s">
        <v>741</v>
      </c>
      <c r="I2352" t="s">
        <v>2386</v>
      </c>
      <c r="J2352" s="2">
        <v>2469.6</v>
      </c>
      <c r="K2352" s="2">
        <v>76.393976135629643</v>
      </c>
      <c r="L2352" s="2">
        <v>32.327156209482787</v>
      </c>
    </row>
    <row r="2353" spans="1:12" x14ac:dyDescent="0.25">
      <c r="A2353" t="s">
        <v>612</v>
      </c>
      <c r="B2353" t="s">
        <v>117</v>
      </c>
      <c r="C2353" t="s">
        <v>740</v>
      </c>
      <c r="D2353" t="s">
        <v>3256</v>
      </c>
      <c r="E2353" t="s">
        <v>3209</v>
      </c>
      <c r="F2353" t="s">
        <v>739</v>
      </c>
      <c r="G2353" s="1" t="s">
        <v>3508</v>
      </c>
      <c r="H2353" t="s">
        <v>738</v>
      </c>
      <c r="I2353" t="s">
        <v>2386</v>
      </c>
      <c r="J2353" s="2">
        <v>2981.0666666666662</v>
      </c>
      <c r="K2353" s="2">
        <v>124.87773887228995</v>
      </c>
      <c r="L2353" s="2">
        <v>23.871882159200091</v>
      </c>
    </row>
    <row r="2354" spans="1:12" x14ac:dyDescent="0.25">
      <c r="A2354" t="s">
        <v>612</v>
      </c>
      <c r="B2354" t="s">
        <v>117</v>
      </c>
      <c r="C2354" t="s">
        <v>1060</v>
      </c>
      <c r="D2354" t="s">
        <v>3256</v>
      </c>
      <c r="E2354" t="s">
        <v>3209</v>
      </c>
      <c r="F2354" t="s">
        <v>1275</v>
      </c>
      <c r="G2354" s="1" t="s">
        <v>4166</v>
      </c>
      <c r="H2354" t="s">
        <v>1274</v>
      </c>
      <c r="I2354" t="s">
        <v>2386</v>
      </c>
      <c r="J2354" s="2">
        <v>3805.1999999999994</v>
      </c>
      <c r="K2354" s="2">
        <v>70.556592034227876</v>
      </c>
      <c r="L2354" s="2">
        <v>53.931176241534594</v>
      </c>
    </row>
    <row r="2355" spans="1:12" x14ac:dyDescent="0.25">
      <c r="A2355" t="s">
        <v>612</v>
      </c>
      <c r="B2355" t="s">
        <v>117</v>
      </c>
      <c r="C2355" t="s">
        <v>737</v>
      </c>
      <c r="D2355" t="s">
        <v>3256</v>
      </c>
      <c r="E2355" t="s">
        <v>3209</v>
      </c>
      <c r="F2355" t="s">
        <v>736</v>
      </c>
      <c r="G2355" s="1" t="s">
        <v>4167</v>
      </c>
      <c r="H2355" t="s">
        <v>735</v>
      </c>
      <c r="I2355" t="s">
        <v>2386</v>
      </c>
      <c r="J2355" s="2">
        <v>3750.1333333333332</v>
      </c>
      <c r="K2355" s="2">
        <v>109.23714812577911</v>
      </c>
      <c r="L2355" s="2">
        <v>34.330201746161578</v>
      </c>
    </row>
    <row r="2356" spans="1:12" x14ac:dyDescent="0.25">
      <c r="A2356" t="s">
        <v>612</v>
      </c>
      <c r="B2356" t="s">
        <v>117</v>
      </c>
      <c r="C2356" t="s">
        <v>734</v>
      </c>
      <c r="D2356" t="s">
        <v>3256</v>
      </c>
      <c r="E2356" t="s">
        <v>3209</v>
      </c>
      <c r="F2356" t="s">
        <v>733</v>
      </c>
      <c r="G2356" s="1" t="s">
        <v>4168</v>
      </c>
      <c r="H2356" t="s">
        <v>732</v>
      </c>
      <c r="I2356" t="s">
        <v>2386</v>
      </c>
      <c r="J2356" s="2">
        <v>3253.6</v>
      </c>
      <c r="K2356" s="2">
        <v>74.525523763664253</v>
      </c>
      <c r="L2356" s="2">
        <v>43.657526115721559</v>
      </c>
    </row>
    <row r="2357" spans="1:12" x14ac:dyDescent="0.25">
      <c r="A2357" t="s">
        <v>612</v>
      </c>
      <c r="B2357" t="s">
        <v>117</v>
      </c>
      <c r="C2357" t="s">
        <v>731</v>
      </c>
      <c r="D2357" t="s">
        <v>3256</v>
      </c>
      <c r="E2357" t="s">
        <v>3209</v>
      </c>
      <c r="F2357" t="s">
        <v>730</v>
      </c>
      <c r="G2357" s="1" t="s">
        <v>4169</v>
      </c>
      <c r="H2357" t="s">
        <v>729</v>
      </c>
      <c r="I2357" t="s">
        <v>2386</v>
      </c>
      <c r="J2357" s="2">
        <v>3705.3333333333335</v>
      </c>
      <c r="K2357" s="2">
        <v>77.409367233120037</v>
      </c>
      <c r="L2357" s="2">
        <v>47.866730678402774</v>
      </c>
    </row>
    <row r="2358" spans="1:12" x14ac:dyDescent="0.25">
      <c r="A2358" t="s">
        <v>612</v>
      </c>
      <c r="B2358" t="s">
        <v>117</v>
      </c>
      <c r="C2358" t="s">
        <v>728</v>
      </c>
      <c r="D2358" t="s">
        <v>3256</v>
      </c>
      <c r="E2358" t="s">
        <v>3209</v>
      </c>
      <c r="F2358" t="s">
        <v>727</v>
      </c>
      <c r="G2358" s="1" t="s">
        <v>4170</v>
      </c>
      <c r="H2358" t="s">
        <v>726</v>
      </c>
      <c r="I2358" t="s">
        <v>2386</v>
      </c>
      <c r="J2358" s="2">
        <v>3539.2</v>
      </c>
      <c r="K2358" s="2">
        <v>70.626762647005407</v>
      </c>
      <c r="L2358" s="2">
        <v>50.111315701797395</v>
      </c>
    </row>
    <row r="2359" spans="1:12" x14ac:dyDescent="0.25">
      <c r="A2359" t="s">
        <v>612</v>
      </c>
      <c r="B2359" t="s">
        <v>117</v>
      </c>
      <c r="C2359" t="s">
        <v>725</v>
      </c>
      <c r="D2359" t="s">
        <v>3256</v>
      </c>
      <c r="E2359" t="s">
        <v>3209</v>
      </c>
      <c r="F2359" t="s">
        <v>724</v>
      </c>
      <c r="G2359" s="1" t="s">
        <v>3619</v>
      </c>
      <c r="H2359" t="s">
        <v>723</v>
      </c>
      <c r="I2359" t="s">
        <v>2386</v>
      </c>
      <c r="J2359" s="2">
        <v>4132.8</v>
      </c>
      <c r="K2359" s="2">
        <v>63.238401380144275</v>
      </c>
      <c r="L2359" s="2">
        <v>65.352695669148034</v>
      </c>
    </row>
    <row r="2360" spans="1:12" x14ac:dyDescent="0.25">
      <c r="A2360" t="s">
        <v>612</v>
      </c>
      <c r="B2360" t="s">
        <v>42</v>
      </c>
      <c r="C2360" t="s">
        <v>185</v>
      </c>
      <c r="D2360" t="s">
        <v>3256</v>
      </c>
      <c r="E2360" t="s">
        <v>3209</v>
      </c>
      <c r="F2360" t="s">
        <v>708</v>
      </c>
      <c r="G2360" s="1" t="s">
        <v>4249</v>
      </c>
      <c r="H2360" t="s">
        <v>707</v>
      </c>
      <c r="I2360" t="s">
        <v>2386</v>
      </c>
      <c r="J2360" s="2">
        <v>2144.7999999999997</v>
      </c>
      <c r="K2360" s="2">
        <v>285.40271167326472</v>
      </c>
      <c r="L2360" s="2">
        <v>7.5149951709478282</v>
      </c>
    </row>
    <row r="2361" spans="1:12" x14ac:dyDescent="0.25">
      <c r="A2361" t="s">
        <v>612</v>
      </c>
      <c r="B2361" t="s">
        <v>42</v>
      </c>
      <c r="C2361" t="s">
        <v>1263</v>
      </c>
      <c r="D2361" t="s">
        <v>3256</v>
      </c>
      <c r="E2361" t="s">
        <v>3209</v>
      </c>
      <c r="F2361" t="s">
        <v>1262</v>
      </c>
      <c r="G2361" s="1" t="s">
        <v>4174</v>
      </c>
      <c r="H2361" t="s">
        <v>1261</v>
      </c>
      <c r="I2361" t="s">
        <v>2386</v>
      </c>
      <c r="J2361" s="2">
        <v>2954</v>
      </c>
      <c r="K2361" s="2">
        <v>478.13434647351488</v>
      </c>
      <c r="L2361" s="2">
        <v>6.1781798814229925</v>
      </c>
    </row>
    <row r="2362" spans="1:12" x14ac:dyDescent="0.25">
      <c r="A2362" t="s">
        <v>612</v>
      </c>
      <c r="B2362" t="s">
        <v>42</v>
      </c>
      <c r="C2362" t="s">
        <v>1090</v>
      </c>
      <c r="D2362" t="s">
        <v>3256</v>
      </c>
      <c r="E2362" t="s">
        <v>3209</v>
      </c>
      <c r="F2362" t="s">
        <v>1257</v>
      </c>
      <c r="G2362" s="1" t="s">
        <v>4175</v>
      </c>
      <c r="H2362" t="s">
        <v>1256</v>
      </c>
      <c r="I2362" t="s">
        <v>2386</v>
      </c>
      <c r="J2362" s="2">
        <v>2273.6</v>
      </c>
      <c r="K2362" s="2">
        <v>62.950576432896874</v>
      </c>
      <c r="L2362" s="2">
        <v>36.117222888714586</v>
      </c>
    </row>
    <row r="2363" spans="1:12" x14ac:dyDescent="0.25">
      <c r="A2363" t="s">
        <v>612</v>
      </c>
      <c r="B2363" t="s">
        <v>42</v>
      </c>
      <c r="C2363" t="s">
        <v>706</v>
      </c>
      <c r="D2363" t="s">
        <v>3256</v>
      </c>
      <c r="E2363" t="s">
        <v>3209</v>
      </c>
      <c r="F2363" t="s">
        <v>705</v>
      </c>
      <c r="G2363" s="1" t="s">
        <v>4176</v>
      </c>
      <c r="H2363" t="s">
        <v>704</v>
      </c>
      <c r="I2363" t="s">
        <v>2386</v>
      </c>
      <c r="J2363" s="2">
        <v>3220</v>
      </c>
      <c r="K2363" s="2">
        <v>55.57216784571532</v>
      </c>
      <c r="L2363" s="2">
        <v>57.942673910790504</v>
      </c>
    </row>
    <row r="2364" spans="1:12" x14ac:dyDescent="0.25">
      <c r="A2364" t="s">
        <v>612</v>
      </c>
      <c r="B2364" t="s">
        <v>42</v>
      </c>
      <c r="C2364" t="s">
        <v>700</v>
      </c>
      <c r="D2364" t="s">
        <v>3256</v>
      </c>
      <c r="E2364" t="s">
        <v>3209</v>
      </c>
      <c r="F2364" t="s">
        <v>699</v>
      </c>
      <c r="G2364" s="1" t="s">
        <v>4177</v>
      </c>
      <c r="H2364" t="s">
        <v>698</v>
      </c>
      <c r="I2364" t="s">
        <v>2386</v>
      </c>
      <c r="J2364" s="2">
        <v>2116.7999999999997</v>
      </c>
      <c r="K2364" s="2">
        <v>110.30900000552043</v>
      </c>
      <c r="L2364" s="2">
        <v>19.189730664715157</v>
      </c>
    </row>
    <row r="2365" spans="1:12" x14ac:dyDescent="0.25">
      <c r="A2365" t="s">
        <v>612</v>
      </c>
      <c r="B2365" t="s">
        <v>42</v>
      </c>
      <c r="C2365" t="s">
        <v>694</v>
      </c>
      <c r="D2365" t="s">
        <v>3256</v>
      </c>
      <c r="E2365" t="s">
        <v>3209</v>
      </c>
      <c r="F2365" t="s">
        <v>693</v>
      </c>
      <c r="G2365" s="1" t="s">
        <v>4178</v>
      </c>
      <c r="H2365" t="s">
        <v>692</v>
      </c>
      <c r="I2365" t="s">
        <v>2386</v>
      </c>
      <c r="J2365" s="2">
        <v>3668</v>
      </c>
      <c r="K2365" s="2">
        <v>68.132600387708194</v>
      </c>
      <c r="L2365" s="2">
        <v>53.836195582250873</v>
      </c>
    </row>
    <row r="2366" spans="1:12" x14ac:dyDescent="0.25">
      <c r="A2366" t="s">
        <v>612</v>
      </c>
      <c r="B2366" t="s">
        <v>663</v>
      </c>
      <c r="C2366" t="s">
        <v>85</v>
      </c>
      <c r="D2366" t="s">
        <v>3256</v>
      </c>
      <c r="E2366" t="s">
        <v>3209</v>
      </c>
      <c r="F2366" t="s">
        <v>691</v>
      </c>
      <c r="G2366" s="1" t="s">
        <v>4179</v>
      </c>
      <c r="H2366" t="s">
        <v>690</v>
      </c>
      <c r="I2366" t="s">
        <v>2386</v>
      </c>
      <c r="J2366" s="2">
        <v>3763.2000000000003</v>
      </c>
      <c r="K2366" s="2">
        <v>137.94072717389383</v>
      </c>
      <c r="L2366" s="2">
        <v>27.281282889396063</v>
      </c>
    </row>
    <row r="2367" spans="1:12" x14ac:dyDescent="0.25">
      <c r="A2367" t="s">
        <v>612</v>
      </c>
      <c r="B2367" t="s">
        <v>663</v>
      </c>
      <c r="C2367" t="s">
        <v>35</v>
      </c>
      <c r="D2367" t="s">
        <v>3256</v>
      </c>
      <c r="E2367" t="s">
        <v>3209</v>
      </c>
      <c r="F2367" t="s">
        <v>689</v>
      </c>
      <c r="G2367" s="1" t="s">
        <v>4180</v>
      </c>
      <c r="H2367" t="s">
        <v>688</v>
      </c>
      <c r="I2367" t="s">
        <v>2386</v>
      </c>
      <c r="J2367" s="2">
        <v>3363.7333333333331</v>
      </c>
      <c r="K2367" s="2">
        <v>105.78429543703822</v>
      </c>
      <c r="L2367" s="2">
        <v>31.798040715177748</v>
      </c>
    </row>
    <row r="2368" spans="1:12" x14ac:dyDescent="0.25">
      <c r="A2368" t="s">
        <v>612</v>
      </c>
      <c r="B2368" t="s">
        <v>663</v>
      </c>
      <c r="C2368" t="s">
        <v>82</v>
      </c>
      <c r="D2368" t="s">
        <v>3256</v>
      </c>
      <c r="E2368" t="s">
        <v>3209</v>
      </c>
      <c r="F2368" t="s">
        <v>687</v>
      </c>
      <c r="G2368" s="1" t="s">
        <v>4181</v>
      </c>
      <c r="H2368" t="s">
        <v>686</v>
      </c>
      <c r="I2368" t="s">
        <v>2386</v>
      </c>
      <c r="J2368" s="2">
        <v>2086.9333333333338</v>
      </c>
      <c r="K2368" s="2">
        <v>337.22395898838579</v>
      </c>
      <c r="L2368" s="2">
        <v>6.1885677980703893</v>
      </c>
    </row>
    <row r="2369" spans="1:12" x14ac:dyDescent="0.25">
      <c r="A2369" t="s">
        <v>612</v>
      </c>
      <c r="B2369" t="s">
        <v>663</v>
      </c>
      <c r="C2369" t="s">
        <v>236</v>
      </c>
      <c r="D2369" t="s">
        <v>3256</v>
      </c>
      <c r="E2369" t="s">
        <v>3209</v>
      </c>
      <c r="F2369" t="s">
        <v>685</v>
      </c>
      <c r="G2369" s="1" t="s">
        <v>4182</v>
      </c>
      <c r="H2369" t="s">
        <v>684</v>
      </c>
      <c r="I2369" t="s">
        <v>2386</v>
      </c>
      <c r="J2369" s="2">
        <v>3270.4</v>
      </c>
      <c r="K2369" s="2">
        <v>86.469454744462439</v>
      </c>
      <c r="L2369" s="2">
        <v>37.821448159524088</v>
      </c>
    </row>
    <row r="2370" spans="1:12" x14ac:dyDescent="0.25">
      <c r="A2370" t="s">
        <v>612</v>
      </c>
      <c r="B2370" t="s">
        <v>663</v>
      </c>
      <c r="C2370" t="s">
        <v>26</v>
      </c>
      <c r="D2370" t="s">
        <v>3256</v>
      </c>
      <c r="E2370" t="s">
        <v>3209</v>
      </c>
      <c r="F2370" t="s">
        <v>683</v>
      </c>
      <c r="G2370" s="1" t="s">
        <v>3779</v>
      </c>
      <c r="H2370" t="s">
        <v>682</v>
      </c>
      <c r="I2370" t="s">
        <v>2386</v>
      </c>
      <c r="J2370" s="2">
        <v>3757.6000000000004</v>
      </c>
      <c r="K2370" s="2">
        <v>198.19944631715475</v>
      </c>
      <c r="L2370" s="2">
        <v>18.958680610979936</v>
      </c>
    </row>
    <row r="2371" spans="1:12" x14ac:dyDescent="0.25">
      <c r="A2371" t="s">
        <v>612</v>
      </c>
      <c r="B2371" t="s">
        <v>663</v>
      </c>
      <c r="C2371" t="s">
        <v>542</v>
      </c>
      <c r="D2371" t="s">
        <v>3256</v>
      </c>
      <c r="E2371" t="s">
        <v>3209</v>
      </c>
      <c r="F2371" t="s">
        <v>235</v>
      </c>
      <c r="G2371" s="1" t="s">
        <v>3610</v>
      </c>
      <c r="H2371" t="s">
        <v>2394</v>
      </c>
      <c r="I2371" t="s">
        <v>2386</v>
      </c>
      <c r="J2371" s="2">
        <v>2844.7999999999997</v>
      </c>
      <c r="K2371" s="2">
        <v>170.77241778088975</v>
      </c>
      <c r="L2371" s="2">
        <v>16.658427847815751</v>
      </c>
    </row>
    <row r="2372" spans="1:12" x14ac:dyDescent="0.25">
      <c r="A2372" t="s">
        <v>612</v>
      </c>
      <c r="B2372" t="s">
        <v>663</v>
      </c>
      <c r="C2372" t="s">
        <v>1109</v>
      </c>
      <c r="D2372" t="s">
        <v>3256</v>
      </c>
      <c r="E2372" t="s">
        <v>3209</v>
      </c>
      <c r="F2372" t="s">
        <v>1247</v>
      </c>
      <c r="G2372" s="1" t="s">
        <v>4184</v>
      </c>
      <c r="H2372" t="s">
        <v>1246</v>
      </c>
      <c r="I2372" t="s">
        <v>2386</v>
      </c>
      <c r="J2372" s="2">
        <v>5376</v>
      </c>
      <c r="K2372" s="2">
        <v>154.5642029407332</v>
      </c>
      <c r="L2372" s="2">
        <v>34.781662879996851</v>
      </c>
    </row>
    <row r="2373" spans="1:12" x14ac:dyDescent="0.25">
      <c r="A2373" t="s">
        <v>612</v>
      </c>
      <c r="B2373" t="s">
        <v>663</v>
      </c>
      <c r="C2373" t="s">
        <v>677</v>
      </c>
      <c r="D2373" t="s">
        <v>3256</v>
      </c>
      <c r="E2373" t="s">
        <v>3209</v>
      </c>
      <c r="F2373" t="s">
        <v>676</v>
      </c>
      <c r="G2373" s="1" t="s">
        <v>4185</v>
      </c>
      <c r="H2373" t="s">
        <v>675</v>
      </c>
      <c r="I2373" t="s">
        <v>2386</v>
      </c>
      <c r="J2373" s="2">
        <v>3223.7333333333331</v>
      </c>
      <c r="K2373" s="2">
        <v>147.58518247807234</v>
      </c>
      <c r="L2373" s="2">
        <v>21.843204576531953</v>
      </c>
    </row>
    <row r="2374" spans="1:12" x14ac:dyDescent="0.25">
      <c r="A2374" t="s">
        <v>612</v>
      </c>
      <c r="B2374" t="s">
        <v>663</v>
      </c>
      <c r="C2374" t="s">
        <v>1146</v>
      </c>
      <c r="D2374" t="s">
        <v>3256</v>
      </c>
      <c r="E2374" t="s">
        <v>3209</v>
      </c>
      <c r="F2374" t="s">
        <v>1245</v>
      </c>
      <c r="G2374" s="1" t="s">
        <v>4186</v>
      </c>
      <c r="H2374" t="s">
        <v>1244</v>
      </c>
      <c r="I2374" t="s">
        <v>2386</v>
      </c>
      <c r="J2374" s="2">
        <v>4900</v>
      </c>
      <c r="K2374" s="2">
        <v>280.75366359429978</v>
      </c>
      <c r="L2374" s="2">
        <v>17.453022472685149</v>
      </c>
    </row>
    <row r="2375" spans="1:12" x14ac:dyDescent="0.25">
      <c r="A2375" t="s">
        <v>612</v>
      </c>
      <c r="B2375" t="s">
        <v>663</v>
      </c>
      <c r="C2375" t="s">
        <v>671</v>
      </c>
      <c r="D2375" t="s">
        <v>3256</v>
      </c>
      <c r="E2375" t="s">
        <v>3209</v>
      </c>
      <c r="F2375" t="s">
        <v>670</v>
      </c>
      <c r="G2375" s="1" t="s">
        <v>4063</v>
      </c>
      <c r="H2375" t="s">
        <v>669</v>
      </c>
      <c r="I2375" t="s">
        <v>2386</v>
      </c>
      <c r="J2375" s="2">
        <v>3055.7333333333331</v>
      </c>
      <c r="K2375" s="2">
        <v>81.54868132672199</v>
      </c>
      <c r="L2375" s="2">
        <v>37.471278304190385</v>
      </c>
    </row>
    <row r="2376" spans="1:12" x14ac:dyDescent="0.25">
      <c r="A2376" t="s">
        <v>612</v>
      </c>
      <c r="B2376" t="s">
        <v>663</v>
      </c>
      <c r="C2376" t="s">
        <v>668</v>
      </c>
      <c r="D2376" t="s">
        <v>3256</v>
      </c>
      <c r="E2376" t="s">
        <v>3209</v>
      </c>
      <c r="F2376" t="s">
        <v>667</v>
      </c>
      <c r="G2376" s="1" t="s">
        <v>4189</v>
      </c>
      <c r="H2376" t="s">
        <v>666</v>
      </c>
      <c r="I2376" t="s">
        <v>2386</v>
      </c>
      <c r="J2376" s="2">
        <v>3903.2000000000003</v>
      </c>
      <c r="K2376" s="2">
        <v>90.906527113131503</v>
      </c>
      <c r="L2376" s="2">
        <v>42.936410882164047</v>
      </c>
    </row>
    <row r="2377" spans="1:12" x14ac:dyDescent="0.25">
      <c r="A2377" t="s">
        <v>612</v>
      </c>
      <c r="B2377" t="s">
        <v>663</v>
      </c>
      <c r="C2377" t="s">
        <v>662</v>
      </c>
      <c r="D2377" t="s">
        <v>3256</v>
      </c>
      <c r="E2377" t="s">
        <v>3209</v>
      </c>
      <c r="F2377" t="s">
        <v>661</v>
      </c>
      <c r="G2377" s="1" t="s">
        <v>3770</v>
      </c>
      <c r="H2377" t="s">
        <v>660</v>
      </c>
      <c r="I2377" t="s">
        <v>2386</v>
      </c>
      <c r="J2377" s="2">
        <v>3682.9333333333334</v>
      </c>
      <c r="K2377" s="2">
        <v>72.849294263153283</v>
      </c>
      <c r="L2377" s="2">
        <v>50.555511492389819</v>
      </c>
    </row>
    <row r="2378" spans="1:12" x14ac:dyDescent="0.25">
      <c r="A2378" t="s">
        <v>612</v>
      </c>
      <c r="B2378" t="s">
        <v>650</v>
      </c>
      <c r="C2378" t="s">
        <v>659</v>
      </c>
      <c r="D2378" t="s">
        <v>3256</v>
      </c>
      <c r="E2378" t="s">
        <v>3209</v>
      </c>
      <c r="F2378" t="s">
        <v>658</v>
      </c>
      <c r="G2378" s="1" t="s">
        <v>4279</v>
      </c>
      <c r="H2378" t="s">
        <v>657</v>
      </c>
      <c r="I2378" t="s">
        <v>2386</v>
      </c>
      <c r="J2378" s="2">
        <v>2712.2666666666669</v>
      </c>
      <c r="K2378" s="2">
        <v>64.327962237973509</v>
      </c>
      <c r="L2378" s="2">
        <v>42.163105627891099</v>
      </c>
    </row>
    <row r="2379" spans="1:12" x14ac:dyDescent="0.25">
      <c r="A2379" t="s">
        <v>612</v>
      </c>
      <c r="B2379" t="s">
        <v>650</v>
      </c>
      <c r="C2379" t="s">
        <v>656</v>
      </c>
      <c r="D2379" t="s">
        <v>3256</v>
      </c>
      <c r="E2379" t="s">
        <v>3209</v>
      </c>
      <c r="F2379" t="s">
        <v>655</v>
      </c>
      <c r="G2379" s="1" t="s">
        <v>4190</v>
      </c>
      <c r="H2379" t="s">
        <v>654</v>
      </c>
      <c r="I2379" t="s">
        <v>2386</v>
      </c>
      <c r="J2379" s="2">
        <v>3199.4666666666662</v>
      </c>
      <c r="K2379" s="2">
        <v>56.473517832304651</v>
      </c>
      <c r="L2379" s="2">
        <v>56.654283095438217</v>
      </c>
    </row>
    <row r="2380" spans="1:12" x14ac:dyDescent="0.25">
      <c r="A2380" t="s">
        <v>612</v>
      </c>
      <c r="B2380" t="s">
        <v>650</v>
      </c>
      <c r="C2380" t="s">
        <v>653</v>
      </c>
      <c r="D2380" t="s">
        <v>3256</v>
      </c>
      <c r="E2380" t="s">
        <v>3209</v>
      </c>
      <c r="F2380" t="s">
        <v>652</v>
      </c>
      <c r="G2380" s="1" t="s">
        <v>4280</v>
      </c>
      <c r="H2380" t="s">
        <v>651</v>
      </c>
      <c r="I2380" t="s">
        <v>2386</v>
      </c>
      <c r="J2380" s="2">
        <v>4564</v>
      </c>
      <c r="K2380" s="2">
        <v>377.31437699761244</v>
      </c>
      <c r="L2380" s="2">
        <v>12.096014035608508</v>
      </c>
    </row>
    <row r="2381" spans="1:12" x14ac:dyDescent="0.25">
      <c r="A2381" t="s">
        <v>612</v>
      </c>
      <c r="B2381" t="s">
        <v>650</v>
      </c>
      <c r="C2381" t="s">
        <v>649</v>
      </c>
      <c r="D2381" t="s">
        <v>3256</v>
      </c>
      <c r="E2381" t="s">
        <v>3209</v>
      </c>
      <c r="F2381" t="s">
        <v>648</v>
      </c>
      <c r="G2381" s="1" t="s">
        <v>4191</v>
      </c>
      <c r="H2381" t="s">
        <v>647</v>
      </c>
      <c r="I2381" t="s">
        <v>2386</v>
      </c>
      <c r="J2381" s="2">
        <v>3390.7999999999997</v>
      </c>
      <c r="K2381" s="2">
        <v>157.31114062759346</v>
      </c>
      <c r="L2381" s="2">
        <v>21.554735325625309</v>
      </c>
    </row>
    <row r="2382" spans="1:12" x14ac:dyDescent="0.25">
      <c r="A2382" t="s">
        <v>612</v>
      </c>
      <c r="B2382" t="s">
        <v>3</v>
      </c>
      <c r="C2382" t="s">
        <v>79</v>
      </c>
      <c r="D2382" t="s">
        <v>3256</v>
      </c>
      <c r="E2382" t="s">
        <v>3209</v>
      </c>
      <c r="F2382" t="s">
        <v>2393</v>
      </c>
      <c r="G2382" s="1" t="s">
        <v>4192</v>
      </c>
      <c r="H2382" t="s">
        <v>2392</v>
      </c>
      <c r="I2382" t="s">
        <v>2386</v>
      </c>
      <c r="J2382" s="2">
        <v>4534.1333333333332</v>
      </c>
      <c r="K2382" s="2">
        <v>138.08294864512342</v>
      </c>
      <c r="L2382" s="2">
        <v>32.836301497197653</v>
      </c>
    </row>
    <row r="2383" spans="1:12" x14ac:dyDescent="0.25">
      <c r="A2383" t="s">
        <v>612</v>
      </c>
      <c r="B2383" t="s">
        <v>3</v>
      </c>
      <c r="C2383" t="s">
        <v>107</v>
      </c>
      <c r="D2383" t="s">
        <v>3256</v>
      </c>
      <c r="E2383" t="s">
        <v>3209</v>
      </c>
      <c r="F2383" t="s">
        <v>646</v>
      </c>
      <c r="G2383" s="1" t="s">
        <v>3518</v>
      </c>
      <c r="H2383" t="s">
        <v>645</v>
      </c>
      <c r="I2383" t="s">
        <v>2386</v>
      </c>
      <c r="J2383" s="2">
        <v>4564</v>
      </c>
      <c r="K2383" s="2">
        <v>179.86394811371335</v>
      </c>
      <c r="L2383" s="2">
        <v>25.374734891922611</v>
      </c>
    </row>
    <row r="2384" spans="1:12" x14ac:dyDescent="0.25">
      <c r="A2384" t="s">
        <v>612</v>
      </c>
      <c r="B2384" t="s">
        <v>3</v>
      </c>
      <c r="C2384" t="s">
        <v>462</v>
      </c>
      <c r="D2384" t="s">
        <v>3256</v>
      </c>
      <c r="E2384" t="s">
        <v>3209</v>
      </c>
      <c r="F2384" t="s">
        <v>644</v>
      </c>
      <c r="G2384" s="1" t="s">
        <v>4193</v>
      </c>
      <c r="H2384" t="s">
        <v>643</v>
      </c>
      <c r="I2384" t="s">
        <v>2386</v>
      </c>
      <c r="J2384" s="2">
        <v>3940.5333333333328</v>
      </c>
      <c r="K2384" s="2">
        <v>67.993644493940209</v>
      </c>
      <c r="L2384" s="2">
        <v>57.954436222116684</v>
      </c>
    </row>
    <row r="2385" spans="1:12" x14ac:dyDescent="0.25">
      <c r="A2385" t="s">
        <v>612</v>
      </c>
      <c r="B2385" t="s">
        <v>3</v>
      </c>
      <c r="C2385" t="s">
        <v>642</v>
      </c>
      <c r="D2385" t="s">
        <v>3256</v>
      </c>
      <c r="E2385" t="s">
        <v>3209</v>
      </c>
      <c r="F2385" t="s">
        <v>132</v>
      </c>
      <c r="G2385" s="1" t="s">
        <v>3617</v>
      </c>
      <c r="H2385" t="s">
        <v>641</v>
      </c>
      <c r="I2385" t="s">
        <v>2386</v>
      </c>
      <c r="J2385" s="2">
        <v>3921.8666666666659</v>
      </c>
      <c r="K2385" s="2">
        <v>71.935206500735731</v>
      </c>
      <c r="L2385" s="2">
        <v>54.519432937563806</v>
      </c>
    </row>
    <row r="2386" spans="1:12" x14ac:dyDescent="0.25">
      <c r="A2386" t="s">
        <v>612</v>
      </c>
      <c r="B2386" t="s">
        <v>3</v>
      </c>
      <c r="C2386" t="s">
        <v>2391</v>
      </c>
      <c r="D2386" t="s">
        <v>3256</v>
      </c>
      <c r="E2386" t="s">
        <v>3209</v>
      </c>
      <c r="F2386" t="s">
        <v>1818</v>
      </c>
      <c r="G2386" s="1" t="s">
        <v>3350</v>
      </c>
      <c r="H2386" t="s">
        <v>2390</v>
      </c>
      <c r="I2386" t="s">
        <v>2386</v>
      </c>
      <c r="J2386" s="2">
        <v>3360</v>
      </c>
      <c r="K2386" s="2">
        <v>116.595682654119</v>
      </c>
      <c r="L2386" s="2">
        <v>28.817533578558283</v>
      </c>
    </row>
    <row r="2387" spans="1:12" x14ac:dyDescent="0.25">
      <c r="A2387" t="s">
        <v>612</v>
      </c>
      <c r="B2387" t="s">
        <v>3</v>
      </c>
      <c r="C2387" t="s">
        <v>640</v>
      </c>
      <c r="D2387" t="s">
        <v>3256</v>
      </c>
      <c r="E2387" t="s">
        <v>3209</v>
      </c>
      <c r="F2387" t="s">
        <v>639</v>
      </c>
      <c r="G2387" s="1" t="s">
        <v>4194</v>
      </c>
      <c r="H2387" t="s">
        <v>638</v>
      </c>
      <c r="I2387" t="s">
        <v>2386</v>
      </c>
      <c r="J2387" s="2">
        <v>4209.3333333333339</v>
      </c>
      <c r="K2387" s="2">
        <v>69.167613163571005</v>
      </c>
      <c r="L2387" s="2">
        <v>60.856998540326863</v>
      </c>
    </row>
    <row r="2388" spans="1:12" x14ac:dyDescent="0.25">
      <c r="A2388" t="s">
        <v>612</v>
      </c>
      <c r="B2388" t="s">
        <v>3</v>
      </c>
      <c r="C2388" t="s">
        <v>637</v>
      </c>
      <c r="D2388" t="s">
        <v>3256</v>
      </c>
      <c r="E2388" t="s">
        <v>3209</v>
      </c>
      <c r="F2388" t="s">
        <v>636</v>
      </c>
      <c r="G2388" s="1" t="s">
        <v>4195</v>
      </c>
      <c r="H2388" t="s">
        <v>635</v>
      </c>
      <c r="I2388" t="s">
        <v>2386</v>
      </c>
      <c r="J2388" s="2">
        <v>4375.4666666666662</v>
      </c>
      <c r="K2388" s="2">
        <v>104.04864976824666</v>
      </c>
      <c r="L2388" s="2">
        <v>42.052123467362492</v>
      </c>
    </row>
    <row r="2389" spans="1:12" x14ac:dyDescent="0.25">
      <c r="A2389" t="s">
        <v>612</v>
      </c>
      <c r="B2389" t="s">
        <v>3</v>
      </c>
      <c r="C2389" t="s">
        <v>634</v>
      </c>
      <c r="D2389" t="s">
        <v>3256</v>
      </c>
      <c r="E2389" t="s">
        <v>3209</v>
      </c>
      <c r="F2389" t="s">
        <v>633</v>
      </c>
      <c r="G2389" s="1" t="s">
        <v>4196</v>
      </c>
      <c r="H2389" t="s">
        <v>632</v>
      </c>
      <c r="I2389" t="s">
        <v>2386</v>
      </c>
      <c r="J2389" s="2">
        <v>4224.2666666666664</v>
      </c>
      <c r="K2389" s="2">
        <v>77.598398561121613</v>
      </c>
      <c r="L2389" s="2">
        <v>54.437549549935049</v>
      </c>
    </row>
    <row r="2390" spans="1:12" x14ac:dyDescent="0.25">
      <c r="A2390" t="s">
        <v>612</v>
      </c>
      <c r="B2390" t="s">
        <v>621</v>
      </c>
      <c r="C2390" t="s">
        <v>494</v>
      </c>
      <c r="D2390" t="s">
        <v>3256</v>
      </c>
      <c r="E2390" t="s">
        <v>3209</v>
      </c>
      <c r="F2390" t="s">
        <v>629</v>
      </c>
      <c r="G2390" s="1" t="s">
        <v>4198</v>
      </c>
      <c r="H2390" t="s">
        <v>628</v>
      </c>
      <c r="I2390" t="s">
        <v>2386</v>
      </c>
      <c r="J2390" s="2">
        <v>3264.7999999999997</v>
      </c>
      <c r="K2390" s="2">
        <v>132.38959514633962</v>
      </c>
      <c r="L2390" s="2">
        <v>24.660548258276524</v>
      </c>
    </row>
    <row r="2391" spans="1:12" x14ac:dyDescent="0.25">
      <c r="A2391" t="s">
        <v>612</v>
      </c>
      <c r="B2391" t="s">
        <v>621</v>
      </c>
      <c r="C2391" t="s">
        <v>627</v>
      </c>
      <c r="D2391" t="s">
        <v>3256</v>
      </c>
      <c r="E2391" t="s">
        <v>3209</v>
      </c>
      <c r="F2391" t="s">
        <v>626</v>
      </c>
      <c r="G2391" s="1" t="s">
        <v>4199</v>
      </c>
      <c r="H2391" t="s">
        <v>625</v>
      </c>
      <c r="I2391" t="s">
        <v>2386</v>
      </c>
      <c r="J2391" s="2">
        <v>2150.4</v>
      </c>
      <c r="K2391" s="2">
        <v>72.967791178349444</v>
      </c>
      <c r="L2391" s="2">
        <v>29.470537140749489</v>
      </c>
    </row>
    <row r="2392" spans="1:12" x14ac:dyDescent="0.25">
      <c r="A2392" t="s">
        <v>612</v>
      </c>
      <c r="B2392" t="s">
        <v>621</v>
      </c>
      <c r="C2392" t="s">
        <v>624</v>
      </c>
      <c r="D2392" t="s">
        <v>3256</v>
      </c>
      <c r="E2392" t="s">
        <v>3209</v>
      </c>
      <c r="F2392" t="s">
        <v>623</v>
      </c>
      <c r="G2392" s="1" t="s">
        <v>4200</v>
      </c>
      <c r="H2392" t="s">
        <v>622</v>
      </c>
      <c r="I2392" t="s">
        <v>2386</v>
      </c>
      <c r="J2392" s="2">
        <v>3897.5999999999995</v>
      </c>
      <c r="K2392" s="2">
        <v>50.432290139178313</v>
      </c>
      <c r="L2392" s="2">
        <v>77.283819339628792</v>
      </c>
    </row>
    <row r="2393" spans="1:12" x14ac:dyDescent="0.25">
      <c r="A2393" t="s">
        <v>612</v>
      </c>
      <c r="B2393" t="s">
        <v>621</v>
      </c>
      <c r="C2393" t="s">
        <v>620</v>
      </c>
      <c r="D2393" t="s">
        <v>3256</v>
      </c>
      <c r="E2393" t="s">
        <v>3209</v>
      </c>
      <c r="F2393" t="s">
        <v>619</v>
      </c>
      <c r="G2393" s="1" t="s">
        <v>4201</v>
      </c>
      <c r="H2393" t="s">
        <v>618</v>
      </c>
      <c r="I2393" t="s">
        <v>2386</v>
      </c>
      <c r="J2393" s="2">
        <v>3292.7999999999997</v>
      </c>
      <c r="K2393" s="2">
        <v>32.942564846090107</v>
      </c>
      <c r="L2393" s="2">
        <v>99.955787152098935</v>
      </c>
    </row>
    <row r="2394" spans="1:12" x14ac:dyDescent="0.25">
      <c r="A2394" t="s">
        <v>612</v>
      </c>
      <c r="B2394" t="s">
        <v>611</v>
      </c>
      <c r="C2394" t="s">
        <v>76</v>
      </c>
      <c r="D2394" t="s">
        <v>3256</v>
      </c>
      <c r="E2394" t="s">
        <v>3209</v>
      </c>
      <c r="F2394" t="s">
        <v>617</v>
      </c>
      <c r="G2394" s="1" t="s">
        <v>4281</v>
      </c>
      <c r="H2394" t="s">
        <v>616</v>
      </c>
      <c r="I2394" t="s">
        <v>2386</v>
      </c>
      <c r="J2394" s="2">
        <v>3785.6000000000004</v>
      </c>
      <c r="K2394" s="2">
        <v>60.587838706490572</v>
      </c>
      <c r="L2394" s="2">
        <v>62.481185677192045</v>
      </c>
    </row>
    <row r="2395" spans="1:12" x14ac:dyDescent="0.25">
      <c r="A2395" t="s">
        <v>612</v>
      </c>
      <c r="B2395" t="s">
        <v>611</v>
      </c>
      <c r="C2395" t="s">
        <v>615</v>
      </c>
      <c r="D2395" t="s">
        <v>3256</v>
      </c>
      <c r="E2395" t="s">
        <v>3209</v>
      </c>
      <c r="F2395" t="s">
        <v>614</v>
      </c>
      <c r="G2395" s="1" t="s">
        <v>4202</v>
      </c>
      <c r="H2395" t="s">
        <v>613</v>
      </c>
      <c r="I2395" t="s">
        <v>2386</v>
      </c>
      <c r="J2395" s="2">
        <v>3007.2</v>
      </c>
      <c r="K2395" s="2">
        <v>78.703545442724604</v>
      </c>
      <c r="L2395" s="2">
        <v>38.209206244570609</v>
      </c>
    </row>
    <row r="2396" spans="1:12" x14ac:dyDescent="0.25">
      <c r="A2396" t="s">
        <v>612</v>
      </c>
      <c r="B2396" t="s">
        <v>611</v>
      </c>
      <c r="C2396" t="s">
        <v>2389</v>
      </c>
      <c r="D2396" t="s">
        <v>3256</v>
      </c>
      <c r="E2396" t="s">
        <v>3209</v>
      </c>
      <c r="F2396" t="s">
        <v>2388</v>
      </c>
      <c r="G2396" s="1" t="s">
        <v>4282</v>
      </c>
      <c r="H2396" t="s">
        <v>2387</v>
      </c>
      <c r="I2396" t="s">
        <v>2386</v>
      </c>
      <c r="J2396" s="2">
        <v>2122.4</v>
      </c>
      <c r="K2396" s="2">
        <v>93.381197299597218</v>
      </c>
      <c r="L2396" s="2">
        <v>22.728344263895561</v>
      </c>
    </row>
    <row r="2397" spans="1:12" x14ac:dyDescent="0.25">
      <c r="A2397" t="s">
        <v>612</v>
      </c>
      <c r="B2397" t="s">
        <v>611</v>
      </c>
      <c r="C2397" t="s">
        <v>610</v>
      </c>
      <c r="D2397" t="s">
        <v>3256</v>
      </c>
      <c r="E2397" t="s">
        <v>3209</v>
      </c>
      <c r="F2397" t="s">
        <v>609</v>
      </c>
      <c r="G2397" s="1" t="s">
        <v>4283</v>
      </c>
      <c r="H2397" t="s">
        <v>608</v>
      </c>
      <c r="I2397" t="s">
        <v>2386</v>
      </c>
      <c r="J2397" s="2">
        <v>4020.8000000000006</v>
      </c>
      <c r="K2397" s="2">
        <v>38.27442459913533</v>
      </c>
      <c r="L2397" s="2">
        <v>105.05187320545208</v>
      </c>
    </row>
    <row r="2398" spans="1:12" x14ac:dyDescent="0.25">
      <c r="A2398" t="s">
        <v>459</v>
      </c>
      <c r="B2398" t="s">
        <v>176</v>
      </c>
      <c r="C2398" t="s">
        <v>200</v>
      </c>
      <c r="D2398" t="s">
        <v>3238</v>
      </c>
      <c r="E2398" t="s">
        <v>3210</v>
      </c>
      <c r="F2398" t="s">
        <v>562</v>
      </c>
      <c r="G2398" s="1" t="s">
        <v>3317</v>
      </c>
      <c r="H2398" t="s">
        <v>561</v>
      </c>
      <c r="I2398" t="s">
        <v>2314</v>
      </c>
      <c r="J2398" s="2">
        <v>3042</v>
      </c>
      <c r="K2398" s="2">
        <v>84.955959631628602</v>
      </c>
      <c r="L2398" s="2">
        <v>35.806787577824984</v>
      </c>
    </row>
    <row r="2399" spans="1:12" x14ac:dyDescent="0.25">
      <c r="A2399" t="s">
        <v>459</v>
      </c>
      <c r="B2399" t="s">
        <v>176</v>
      </c>
      <c r="C2399" t="s">
        <v>32</v>
      </c>
      <c r="D2399" t="s">
        <v>3238</v>
      </c>
      <c r="E2399" t="s">
        <v>3210</v>
      </c>
      <c r="F2399" t="s">
        <v>560</v>
      </c>
      <c r="G2399" s="1" t="s">
        <v>3318</v>
      </c>
      <c r="H2399" t="s">
        <v>559</v>
      </c>
      <c r="I2399" t="s">
        <v>2314</v>
      </c>
      <c r="J2399" s="2">
        <v>3098</v>
      </c>
      <c r="K2399" s="2">
        <v>147.12549280258858</v>
      </c>
      <c r="L2399" s="2">
        <v>21.056853853035946</v>
      </c>
    </row>
    <row r="2400" spans="1:12" x14ac:dyDescent="0.25">
      <c r="A2400" t="s">
        <v>459</v>
      </c>
      <c r="B2400" t="s">
        <v>176</v>
      </c>
      <c r="C2400" t="s">
        <v>82</v>
      </c>
      <c r="D2400" t="s">
        <v>3238</v>
      </c>
      <c r="E2400" t="s">
        <v>3210</v>
      </c>
      <c r="F2400" t="s">
        <v>558</v>
      </c>
      <c r="G2400" s="1" t="s">
        <v>3864</v>
      </c>
      <c r="H2400" t="s">
        <v>557</v>
      </c>
      <c r="I2400" t="s">
        <v>2314</v>
      </c>
      <c r="J2400" s="2">
        <v>2790</v>
      </c>
      <c r="K2400" s="2">
        <v>41.246571310354064</v>
      </c>
      <c r="L2400" s="2">
        <v>67.641986021263065</v>
      </c>
    </row>
    <row r="2401" spans="1:12" x14ac:dyDescent="0.25">
      <c r="A2401" t="s">
        <v>459</v>
      </c>
      <c r="B2401" t="s">
        <v>176</v>
      </c>
      <c r="C2401" t="s">
        <v>169</v>
      </c>
      <c r="D2401" t="s">
        <v>3238</v>
      </c>
      <c r="E2401" t="s">
        <v>3210</v>
      </c>
      <c r="F2401" t="s">
        <v>556</v>
      </c>
      <c r="G2401" s="1" t="s">
        <v>3319</v>
      </c>
      <c r="H2401" t="s">
        <v>555</v>
      </c>
      <c r="I2401" t="s">
        <v>2314</v>
      </c>
      <c r="J2401" s="2">
        <v>3184</v>
      </c>
      <c r="K2401" s="2">
        <v>107.09672062395911</v>
      </c>
      <c r="L2401" s="2">
        <v>29.730135352881124</v>
      </c>
    </row>
    <row r="2402" spans="1:12" x14ac:dyDescent="0.25">
      <c r="A2402" t="s">
        <v>459</v>
      </c>
      <c r="B2402" t="s">
        <v>176</v>
      </c>
      <c r="C2402" t="s">
        <v>70</v>
      </c>
      <c r="D2402" t="s">
        <v>3238</v>
      </c>
      <c r="E2402" t="s">
        <v>3210</v>
      </c>
      <c r="F2402" t="s">
        <v>554</v>
      </c>
      <c r="G2402" s="1" t="s">
        <v>3865</v>
      </c>
      <c r="H2402" t="s">
        <v>553</v>
      </c>
      <c r="I2402" t="s">
        <v>2314</v>
      </c>
      <c r="J2402" s="2">
        <v>3126</v>
      </c>
      <c r="K2402" s="2">
        <v>38.234094539790398</v>
      </c>
      <c r="L2402" s="2">
        <v>81.759488164333476</v>
      </c>
    </row>
    <row r="2403" spans="1:12" x14ac:dyDescent="0.25">
      <c r="A2403" t="s">
        <v>459</v>
      </c>
      <c r="B2403" t="s">
        <v>176</v>
      </c>
      <c r="C2403" t="s">
        <v>16</v>
      </c>
      <c r="D2403" t="s">
        <v>3238</v>
      </c>
      <c r="E2403" t="s">
        <v>3210</v>
      </c>
      <c r="F2403" t="s">
        <v>1401</v>
      </c>
      <c r="G2403" s="1" t="s">
        <v>3320</v>
      </c>
      <c r="H2403" t="s">
        <v>2385</v>
      </c>
      <c r="I2403" t="s">
        <v>2314</v>
      </c>
      <c r="J2403" s="2">
        <v>3286.0000000000005</v>
      </c>
      <c r="K2403" s="2">
        <v>116.34905626198145</v>
      </c>
      <c r="L2403" s="2">
        <v>28.242601234349188</v>
      </c>
    </row>
    <row r="2404" spans="1:12" x14ac:dyDescent="0.25">
      <c r="A2404" t="s">
        <v>459</v>
      </c>
      <c r="B2404" t="s">
        <v>176</v>
      </c>
      <c r="C2404" t="s">
        <v>182</v>
      </c>
      <c r="D2404" t="s">
        <v>3238</v>
      </c>
      <c r="E2404" t="s">
        <v>3210</v>
      </c>
      <c r="F2404" t="s">
        <v>2384</v>
      </c>
      <c r="G2404" s="1" t="s">
        <v>3321</v>
      </c>
      <c r="H2404" t="s">
        <v>2383</v>
      </c>
      <c r="I2404" t="s">
        <v>2314</v>
      </c>
      <c r="J2404" s="2">
        <v>3130</v>
      </c>
      <c r="K2404" s="2">
        <v>86.363525669532805</v>
      </c>
      <c r="L2404" s="2">
        <v>36.242151715492049</v>
      </c>
    </row>
    <row r="2405" spans="1:12" x14ac:dyDescent="0.25">
      <c r="A2405" t="s">
        <v>459</v>
      </c>
      <c r="B2405" t="s">
        <v>176</v>
      </c>
      <c r="C2405" t="s">
        <v>179</v>
      </c>
      <c r="D2405" t="s">
        <v>3238</v>
      </c>
      <c r="E2405" t="s">
        <v>3210</v>
      </c>
      <c r="F2405" t="s">
        <v>1394</v>
      </c>
      <c r="G2405" s="1" t="s">
        <v>3322</v>
      </c>
      <c r="H2405" t="s">
        <v>2382</v>
      </c>
      <c r="I2405" t="s">
        <v>2314</v>
      </c>
      <c r="J2405" s="2">
        <v>3102</v>
      </c>
      <c r="K2405" s="2">
        <v>98.355945571961072</v>
      </c>
      <c r="L2405" s="2">
        <v>31.538510274708862</v>
      </c>
    </row>
    <row r="2406" spans="1:12" x14ac:dyDescent="0.25">
      <c r="A2406" t="s">
        <v>459</v>
      </c>
      <c r="B2406" t="s">
        <v>176</v>
      </c>
      <c r="C2406" t="s">
        <v>159</v>
      </c>
      <c r="D2406" t="s">
        <v>3238</v>
      </c>
      <c r="E2406" t="s">
        <v>3210</v>
      </c>
      <c r="F2406" t="s">
        <v>184</v>
      </c>
      <c r="G2406" s="1" t="s">
        <v>3323</v>
      </c>
      <c r="H2406" t="s">
        <v>552</v>
      </c>
      <c r="I2406" t="s">
        <v>2314</v>
      </c>
      <c r="J2406" s="2">
        <v>3566</v>
      </c>
      <c r="K2406" s="2">
        <v>86.334281719064393</v>
      </c>
      <c r="L2406" s="2">
        <v>41.304565567637702</v>
      </c>
    </row>
    <row r="2407" spans="1:12" x14ac:dyDescent="0.25">
      <c r="A2407" t="s">
        <v>459</v>
      </c>
      <c r="B2407" t="s">
        <v>176</v>
      </c>
      <c r="C2407" t="s">
        <v>229</v>
      </c>
      <c r="D2407" t="s">
        <v>3238</v>
      </c>
      <c r="E2407" t="s">
        <v>3210</v>
      </c>
      <c r="F2407" t="s">
        <v>551</v>
      </c>
      <c r="G2407" s="1" t="s">
        <v>3866</v>
      </c>
      <c r="H2407" t="s">
        <v>550</v>
      </c>
      <c r="I2407" t="s">
        <v>2314</v>
      </c>
      <c r="J2407" s="2">
        <v>3120</v>
      </c>
      <c r="K2407" s="2">
        <v>96.644604738588555</v>
      </c>
      <c r="L2407" s="2">
        <v>32.283229968596856</v>
      </c>
    </row>
    <row r="2408" spans="1:12" x14ac:dyDescent="0.25">
      <c r="A2408" t="s">
        <v>459</v>
      </c>
      <c r="B2408" t="s">
        <v>160</v>
      </c>
      <c r="C2408" t="s">
        <v>107</v>
      </c>
      <c r="D2408" t="s">
        <v>3238</v>
      </c>
      <c r="E2408" t="s">
        <v>3210</v>
      </c>
      <c r="F2408" t="s">
        <v>2381</v>
      </c>
      <c r="G2408" s="1" t="s">
        <v>4240</v>
      </c>
      <c r="H2408" t="s">
        <v>2380</v>
      </c>
      <c r="I2408" t="s">
        <v>2314</v>
      </c>
      <c r="J2408" s="2">
        <v>3198</v>
      </c>
      <c r="K2408" s="2">
        <v>110.42128283358539</v>
      </c>
      <c r="L2408" s="2">
        <v>28.961808067559474</v>
      </c>
    </row>
    <row r="2409" spans="1:12" x14ac:dyDescent="0.25">
      <c r="A2409" t="s">
        <v>459</v>
      </c>
      <c r="B2409" t="s">
        <v>160</v>
      </c>
      <c r="C2409" t="s">
        <v>76</v>
      </c>
      <c r="D2409" t="s">
        <v>3238</v>
      </c>
      <c r="E2409" t="s">
        <v>3210</v>
      </c>
      <c r="F2409" t="s">
        <v>2379</v>
      </c>
      <c r="G2409" s="1" t="s">
        <v>4241</v>
      </c>
      <c r="H2409" t="s">
        <v>2378</v>
      </c>
      <c r="I2409" t="s">
        <v>2314</v>
      </c>
      <c r="J2409" s="2">
        <v>2352</v>
      </c>
      <c r="K2409" s="2">
        <v>45.454808867324743</v>
      </c>
      <c r="L2409" s="2">
        <v>51.743700141058973</v>
      </c>
    </row>
    <row r="2410" spans="1:12" x14ac:dyDescent="0.25">
      <c r="A2410" t="s">
        <v>459</v>
      </c>
      <c r="B2410" t="s">
        <v>160</v>
      </c>
      <c r="C2410" t="s">
        <v>104</v>
      </c>
      <c r="D2410" t="s">
        <v>3238</v>
      </c>
      <c r="E2410" t="s">
        <v>3210</v>
      </c>
      <c r="F2410" t="s">
        <v>2377</v>
      </c>
      <c r="G2410" s="1" t="s">
        <v>4242</v>
      </c>
      <c r="H2410" t="s">
        <v>2376</v>
      </c>
      <c r="I2410" t="s">
        <v>2314</v>
      </c>
      <c r="J2410" s="2">
        <v>2943</v>
      </c>
      <c r="K2410" s="2">
        <v>152.46248480428775</v>
      </c>
      <c r="L2410" s="2">
        <v>19.303109245384888</v>
      </c>
    </row>
    <row r="2411" spans="1:12" x14ac:dyDescent="0.25">
      <c r="A2411" t="s">
        <v>459</v>
      </c>
      <c r="B2411" t="s">
        <v>117</v>
      </c>
      <c r="C2411" t="s">
        <v>142</v>
      </c>
      <c r="D2411" t="s">
        <v>3238</v>
      </c>
      <c r="E2411" t="s">
        <v>3210</v>
      </c>
      <c r="F2411" t="s">
        <v>549</v>
      </c>
      <c r="G2411" s="1" t="s">
        <v>3867</v>
      </c>
      <c r="H2411" t="s">
        <v>548</v>
      </c>
      <c r="I2411" t="s">
        <v>2314</v>
      </c>
      <c r="J2411" s="2">
        <v>3057.9999999999995</v>
      </c>
      <c r="K2411" s="2">
        <v>120.99358016884644</v>
      </c>
      <c r="L2411" s="2">
        <v>25.274068225211316</v>
      </c>
    </row>
    <row r="2412" spans="1:12" x14ac:dyDescent="0.25">
      <c r="A2412" t="s">
        <v>459</v>
      </c>
      <c r="B2412" t="s">
        <v>117</v>
      </c>
      <c r="C2412" t="s">
        <v>60</v>
      </c>
      <c r="D2412" t="s">
        <v>3238</v>
      </c>
      <c r="E2412" t="s">
        <v>3210</v>
      </c>
      <c r="F2412" t="s">
        <v>190</v>
      </c>
      <c r="G2412" s="1" t="s">
        <v>3868</v>
      </c>
      <c r="H2412" t="s">
        <v>547</v>
      </c>
      <c r="I2412" t="s">
        <v>2314</v>
      </c>
      <c r="J2412" s="2">
        <v>3011.9999999999995</v>
      </c>
      <c r="K2412" s="2">
        <v>142.79943434720136</v>
      </c>
      <c r="L2412" s="2">
        <v>21.092520525513063</v>
      </c>
    </row>
    <row r="2413" spans="1:12" x14ac:dyDescent="0.25">
      <c r="A2413" t="s">
        <v>459</v>
      </c>
      <c r="B2413" t="s">
        <v>117</v>
      </c>
      <c r="C2413" t="s">
        <v>222</v>
      </c>
      <c r="D2413" t="s">
        <v>3238</v>
      </c>
      <c r="E2413" t="s">
        <v>3210</v>
      </c>
      <c r="F2413" t="s">
        <v>187</v>
      </c>
      <c r="G2413" s="1" t="s">
        <v>3325</v>
      </c>
      <c r="H2413" t="s">
        <v>2375</v>
      </c>
      <c r="I2413" t="s">
        <v>2314</v>
      </c>
      <c r="J2413" s="2">
        <v>2852</v>
      </c>
      <c r="K2413" s="2">
        <v>88.13335665455439</v>
      </c>
      <c r="L2413" s="2">
        <v>32.360051951483456</v>
      </c>
    </row>
    <row r="2414" spans="1:12" x14ac:dyDescent="0.25">
      <c r="A2414" t="s">
        <v>459</v>
      </c>
      <c r="B2414" t="s">
        <v>117</v>
      </c>
      <c r="C2414" t="s">
        <v>236</v>
      </c>
      <c r="D2414" t="s">
        <v>3238</v>
      </c>
      <c r="E2414" t="s">
        <v>3210</v>
      </c>
      <c r="F2414" t="s">
        <v>56</v>
      </c>
      <c r="G2414" s="1" t="s">
        <v>3412</v>
      </c>
      <c r="H2414" t="s">
        <v>2374</v>
      </c>
      <c r="I2414" t="s">
        <v>2314</v>
      </c>
      <c r="J2414" s="2">
        <v>3018</v>
      </c>
      <c r="K2414" s="2">
        <v>179.58990141924679</v>
      </c>
      <c r="L2414" s="2">
        <v>16.804953820619218</v>
      </c>
    </row>
    <row r="2415" spans="1:12" x14ac:dyDescent="0.25">
      <c r="A2415" t="s">
        <v>459</v>
      </c>
      <c r="B2415" t="s">
        <v>117</v>
      </c>
      <c r="C2415" t="s">
        <v>166</v>
      </c>
      <c r="D2415" t="s">
        <v>3238</v>
      </c>
      <c r="E2415" t="s">
        <v>3210</v>
      </c>
      <c r="F2415" t="s">
        <v>2373</v>
      </c>
      <c r="G2415" s="1" t="s">
        <v>3869</v>
      </c>
      <c r="H2415" t="s">
        <v>2372</v>
      </c>
      <c r="I2415" t="s">
        <v>2314</v>
      </c>
      <c r="J2415" s="2">
        <v>2770</v>
      </c>
      <c r="K2415" s="2">
        <v>111.02162372954173</v>
      </c>
      <c r="L2415" s="2">
        <v>24.950094467614338</v>
      </c>
    </row>
    <row r="2416" spans="1:12" x14ac:dyDescent="0.25">
      <c r="A2416" t="s">
        <v>459</v>
      </c>
      <c r="B2416" t="s">
        <v>117</v>
      </c>
      <c r="C2416" t="s">
        <v>45</v>
      </c>
      <c r="D2416" t="s">
        <v>3238</v>
      </c>
      <c r="E2416" t="s">
        <v>3210</v>
      </c>
      <c r="F2416" t="s">
        <v>546</v>
      </c>
      <c r="G2416" s="1" t="s">
        <v>3326</v>
      </c>
      <c r="H2416" t="s">
        <v>545</v>
      </c>
      <c r="I2416" t="s">
        <v>2314</v>
      </c>
      <c r="J2416" s="2">
        <v>2936</v>
      </c>
      <c r="K2416" s="2">
        <v>103.02342123010294</v>
      </c>
      <c r="L2416" s="2">
        <v>28.498374107014367</v>
      </c>
    </row>
    <row r="2417" spans="1:12" x14ac:dyDescent="0.25">
      <c r="A2417" t="s">
        <v>459</v>
      </c>
      <c r="B2417" t="s">
        <v>117</v>
      </c>
      <c r="C2417" t="s">
        <v>116</v>
      </c>
      <c r="D2417" t="s">
        <v>3238</v>
      </c>
      <c r="E2417" t="s">
        <v>3210</v>
      </c>
      <c r="F2417" t="s">
        <v>544</v>
      </c>
      <c r="G2417" s="1" t="s">
        <v>3624</v>
      </c>
      <c r="H2417" t="s">
        <v>543</v>
      </c>
      <c r="I2417" t="s">
        <v>2314</v>
      </c>
      <c r="J2417" s="2">
        <v>2694.0000000000005</v>
      </c>
      <c r="K2417" s="2">
        <v>91.931517742411415</v>
      </c>
      <c r="L2417" s="2">
        <v>29.304422097636689</v>
      </c>
    </row>
    <row r="2418" spans="1:12" x14ac:dyDescent="0.25">
      <c r="A2418" t="s">
        <v>459</v>
      </c>
      <c r="B2418" t="s">
        <v>117</v>
      </c>
      <c r="C2418" t="s">
        <v>542</v>
      </c>
      <c r="D2418" t="s">
        <v>3238</v>
      </c>
      <c r="E2418" t="s">
        <v>3210</v>
      </c>
      <c r="F2418" t="s">
        <v>541</v>
      </c>
      <c r="G2418" s="1" t="s">
        <v>3729</v>
      </c>
      <c r="H2418" t="s">
        <v>540</v>
      </c>
      <c r="I2418" t="s">
        <v>2314</v>
      </c>
      <c r="J2418" s="2">
        <v>3240</v>
      </c>
      <c r="K2418" s="2">
        <v>135.07389184079429</v>
      </c>
      <c r="L2418" s="2">
        <v>23.986870858943242</v>
      </c>
    </row>
    <row r="2419" spans="1:12" x14ac:dyDescent="0.25">
      <c r="A2419" t="s">
        <v>459</v>
      </c>
      <c r="B2419" t="s">
        <v>117</v>
      </c>
      <c r="C2419" t="s">
        <v>539</v>
      </c>
      <c r="D2419" t="s">
        <v>3238</v>
      </c>
      <c r="E2419" t="s">
        <v>3210</v>
      </c>
      <c r="F2419" t="s">
        <v>538</v>
      </c>
      <c r="G2419" s="1" t="s">
        <v>3870</v>
      </c>
      <c r="H2419" t="s">
        <v>537</v>
      </c>
      <c r="I2419" t="s">
        <v>2314</v>
      </c>
      <c r="J2419" s="2">
        <v>3094</v>
      </c>
      <c r="K2419" s="2">
        <v>150.90601863199754</v>
      </c>
      <c r="L2419" s="2">
        <v>20.502827044593172</v>
      </c>
    </row>
    <row r="2420" spans="1:12" x14ac:dyDescent="0.25">
      <c r="A2420" t="s">
        <v>459</v>
      </c>
      <c r="B2420" t="s">
        <v>117</v>
      </c>
      <c r="C2420" t="s">
        <v>922</v>
      </c>
      <c r="D2420" t="s">
        <v>3238</v>
      </c>
      <c r="E2420" t="s">
        <v>3210</v>
      </c>
      <c r="F2420" t="s">
        <v>2371</v>
      </c>
      <c r="G2420" s="1" t="s">
        <v>3871</v>
      </c>
      <c r="H2420" t="s">
        <v>2370</v>
      </c>
      <c r="I2420" t="s">
        <v>2314</v>
      </c>
      <c r="J2420" s="2">
        <v>2958.0000000000005</v>
      </c>
      <c r="K2420" s="2">
        <v>100.33374558341505</v>
      </c>
      <c r="L2420" s="2">
        <v>29.481606440584745</v>
      </c>
    </row>
    <row r="2421" spans="1:12" x14ac:dyDescent="0.25">
      <c r="A2421" t="s">
        <v>459</v>
      </c>
      <c r="B2421" t="s">
        <v>117</v>
      </c>
      <c r="C2421" t="s">
        <v>599</v>
      </c>
      <c r="D2421" t="s">
        <v>3238</v>
      </c>
      <c r="E2421" t="s">
        <v>3210</v>
      </c>
      <c r="F2421" t="s">
        <v>2369</v>
      </c>
      <c r="G2421" s="1" t="s">
        <v>3872</v>
      </c>
      <c r="H2421" t="s">
        <v>2368</v>
      </c>
      <c r="I2421" t="s">
        <v>2314</v>
      </c>
      <c r="J2421" s="2">
        <v>3106.0000000000005</v>
      </c>
      <c r="K2421" s="2">
        <v>122.17348087927441</v>
      </c>
      <c r="L2421" s="2">
        <v>25.422865728686169</v>
      </c>
    </row>
    <row r="2422" spans="1:12" x14ac:dyDescent="0.25">
      <c r="A2422" t="s">
        <v>459</v>
      </c>
      <c r="B2422" t="s">
        <v>117</v>
      </c>
      <c r="C2422" t="s">
        <v>1066</v>
      </c>
      <c r="D2422" t="s">
        <v>3238</v>
      </c>
      <c r="E2422" t="s">
        <v>3210</v>
      </c>
      <c r="F2422" t="s">
        <v>2367</v>
      </c>
      <c r="G2422" s="1" t="s">
        <v>3873</v>
      </c>
      <c r="H2422" t="s">
        <v>2366</v>
      </c>
      <c r="I2422" t="s">
        <v>2314</v>
      </c>
      <c r="J2422" s="2">
        <v>2895.9999999999995</v>
      </c>
      <c r="K2422" s="2">
        <v>141.15721465867486</v>
      </c>
      <c r="L2422" s="2">
        <v>20.516131655067515</v>
      </c>
    </row>
    <row r="2423" spans="1:12" x14ac:dyDescent="0.25">
      <c r="A2423" t="s">
        <v>459</v>
      </c>
      <c r="B2423" t="s">
        <v>92</v>
      </c>
      <c r="C2423" t="s">
        <v>88</v>
      </c>
      <c r="D2423" t="s">
        <v>3238</v>
      </c>
      <c r="E2423" t="s">
        <v>3210</v>
      </c>
      <c r="F2423" t="s">
        <v>1239</v>
      </c>
      <c r="G2423" s="1" t="s">
        <v>3327</v>
      </c>
      <c r="H2423" t="s">
        <v>2365</v>
      </c>
      <c r="I2423" t="s">
        <v>2314</v>
      </c>
      <c r="J2423" s="2">
        <v>2366</v>
      </c>
      <c r="K2423" s="2">
        <v>95.092363695836653</v>
      </c>
      <c r="L2423" s="2">
        <v>24.881072549294391</v>
      </c>
    </row>
    <row r="2424" spans="1:12" x14ac:dyDescent="0.25">
      <c r="A2424" t="s">
        <v>459</v>
      </c>
      <c r="B2424" t="s">
        <v>92</v>
      </c>
      <c r="C2424" t="s">
        <v>172</v>
      </c>
      <c r="D2424" t="s">
        <v>3238</v>
      </c>
      <c r="E2424" t="s">
        <v>3210</v>
      </c>
      <c r="F2424" t="s">
        <v>536</v>
      </c>
      <c r="G2424" s="1" t="s">
        <v>3874</v>
      </c>
      <c r="H2424" t="s">
        <v>535</v>
      </c>
      <c r="I2424" t="s">
        <v>2314</v>
      </c>
      <c r="J2424" s="2">
        <v>2727.9999999999995</v>
      </c>
      <c r="K2424" s="2">
        <v>107.35022550191661</v>
      </c>
      <c r="L2424" s="2">
        <v>25.412149692701803</v>
      </c>
    </row>
    <row r="2425" spans="1:12" x14ac:dyDescent="0.25">
      <c r="A2425" t="s">
        <v>459</v>
      </c>
      <c r="B2425" t="s">
        <v>92</v>
      </c>
      <c r="C2425" t="s">
        <v>155</v>
      </c>
      <c r="D2425" t="s">
        <v>3238</v>
      </c>
      <c r="E2425" t="s">
        <v>3210</v>
      </c>
      <c r="F2425" t="s">
        <v>534</v>
      </c>
      <c r="G2425" s="1" t="s">
        <v>3875</v>
      </c>
      <c r="H2425" t="s">
        <v>533</v>
      </c>
      <c r="I2425" t="s">
        <v>2314</v>
      </c>
      <c r="J2425" s="2">
        <v>2711.9999999999995</v>
      </c>
      <c r="K2425" s="2">
        <v>127.50667085980979</v>
      </c>
      <c r="L2425" s="2">
        <v>21.269475406363419</v>
      </c>
    </row>
    <row r="2426" spans="1:12" x14ac:dyDescent="0.25">
      <c r="A2426" t="s">
        <v>459</v>
      </c>
      <c r="B2426" t="s">
        <v>92</v>
      </c>
      <c r="C2426" t="s">
        <v>532</v>
      </c>
      <c r="D2426" t="s">
        <v>3238</v>
      </c>
      <c r="E2426" t="s">
        <v>3210</v>
      </c>
      <c r="F2426" t="s">
        <v>531</v>
      </c>
      <c r="G2426" s="1" t="s">
        <v>3876</v>
      </c>
      <c r="H2426" t="s">
        <v>530</v>
      </c>
      <c r="I2426" t="s">
        <v>2314</v>
      </c>
      <c r="J2426" s="2">
        <v>2664</v>
      </c>
      <c r="K2426" s="2">
        <v>129.09965132069985</v>
      </c>
      <c r="L2426" s="2">
        <v>20.635222270138339</v>
      </c>
    </row>
    <row r="2427" spans="1:12" x14ac:dyDescent="0.25">
      <c r="A2427" t="s">
        <v>459</v>
      </c>
      <c r="B2427" t="s">
        <v>92</v>
      </c>
      <c r="C2427" t="s">
        <v>121</v>
      </c>
      <c r="D2427" t="s">
        <v>3238</v>
      </c>
      <c r="E2427" t="s">
        <v>3210</v>
      </c>
      <c r="F2427" t="s">
        <v>529</v>
      </c>
      <c r="G2427" s="1" t="s">
        <v>3328</v>
      </c>
      <c r="H2427" t="s">
        <v>528</v>
      </c>
      <c r="I2427" t="s">
        <v>2314</v>
      </c>
      <c r="J2427" s="2">
        <v>2835</v>
      </c>
      <c r="K2427" s="2">
        <v>154.64540790651321</v>
      </c>
      <c r="L2427" s="2">
        <v>18.33226112807581</v>
      </c>
    </row>
    <row r="2428" spans="1:12" x14ac:dyDescent="0.25">
      <c r="A2428" t="s">
        <v>459</v>
      </c>
      <c r="B2428" t="s">
        <v>92</v>
      </c>
      <c r="C2428" t="s">
        <v>101</v>
      </c>
      <c r="D2428" t="s">
        <v>3238</v>
      </c>
      <c r="E2428" t="s">
        <v>3210</v>
      </c>
      <c r="F2428" t="s">
        <v>527</v>
      </c>
      <c r="G2428" s="1" t="s">
        <v>3329</v>
      </c>
      <c r="H2428" t="s">
        <v>526</v>
      </c>
      <c r="I2428" t="s">
        <v>2314</v>
      </c>
      <c r="J2428" s="2">
        <v>2214</v>
      </c>
      <c r="K2428" s="2">
        <v>79.019459383744177</v>
      </c>
      <c r="L2428" s="2">
        <v>28.018414922938113</v>
      </c>
    </row>
    <row r="2429" spans="1:12" x14ac:dyDescent="0.25">
      <c r="A2429" t="s">
        <v>459</v>
      </c>
      <c r="B2429" t="s">
        <v>92</v>
      </c>
      <c r="C2429" t="s">
        <v>175</v>
      </c>
      <c r="D2429" t="s">
        <v>3238</v>
      </c>
      <c r="E2429" t="s">
        <v>3210</v>
      </c>
      <c r="F2429" t="s">
        <v>375</v>
      </c>
      <c r="G2429" s="1" t="s">
        <v>3378</v>
      </c>
      <c r="H2429" t="s">
        <v>2364</v>
      </c>
      <c r="I2429" t="s">
        <v>2314</v>
      </c>
      <c r="J2429" s="2">
        <v>2806.0000000000005</v>
      </c>
      <c r="K2429" s="2">
        <v>138.85485107261459</v>
      </c>
      <c r="L2429" s="2">
        <v>20.208152457940368</v>
      </c>
    </row>
    <row r="2430" spans="1:12" x14ac:dyDescent="0.25">
      <c r="A2430" t="s">
        <v>459</v>
      </c>
      <c r="B2430" t="s">
        <v>92</v>
      </c>
      <c r="C2430" t="s">
        <v>63</v>
      </c>
      <c r="D2430" t="s">
        <v>3238</v>
      </c>
      <c r="E2430" t="s">
        <v>3210</v>
      </c>
      <c r="F2430" t="s">
        <v>525</v>
      </c>
      <c r="G2430" s="1" t="s">
        <v>3605</v>
      </c>
      <c r="H2430" t="s">
        <v>524</v>
      </c>
      <c r="I2430" t="s">
        <v>2314</v>
      </c>
      <c r="J2430" s="2">
        <v>1872</v>
      </c>
      <c r="K2430" s="2">
        <v>104.26218382382554</v>
      </c>
      <c r="L2430" s="2">
        <v>17.954736140604595</v>
      </c>
    </row>
    <row r="2431" spans="1:12" x14ac:dyDescent="0.25">
      <c r="A2431" t="s">
        <v>459</v>
      </c>
      <c r="B2431" t="s">
        <v>92</v>
      </c>
      <c r="C2431" t="s">
        <v>956</v>
      </c>
      <c r="D2431" t="s">
        <v>3238</v>
      </c>
      <c r="E2431" t="s">
        <v>3210</v>
      </c>
      <c r="F2431" t="s">
        <v>2363</v>
      </c>
      <c r="G2431" s="1" t="s">
        <v>3330</v>
      </c>
      <c r="H2431" t="s">
        <v>2362</v>
      </c>
      <c r="I2431" t="s">
        <v>2314</v>
      </c>
      <c r="J2431" s="2">
        <v>2746.0000000000005</v>
      </c>
      <c r="K2431" s="2">
        <v>112.38022180303734</v>
      </c>
      <c r="L2431" s="2">
        <v>24.434904611709737</v>
      </c>
    </row>
    <row r="2432" spans="1:12" x14ac:dyDescent="0.25">
      <c r="A2432" t="s">
        <v>459</v>
      </c>
      <c r="B2432" t="s">
        <v>92</v>
      </c>
      <c r="C2432" t="s">
        <v>521</v>
      </c>
      <c r="D2432" t="s">
        <v>3238</v>
      </c>
      <c r="E2432" t="s">
        <v>3210</v>
      </c>
      <c r="F2432" t="s">
        <v>520</v>
      </c>
      <c r="G2432" s="1" t="s">
        <v>3331</v>
      </c>
      <c r="H2432" t="s">
        <v>519</v>
      </c>
      <c r="I2432" t="s">
        <v>2314</v>
      </c>
      <c r="J2432" s="2">
        <v>2472</v>
      </c>
      <c r="K2432" s="2">
        <v>87.639640964532404</v>
      </c>
      <c r="L2432" s="2">
        <v>28.206414047273583</v>
      </c>
    </row>
    <row r="2433" spans="1:12" x14ac:dyDescent="0.25">
      <c r="A2433" t="s">
        <v>459</v>
      </c>
      <c r="B2433" t="s">
        <v>92</v>
      </c>
      <c r="C2433" t="s">
        <v>518</v>
      </c>
      <c r="D2433" t="s">
        <v>3238</v>
      </c>
      <c r="E2433" t="s">
        <v>3210</v>
      </c>
      <c r="F2433" t="s">
        <v>517</v>
      </c>
      <c r="G2433" s="1" t="s">
        <v>3332</v>
      </c>
      <c r="H2433" t="s">
        <v>516</v>
      </c>
      <c r="I2433" t="s">
        <v>2314</v>
      </c>
      <c r="J2433" s="2">
        <v>2446</v>
      </c>
      <c r="K2433" s="2">
        <v>71.695498955560609</v>
      </c>
      <c r="L2433" s="2">
        <v>34.11650711178001</v>
      </c>
    </row>
    <row r="2434" spans="1:12" x14ac:dyDescent="0.25">
      <c r="A2434" t="s">
        <v>459</v>
      </c>
      <c r="B2434" t="s">
        <v>92</v>
      </c>
      <c r="C2434" t="s">
        <v>515</v>
      </c>
      <c r="D2434" t="s">
        <v>3238</v>
      </c>
      <c r="E2434" t="s">
        <v>3210</v>
      </c>
      <c r="F2434" t="s">
        <v>514</v>
      </c>
      <c r="G2434" s="1" t="s">
        <v>3333</v>
      </c>
      <c r="H2434" t="s">
        <v>513</v>
      </c>
      <c r="I2434" t="s">
        <v>2314</v>
      </c>
      <c r="J2434" s="2">
        <v>2616</v>
      </c>
      <c r="K2434" s="2">
        <v>207.35086148241911</v>
      </c>
      <c r="L2434" s="2">
        <v>12.616296750818206</v>
      </c>
    </row>
    <row r="2435" spans="1:12" x14ac:dyDescent="0.25">
      <c r="A2435" t="s">
        <v>459</v>
      </c>
      <c r="B2435" t="s">
        <v>92</v>
      </c>
      <c r="C2435" t="s">
        <v>1263</v>
      </c>
      <c r="D2435" t="s">
        <v>3238</v>
      </c>
      <c r="E2435" t="s">
        <v>3210</v>
      </c>
      <c r="F2435" t="s">
        <v>2361</v>
      </c>
      <c r="G2435" s="1" t="s">
        <v>3334</v>
      </c>
      <c r="H2435" t="s">
        <v>2360</v>
      </c>
      <c r="I2435" t="s">
        <v>2314</v>
      </c>
      <c r="J2435" s="2">
        <v>2490</v>
      </c>
      <c r="K2435" s="2">
        <v>123.65472536575025</v>
      </c>
      <c r="L2435" s="2">
        <v>20.13671529846507</v>
      </c>
    </row>
    <row r="2436" spans="1:12" x14ac:dyDescent="0.25">
      <c r="A2436" t="s">
        <v>459</v>
      </c>
      <c r="B2436" t="s">
        <v>64</v>
      </c>
      <c r="C2436" t="s">
        <v>113</v>
      </c>
      <c r="D2436" t="s">
        <v>3238</v>
      </c>
      <c r="E2436" t="s">
        <v>3210</v>
      </c>
      <c r="F2436" t="s">
        <v>512</v>
      </c>
      <c r="G2436" s="1" t="s">
        <v>3878</v>
      </c>
      <c r="H2436" t="s">
        <v>511</v>
      </c>
      <c r="I2436" t="s">
        <v>2314</v>
      </c>
      <c r="J2436" s="2">
        <v>2538</v>
      </c>
      <c r="K2436" s="2">
        <v>81.119545702361378</v>
      </c>
      <c r="L2436" s="2">
        <v>31.287157466491077</v>
      </c>
    </row>
    <row r="2437" spans="1:12" x14ac:dyDescent="0.25">
      <c r="A2437" t="s">
        <v>459</v>
      </c>
      <c r="B2437" t="s">
        <v>64</v>
      </c>
      <c r="C2437" t="s">
        <v>133</v>
      </c>
      <c r="D2437" t="s">
        <v>3238</v>
      </c>
      <c r="E2437" t="s">
        <v>3210</v>
      </c>
      <c r="F2437" t="s">
        <v>504</v>
      </c>
      <c r="G2437" s="1" t="s">
        <v>3883</v>
      </c>
      <c r="H2437" t="s">
        <v>503</v>
      </c>
      <c r="I2437" t="s">
        <v>2314</v>
      </c>
      <c r="J2437" s="2">
        <v>2157</v>
      </c>
      <c r="K2437" s="2">
        <v>180.70166490212947</v>
      </c>
      <c r="L2437" s="2">
        <v>11.936802027630797</v>
      </c>
    </row>
    <row r="2438" spans="1:12" x14ac:dyDescent="0.25">
      <c r="A2438" t="s">
        <v>459</v>
      </c>
      <c r="B2438" t="s">
        <v>64</v>
      </c>
      <c r="C2438" t="s">
        <v>51</v>
      </c>
      <c r="D2438" t="s">
        <v>3238</v>
      </c>
      <c r="E2438" t="s">
        <v>3210</v>
      </c>
      <c r="F2438" t="s">
        <v>500</v>
      </c>
      <c r="G2438" s="1" t="s">
        <v>3885</v>
      </c>
      <c r="H2438" t="s">
        <v>499</v>
      </c>
      <c r="I2438" t="s">
        <v>2314</v>
      </c>
      <c r="J2438" s="2">
        <v>2604</v>
      </c>
      <c r="K2438" s="2">
        <v>102.80852297882974</v>
      </c>
      <c r="L2438" s="2">
        <v>25.328639343804344</v>
      </c>
    </row>
    <row r="2439" spans="1:12" x14ac:dyDescent="0.25">
      <c r="A2439" t="s">
        <v>459</v>
      </c>
      <c r="B2439" t="s">
        <v>64</v>
      </c>
      <c r="C2439" t="s">
        <v>185</v>
      </c>
      <c r="D2439" t="s">
        <v>3238</v>
      </c>
      <c r="E2439" t="s">
        <v>3210</v>
      </c>
      <c r="F2439" t="s">
        <v>498</v>
      </c>
      <c r="G2439" s="1" t="s">
        <v>3886</v>
      </c>
      <c r="H2439" t="s">
        <v>497</v>
      </c>
      <c r="I2439" t="s">
        <v>2314</v>
      </c>
      <c r="J2439" s="2">
        <v>2244</v>
      </c>
      <c r="K2439" s="2">
        <v>111.00313579397148</v>
      </c>
      <c r="L2439" s="2">
        <v>20.215645116233468</v>
      </c>
    </row>
    <row r="2440" spans="1:12" x14ac:dyDescent="0.25">
      <c r="A2440" t="s">
        <v>459</v>
      </c>
      <c r="B2440" t="s">
        <v>64</v>
      </c>
      <c r="C2440" t="s">
        <v>145</v>
      </c>
      <c r="D2440" t="s">
        <v>3238</v>
      </c>
      <c r="E2440" t="s">
        <v>3210</v>
      </c>
      <c r="F2440" t="s">
        <v>496</v>
      </c>
      <c r="G2440" s="1" t="s">
        <v>3335</v>
      </c>
      <c r="H2440" t="s">
        <v>495</v>
      </c>
      <c r="I2440" t="s">
        <v>2314</v>
      </c>
      <c r="J2440" s="2">
        <v>2046</v>
      </c>
      <c r="K2440" s="2">
        <v>67.69387978996663</v>
      </c>
      <c r="L2440" s="2">
        <v>30.224298065764753</v>
      </c>
    </row>
    <row r="2441" spans="1:12" x14ac:dyDescent="0.25">
      <c r="A2441" t="s">
        <v>459</v>
      </c>
      <c r="B2441" t="s">
        <v>42</v>
      </c>
      <c r="C2441" t="s">
        <v>139</v>
      </c>
      <c r="D2441" t="s">
        <v>3238</v>
      </c>
      <c r="E2441" t="s">
        <v>3210</v>
      </c>
      <c r="F2441" t="s">
        <v>492</v>
      </c>
      <c r="G2441" s="1" t="s">
        <v>3887</v>
      </c>
      <c r="H2441" t="s">
        <v>491</v>
      </c>
      <c r="I2441" t="s">
        <v>2314</v>
      </c>
      <c r="J2441" s="2">
        <v>2438</v>
      </c>
      <c r="K2441" s="2">
        <v>148.7084146879738</v>
      </c>
      <c r="L2441" s="2">
        <v>16.39449929659672</v>
      </c>
    </row>
    <row r="2442" spans="1:12" x14ac:dyDescent="0.25">
      <c r="A2442" t="s">
        <v>459</v>
      </c>
      <c r="B2442" t="s">
        <v>42</v>
      </c>
      <c r="C2442" t="s">
        <v>127</v>
      </c>
      <c r="D2442" t="s">
        <v>3238</v>
      </c>
      <c r="E2442" t="s">
        <v>3210</v>
      </c>
      <c r="F2442" t="s">
        <v>168</v>
      </c>
      <c r="G2442" s="1" t="s">
        <v>3300</v>
      </c>
      <c r="H2442" t="s">
        <v>490</v>
      </c>
      <c r="I2442" t="s">
        <v>2314</v>
      </c>
      <c r="J2442" s="2">
        <v>2912</v>
      </c>
      <c r="K2442" s="2">
        <v>101.0489298422829</v>
      </c>
      <c r="L2442" s="2">
        <v>28.817722310815636</v>
      </c>
    </row>
    <row r="2443" spans="1:12" x14ac:dyDescent="0.25">
      <c r="A2443" t="s">
        <v>459</v>
      </c>
      <c r="B2443" t="s">
        <v>42</v>
      </c>
      <c r="C2443" t="s">
        <v>149</v>
      </c>
      <c r="D2443" t="s">
        <v>3238</v>
      </c>
      <c r="E2443" t="s">
        <v>3210</v>
      </c>
      <c r="F2443" t="s">
        <v>1976</v>
      </c>
      <c r="G2443" s="1" t="s">
        <v>3670</v>
      </c>
      <c r="H2443" t="s">
        <v>2359</v>
      </c>
      <c r="I2443" t="s">
        <v>2314</v>
      </c>
      <c r="J2443" s="2">
        <v>2801.9999999999995</v>
      </c>
      <c r="K2443" s="2">
        <v>126.03548754802796</v>
      </c>
      <c r="L2443" s="2">
        <v>22.231833704235484</v>
      </c>
    </row>
    <row r="2444" spans="1:12" x14ac:dyDescent="0.25">
      <c r="A2444" t="s">
        <v>459</v>
      </c>
      <c r="B2444" t="s">
        <v>42</v>
      </c>
      <c r="C2444" t="s">
        <v>13</v>
      </c>
      <c r="D2444" t="s">
        <v>3238</v>
      </c>
      <c r="E2444" t="s">
        <v>3210</v>
      </c>
      <c r="F2444" t="s">
        <v>2358</v>
      </c>
      <c r="G2444" s="1" t="s">
        <v>3888</v>
      </c>
      <c r="H2444" t="s">
        <v>2357</v>
      </c>
      <c r="I2444" t="s">
        <v>2314</v>
      </c>
      <c r="J2444" s="2">
        <v>3306</v>
      </c>
      <c r="K2444" s="2">
        <v>132.80074899773388</v>
      </c>
      <c r="L2444" s="2">
        <v>24.894437907548351</v>
      </c>
    </row>
    <row r="2445" spans="1:12" x14ac:dyDescent="0.25">
      <c r="A2445" t="s">
        <v>459</v>
      </c>
      <c r="B2445" t="s">
        <v>42</v>
      </c>
      <c r="C2445" t="s">
        <v>67</v>
      </c>
      <c r="D2445" t="s">
        <v>3238</v>
      </c>
      <c r="E2445" t="s">
        <v>3210</v>
      </c>
      <c r="F2445" t="s">
        <v>2356</v>
      </c>
      <c r="G2445" s="1" t="s">
        <v>3336</v>
      </c>
      <c r="H2445" t="s">
        <v>2355</v>
      </c>
      <c r="I2445" t="s">
        <v>2314</v>
      </c>
      <c r="J2445" s="2">
        <v>3088</v>
      </c>
      <c r="K2445" s="2">
        <v>147.69992425284087</v>
      </c>
      <c r="L2445" s="2">
        <v>20.907255136527972</v>
      </c>
    </row>
    <row r="2446" spans="1:12" x14ac:dyDescent="0.25">
      <c r="A2446" t="s">
        <v>459</v>
      </c>
      <c r="B2446" t="s">
        <v>42</v>
      </c>
      <c r="C2446" t="s">
        <v>10</v>
      </c>
      <c r="D2446" t="s">
        <v>3238</v>
      </c>
      <c r="E2446" t="s">
        <v>3210</v>
      </c>
      <c r="F2446" t="s">
        <v>489</v>
      </c>
      <c r="G2446" s="1" t="s">
        <v>3890</v>
      </c>
      <c r="H2446" t="s">
        <v>488</v>
      </c>
      <c r="I2446" t="s">
        <v>2314</v>
      </c>
      <c r="J2446" s="2">
        <v>2301</v>
      </c>
      <c r="K2446" s="2">
        <v>139.83131877643811</v>
      </c>
      <c r="L2446" s="2">
        <v>16.455541005651472</v>
      </c>
    </row>
    <row r="2447" spans="1:12" x14ac:dyDescent="0.25">
      <c r="A2447" t="s">
        <v>459</v>
      </c>
      <c r="B2447" t="s">
        <v>23</v>
      </c>
      <c r="C2447" t="s">
        <v>85</v>
      </c>
      <c r="D2447" t="s">
        <v>3238</v>
      </c>
      <c r="E2447" t="s">
        <v>3210</v>
      </c>
      <c r="F2447" t="s">
        <v>87</v>
      </c>
      <c r="G2447" s="1" t="s">
        <v>3577</v>
      </c>
      <c r="H2447" t="s">
        <v>486</v>
      </c>
      <c r="I2447" t="s">
        <v>2314</v>
      </c>
      <c r="J2447" s="2">
        <v>2561.9999999999995</v>
      </c>
      <c r="K2447" s="2">
        <v>253.46159771681891</v>
      </c>
      <c r="L2447" s="2">
        <v>10.108040125519944</v>
      </c>
    </row>
    <row r="2448" spans="1:12" x14ac:dyDescent="0.25">
      <c r="A2448" t="s">
        <v>459</v>
      </c>
      <c r="B2448" t="s">
        <v>23</v>
      </c>
      <c r="C2448" t="s">
        <v>246</v>
      </c>
      <c r="D2448" t="s">
        <v>3238</v>
      </c>
      <c r="E2448" t="s">
        <v>3210</v>
      </c>
      <c r="F2448" t="s">
        <v>483</v>
      </c>
      <c r="G2448" s="1" t="s">
        <v>3894</v>
      </c>
      <c r="H2448" t="s">
        <v>482</v>
      </c>
      <c r="I2448" t="s">
        <v>2314</v>
      </c>
      <c r="J2448" s="2">
        <v>2713.9999999999995</v>
      </c>
      <c r="K2448" s="2">
        <v>155.30939009599135</v>
      </c>
      <c r="L2448" s="2">
        <v>17.474796587138552</v>
      </c>
    </row>
    <row r="2449" spans="1:12" x14ac:dyDescent="0.25">
      <c r="A2449" t="s">
        <v>459</v>
      </c>
      <c r="B2449" t="s">
        <v>23</v>
      </c>
      <c r="C2449" t="s">
        <v>48</v>
      </c>
      <c r="D2449" t="s">
        <v>3238</v>
      </c>
      <c r="E2449" t="s">
        <v>3210</v>
      </c>
      <c r="F2449" t="s">
        <v>481</v>
      </c>
      <c r="G2449" s="1" t="s">
        <v>3895</v>
      </c>
      <c r="H2449" t="s">
        <v>480</v>
      </c>
      <c r="I2449" t="s">
        <v>2314</v>
      </c>
      <c r="J2449" s="2">
        <v>2542</v>
      </c>
      <c r="K2449" s="2">
        <v>109.92762582404991</v>
      </c>
      <c r="L2449" s="2">
        <v>23.124305477757918</v>
      </c>
    </row>
    <row r="2450" spans="1:12" x14ac:dyDescent="0.25">
      <c r="A2450" t="s">
        <v>459</v>
      </c>
      <c r="B2450" t="s">
        <v>23</v>
      </c>
      <c r="C2450" t="s">
        <v>7</v>
      </c>
      <c r="D2450" t="s">
        <v>3238</v>
      </c>
      <c r="E2450" t="s">
        <v>3210</v>
      </c>
      <c r="F2450" t="s">
        <v>479</v>
      </c>
      <c r="G2450" s="1" t="s">
        <v>3740</v>
      </c>
      <c r="H2450" t="s">
        <v>478</v>
      </c>
      <c r="I2450" t="s">
        <v>2314</v>
      </c>
      <c r="J2450" s="2">
        <v>2675.9999999999995</v>
      </c>
      <c r="K2450" s="2">
        <v>147.44881713720346</v>
      </c>
      <c r="L2450" s="2">
        <v>18.148670514663667</v>
      </c>
    </row>
    <row r="2451" spans="1:12" x14ac:dyDescent="0.25">
      <c r="A2451" t="s">
        <v>459</v>
      </c>
      <c r="B2451" t="s">
        <v>23</v>
      </c>
      <c r="C2451" t="s">
        <v>477</v>
      </c>
      <c r="D2451" t="s">
        <v>3238</v>
      </c>
      <c r="E2451" t="s">
        <v>3210</v>
      </c>
      <c r="F2451" t="s">
        <v>476</v>
      </c>
      <c r="G2451" s="1" t="s">
        <v>3896</v>
      </c>
      <c r="H2451" t="s">
        <v>475</v>
      </c>
      <c r="I2451" t="s">
        <v>2314</v>
      </c>
      <c r="J2451" s="2">
        <v>3296</v>
      </c>
      <c r="K2451" s="2">
        <v>130.26418308629744</v>
      </c>
      <c r="L2451" s="2">
        <v>25.302427128541275</v>
      </c>
    </row>
    <row r="2452" spans="1:12" x14ac:dyDescent="0.25">
      <c r="A2452" t="s">
        <v>459</v>
      </c>
      <c r="B2452" t="s">
        <v>23</v>
      </c>
      <c r="C2452" t="s">
        <v>1018</v>
      </c>
      <c r="D2452" t="s">
        <v>3238</v>
      </c>
      <c r="E2452" t="s">
        <v>3210</v>
      </c>
      <c r="F2452" t="s">
        <v>2354</v>
      </c>
      <c r="G2452" s="1" t="s">
        <v>3897</v>
      </c>
      <c r="H2452" t="s">
        <v>2353</v>
      </c>
      <c r="I2452" t="s">
        <v>2314</v>
      </c>
      <c r="J2452" s="2">
        <v>2700</v>
      </c>
      <c r="K2452" s="2">
        <v>170.1923465815936</v>
      </c>
      <c r="L2452" s="2">
        <v>15.864403154612868</v>
      </c>
    </row>
    <row r="2453" spans="1:12" x14ac:dyDescent="0.25">
      <c r="A2453" t="s">
        <v>459</v>
      </c>
      <c r="B2453" t="s">
        <v>23</v>
      </c>
      <c r="C2453" t="s">
        <v>474</v>
      </c>
      <c r="D2453" t="s">
        <v>3238</v>
      </c>
      <c r="E2453" t="s">
        <v>3210</v>
      </c>
      <c r="F2453" t="s">
        <v>473</v>
      </c>
      <c r="G2453" s="1" t="s">
        <v>3898</v>
      </c>
      <c r="H2453" t="s">
        <v>472</v>
      </c>
      <c r="I2453" t="s">
        <v>2314</v>
      </c>
      <c r="J2453" s="2">
        <v>2106</v>
      </c>
      <c r="K2453" s="2">
        <v>180.28623342923598</v>
      </c>
      <c r="L2453" s="2">
        <v>11.681424365807857</v>
      </c>
    </row>
    <row r="2454" spans="1:12" x14ac:dyDescent="0.25">
      <c r="A2454" t="s">
        <v>146</v>
      </c>
      <c r="B2454" t="s">
        <v>176</v>
      </c>
      <c r="C2454" t="s">
        <v>82</v>
      </c>
      <c r="D2454" t="s">
        <v>3239</v>
      </c>
      <c r="E2454" t="s">
        <v>3206</v>
      </c>
      <c r="F2454" t="s">
        <v>1831</v>
      </c>
      <c r="G2454" s="1" t="s">
        <v>3342</v>
      </c>
      <c r="H2454" t="s">
        <v>1830</v>
      </c>
      <c r="I2454" t="s">
        <v>2314</v>
      </c>
      <c r="J2454" s="2">
        <v>4085.9999999999995</v>
      </c>
      <c r="K2454" s="2">
        <v>80.830795041403107</v>
      </c>
      <c r="L2454" s="2">
        <v>50.550040957868482</v>
      </c>
    </row>
    <row r="2455" spans="1:12" x14ac:dyDescent="0.25">
      <c r="A2455" t="s">
        <v>146</v>
      </c>
      <c r="B2455" t="s">
        <v>176</v>
      </c>
      <c r="C2455" t="s">
        <v>110</v>
      </c>
      <c r="D2455" t="s">
        <v>3239</v>
      </c>
      <c r="E2455" t="s">
        <v>3206</v>
      </c>
      <c r="F2455" t="s">
        <v>914</v>
      </c>
      <c r="G2455" s="1" t="s">
        <v>3343</v>
      </c>
      <c r="H2455" t="s">
        <v>1829</v>
      </c>
      <c r="I2455" t="s">
        <v>2314</v>
      </c>
      <c r="J2455" s="2">
        <v>4206.0000000000009</v>
      </c>
      <c r="K2455" s="2">
        <v>121.48749073106883</v>
      </c>
      <c r="L2455" s="2">
        <v>34.62084840743502</v>
      </c>
    </row>
    <row r="2456" spans="1:12" x14ac:dyDescent="0.25">
      <c r="A2456" t="s">
        <v>146</v>
      </c>
      <c r="B2456" t="s">
        <v>176</v>
      </c>
      <c r="C2456" t="s">
        <v>130</v>
      </c>
      <c r="D2456" t="s">
        <v>3239</v>
      </c>
      <c r="E2456" t="s">
        <v>3206</v>
      </c>
      <c r="F2456" t="s">
        <v>1828</v>
      </c>
      <c r="G2456" s="1" t="s">
        <v>3344</v>
      </c>
      <c r="H2456" t="s">
        <v>1827</v>
      </c>
      <c r="I2456" t="s">
        <v>2314</v>
      </c>
      <c r="J2456" s="2">
        <v>2720.9999999999995</v>
      </c>
      <c r="K2456" s="2">
        <v>144.35072939154921</v>
      </c>
      <c r="L2456" s="2">
        <v>18.849922071535417</v>
      </c>
    </row>
    <row r="2457" spans="1:12" x14ac:dyDescent="0.25">
      <c r="A2457" t="s">
        <v>146</v>
      </c>
      <c r="B2457" t="s">
        <v>176</v>
      </c>
      <c r="C2457" t="s">
        <v>127</v>
      </c>
      <c r="D2457" t="s">
        <v>3239</v>
      </c>
      <c r="E2457" t="s">
        <v>3206</v>
      </c>
      <c r="F2457" t="s">
        <v>1826</v>
      </c>
      <c r="G2457" s="1" t="s">
        <v>3345</v>
      </c>
      <c r="H2457" t="s">
        <v>1825</v>
      </c>
      <c r="I2457" t="s">
        <v>2314</v>
      </c>
      <c r="J2457" s="2">
        <v>3904</v>
      </c>
      <c r="K2457" s="2">
        <v>71.509497929577051</v>
      </c>
      <c r="L2457" s="2">
        <v>54.59414641457392</v>
      </c>
    </row>
    <row r="2458" spans="1:12" x14ac:dyDescent="0.25">
      <c r="A2458" t="s">
        <v>146</v>
      </c>
      <c r="B2458" t="s">
        <v>176</v>
      </c>
      <c r="C2458" t="s">
        <v>16</v>
      </c>
      <c r="D2458" t="s">
        <v>3239</v>
      </c>
      <c r="E2458" t="s">
        <v>3206</v>
      </c>
      <c r="F2458" t="s">
        <v>2352</v>
      </c>
      <c r="G2458" s="1" t="s">
        <v>4284</v>
      </c>
      <c r="H2458" t="s">
        <v>2351</v>
      </c>
      <c r="I2458" t="s">
        <v>2314</v>
      </c>
      <c r="J2458" s="2">
        <v>2220</v>
      </c>
      <c r="K2458" s="2">
        <v>151.21836828820236</v>
      </c>
      <c r="L2458" s="2">
        <v>14.680756214542479</v>
      </c>
    </row>
    <row r="2459" spans="1:12" x14ac:dyDescent="0.25">
      <c r="A2459" t="s">
        <v>146</v>
      </c>
      <c r="B2459" t="s">
        <v>160</v>
      </c>
      <c r="C2459" t="s">
        <v>200</v>
      </c>
      <c r="D2459" t="s">
        <v>3239</v>
      </c>
      <c r="E2459" t="s">
        <v>3206</v>
      </c>
      <c r="F2459" t="s">
        <v>1547</v>
      </c>
      <c r="G2459" s="1" t="s">
        <v>3346</v>
      </c>
      <c r="H2459" t="s">
        <v>1824</v>
      </c>
      <c r="I2459" t="s">
        <v>2314</v>
      </c>
      <c r="J2459" s="2">
        <v>1994</v>
      </c>
      <c r="K2459" s="2">
        <v>33.537249030779059</v>
      </c>
      <c r="L2459" s="2">
        <v>59.456277948438519</v>
      </c>
    </row>
    <row r="2460" spans="1:12" x14ac:dyDescent="0.25">
      <c r="A2460" t="s">
        <v>146</v>
      </c>
      <c r="B2460" t="s">
        <v>160</v>
      </c>
      <c r="C2460" t="s">
        <v>85</v>
      </c>
      <c r="D2460" t="s">
        <v>3239</v>
      </c>
      <c r="E2460" t="s">
        <v>3206</v>
      </c>
      <c r="F2460" t="s">
        <v>1823</v>
      </c>
      <c r="G2460" s="1" t="s">
        <v>3347</v>
      </c>
      <c r="H2460" t="s">
        <v>1822</v>
      </c>
      <c r="I2460" t="s">
        <v>2314</v>
      </c>
      <c r="J2460" s="2">
        <v>1982</v>
      </c>
      <c r="K2460" s="2">
        <v>55.385876941567751</v>
      </c>
      <c r="L2460" s="2">
        <v>35.785295989643991</v>
      </c>
    </row>
    <row r="2461" spans="1:12" x14ac:dyDescent="0.25">
      <c r="A2461" t="s">
        <v>146</v>
      </c>
      <c r="B2461" t="s">
        <v>160</v>
      </c>
      <c r="C2461" t="s">
        <v>136</v>
      </c>
      <c r="D2461" t="s">
        <v>3239</v>
      </c>
      <c r="E2461" t="s">
        <v>3206</v>
      </c>
      <c r="F2461" t="s">
        <v>1821</v>
      </c>
      <c r="G2461" s="1" t="s">
        <v>3348</v>
      </c>
      <c r="H2461" t="s">
        <v>1820</v>
      </c>
      <c r="I2461" t="s">
        <v>2314</v>
      </c>
      <c r="J2461" s="2">
        <v>2008</v>
      </c>
      <c r="K2461" s="2">
        <v>38.773863391742218</v>
      </c>
      <c r="L2461" s="2">
        <v>51.787462593362555</v>
      </c>
    </row>
    <row r="2462" spans="1:12" x14ac:dyDescent="0.25">
      <c r="A2462" t="s">
        <v>146</v>
      </c>
      <c r="B2462" t="s">
        <v>160</v>
      </c>
      <c r="C2462" t="s">
        <v>222</v>
      </c>
      <c r="D2462" t="s">
        <v>3239</v>
      </c>
      <c r="E2462" t="s">
        <v>3206</v>
      </c>
      <c r="F2462" t="s">
        <v>745</v>
      </c>
      <c r="G2462" s="1" t="s">
        <v>3349</v>
      </c>
      <c r="H2462" t="s">
        <v>1819</v>
      </c>
      <c r="I2462" t="s">
        <v>2314</v>
      </c>
      <c r="J2462" s="2">
        <v>2140</v>
      </c>
      <c r="K2462" s="2">
        <v>38.118086724409025</v>
      </c>
      <c r="L2462" s="2">
        <v>56.141327750053229</v>
      </c>
    </row>
    <row r="2463" spans="1:12" x14ac:dyDescent="0.25">
      <c r="A2463" t="s">
        <v>146</v>
      </c>
      <c r="B2463" t="s">
        <v>160</v>
      </c>
      <c r="C2463" t="s">
        <v>236</v>
      </c>
      <c r="D2463" t="s">
        <v>3239</v>
      </c>
      <c r="E2463" t="s">
        <v>3206</v>
      </c>
      <c r="F2463" t="s">
        <v>1818</v>
      </c>
      <c r="G2463" s="1" t="s">
        <v>3350</v>
      </c>
      <c r="H2463" t="s">
        <v>1817</v>
      </c>
      <c r="I2463" t="s">
        <v>2314</v>
      </c>
      <c r="J2463" s="2">
        <v>2064</v>
      </c>
      <c r="K2463" s="2">
        <v>39.763136711575775</v>
      </c>
      <c r="L2463" s="2">
        <v>51.907373781181903</v>
      </c>
    </row>
    <row r="2464" spans="1:12" x14ac:dyDescent="0.25">
      <c r="A2464" t="s">
        <v>146</v>
      </c>
      <c r="B2464" t="s">
        <v>160</v>
      </c>
      <c r="C2464" t="s">
        <v>73</v>
      </c>
      <c r="D2464" t="s">
        <v>3239</v>
      </c>
      <c r="E2464" t="s">
        <v>3206</v>
      </c>
      <c r="F2464" t="s">
        <v>1172</v>
      </c>
      <c r="G2464" s="1" t="s">
        <v>3351</v>
      </c>
      <c r="H2464" t="s">
        <v>1816</v>
      </c>
      <c r="I2464" t="s">
        <v>2314</v>
      </c>
      <c r="J2464" s="2">
        <v>2122</v>
      </c>
      <c r="K2464" s="2">
        <v>28.873732516757968</v>
      </c>
      <c r="L2464" s="2">
        <v>73.492403476703842</v>
      </c>
    </row>
    <row r="2465" spans="1:12" x14ac:dyDescent="0.25">
      <c r="A2465" t="s">
        <v>146</v>
      </c>
      <c r="B2465" t="s">
        <v>160</v>
      </c>
      <c r="C2465" t="s">
        <v>166</v>
      </c>
      <c r="D2465" t="s">
        <v>3239</v>
      </c>
      <c r="E2465" t="s">
        <v>3206</v>
      </c>
      <c r="F2465" t="s">
        <v>1815</v>
      </c>
      <c r="G2465" s="1" t="s">
        <v>3352</v>
      </c>
      <c r="H2465" t="s">
        <v>1814</v>
      </c>
      <c r="I2465" t="s">
        <v>2314</v>
      </c>
      <c r="J2465" s="2">
        <v>2651.9999999999995</v>
      </c>
      <c r="K2465" s="2">
        <v>60.099969190046501</v>
      </c>
      <c r="L2465" s="2">
        <v>44.126478528032465</v>
      </c>
    </row>
    <row r="2466" spans="1:12" x14ac:dyDescent="0.25">
      <c r="A2466" t="s">
        <v>146</v>
      </c>
      <c r="B2466" t="s">
        <v>160</v>
      </c>
      <c r="C2466" t="s">
        <v>163</v>
      </c>
      <c r="D2466" t="s">
        <v>3239</v>
      </c>
      <c r="E2466" t="s">
        <v>3206</v>
      </c>
      <c r="F2466" t="s">
        <v>1813</v>
      </c>
      <c r="G2466" s="1" t="s">
        <v>3316</v>
      </c>
      <c r="H2466" t="s">
        <v>1812</v>
      </c>
      <c r="I2466" t="s">
        <v>2314</v>
      </c>
      <c r="J2466" s="2">
        <v>2158</v>
      </c>
      <c r="K2466" s="2">
        <v>64.092916882871549</v>
      </c>
      <c r="L2466" s="2">
        <v>33.66986720145222</v>
      </c>
    </row>
    <row r="2467" spans="1:12" x14ac:dyDescent="0.25">
      <c r="A2467" t="s">
        <v>146</v>
      </c>
      <c r="B2467" t="s">
        <v>146</v>
      </c>
      <c r="C2467" t="s">
        <v>38</v>
      </c>
      <c r="D2467" t="s">
        <v>3239</v>
      </c>
      <c r="E2467" t="s">
        <v>3206</v>
      </c>
      <c r="F2467" t="s">
        <v>1736</v>
      </c>
      <c r="G2467" s="1" t="s">
        <v>3353</v>
      </c>
      <c r="H2467" t="s">
        <v>1811</v>
      </c>
      <c r="I2467" t="s">
        <v>2314</v>
      </c>
      <c r="J2467" s="2">
        <v>2016</v>
      </c>
      <c r="K2467" s="2">
        <v>40.897992118414017</v>
      </c>
      <c r="L2467" s="2">
        <v>49.293373478164249</v>
      </c>
    </row>
    <row r="2468" spans="1:12" x14ac:dyDescent="0.25">
      <c r="A2468" t="s">
        <v>146</v>
      </c>
      <c r="B2468" t="s">
        <v>146</v>
      </c>
      <c r="C2468" t="s">
        <v>149</v>
      </c>
      <c r="D2468" t="s">
        <v>3239</v>
      </c>
      <c r="E2468" t="s">
        <v>3206</v>
      </c>
      <c r="F2468" t="s">
        <v>47</v>
      </c>
      <c r="G2468" s="1" t="s">
        <v>3354</v>
      </c>
      <c r="H2468" t="s">
        <v>1810</v>
      </c>
      <c r="I2468" t="s">
        <v>2314</v>
      </c>
      <c r="J2468" s="2">
        <v>1844.0000000000002</v>
      </c>
      <c r="K2468" s="2">
        <v>50.051896650729837</v>
      </c>
      <c r="L2468" s="2">
        <v>36.8417607202326</v>
      </c>
    </row>
    <row r="2469" spans="1:12" x14ac:dyDescent="0.25">
      <c r="A2469" t="s">
        <v>146</v>
      </c>
      <c r="B2469" t="s">
        <v>146</v>
      </c>
      <c r="C2469" t="s">
        <v>532</v>
      </c>
      <c r="D2469" t="s">
        <v>3239</v>
      </c>
      <c r="E2469" t="s">
        <v>3206</v>
      </c>
      <c r="F2469" t="s">
        <v>1809</v>
      </c>
      <c r="G2469" s="1" t="s">
        <v>3355</v>
      </c>
      <c r="H2469" t="s">
        <v>1808</v>
      </c>
      <c r="I2469" t="s">
        <v>2314</v>
      </c>
      <c r="J2469" s="2">
        <v>1972</v>
      </c>
      <c r="K2469" s="2">
        <v>48.480939476223604</v>
      </c>
      <c r="L2469" s="2">
        <v>40.67577941568404</v>
      </c>
    </row>
    <row r="2470" spans="1:12" x14ac:dyDescent="0.25">
      <c r="A2470" t="s">
        <v>146</v>
      </c>
      <c r="B2470" t="s">
        <v>146</v>
      </c>
      <c r="C2470" t="s">
        <v>124</v>
      </c>
      <c r="D2470" t="s">
        <v>3239</v>
      </c>
      <c r="E2470" t="s">
        <v>3206</v>
      </c>
      <c r="F2470" t="s">
        <v>347</v>
      </c>
      <c r="G2470" s="1" t="s">
        <v>3356</v>
      </c>
      <c r="H2470" t="s">
        <v>1807</v>
      </c>
      <c r="I2470" t="s">
        <v>2314</v>
      </c>
      <c r="J2470" s="2">
        <v>1823.9999999999998</v>
      </c>
      <c r="K2470" s="2">
        <v>51.353650025612978</v>
      </c>
      <c r="L2470" s="2">
        <v>35.518410066086197</v>
      </c>
    </row>
    <row r="2471" spans="1:12" x14ac:dyDescent="0.25">
      <c r="A2471" t="s">
        <v>146</v>
      </c>
      <c r="B2471" t="s">
        <v>146</v>
      </c>
      <c r="C2471" t="s">
        <v>22</v>
      </c>
      <c r="D2471" t="s">
        <v>3239</v>
      </c>
      <c r="E2471" t="s">
        <v>3206</v>
      </c>
      <c r="F2471" t="s">
        <v>1731</v>
      </c>
      <c r="G2471" s="1" t="s">
        <v>3357</v>
      </c>
      <c r="H2471" t="s">
        <v>1806</v>
      </c>
      <c r="I2471" t="s">
        <v>2314</v>
      </c>
      <c r="J2471" s="2">
        <v>1948</v>
      </c>
      <c r="K2471" s="2">
        <v>31.658623376876097</v>
      </c>
      <c r="L2471" s="2">
        <v>61.531418369342191</v>
      </c>
    </row>
    <row r="2472" spans="1:12" x14ac:dyDescent="0.25">
      <c r="A2472" t="s">
        <v>146</v>
      </c>
      <c r="B2472" t="s">
        <v>92</v>
      </c>
      <c r="C2472" t="s">
        <v>197</v>
      </c>
      <c r="D2472" t="s">
        <v>3239</v>
      </c>
      <c r="E2472" t="s">
        <v>3206</v>
      </c>
      <c r="F2472" t="s">
        <v>1805</v>
      </c>
      <c r="G2472" s="1" t="s">
        <v>3358</v>
      </c>
      <c r="H2472" t="s">
        <v>1804</v>
      </c>
      <c r="I2472" t="s">
        <v>2314</v>
      </c>
      <c r="J2472" s="2">
        <v>3117</v>
      </c>
      <c r="K2472" s="2">
        <v>64.440545227737815</v>
      </c>
      <c r="L2472" s="2">
        <v>48.370168020526265</v>
      </c>
    </row>
    <row r="2473" spans="1:12" x14ac:dyDescent="0.25">
      <c r="A2473" t="s">
        <v>146</v>
      </c>
      <c r="B2473" t="s">
        <v>92</v>
      </c>
      <c r="C2473" t="s">
        <v>194</v>
      </c>
      <c r="D2473" t="s">
        <v>3239</v>
      </c>
      <c r="E2473" t="s">
        <v>3206</v>
      </c>
      <c r="F2473" t="s">
        <v>1803</v>
      </c>
      <c r="G2473" s="1" t="s">
        <v>3359</v>
      </c>
      <c r="H2473" t="s">
        <v>1802</v>
      </c>
      <c r="I2473" t="s">
        <v>2314</v>
      </c>
      <c r="J2473" s="2">
        <v>1932.0000000000002</v>
      </c>
      <c r="K2473" s="2">
        <v>81.026133087556005</v>
      </c>
      <c r="L2473" s="2">
        <v>23.844158993892759</v>
      </c>
    </row>
    <row r="2474" spans="1:12" x14ac:dyDescent="0.25">
      <c r="A2474" t="s">
        <v>146</v>
      </c>
      <c r="B2474" t="s">
        <v>92</v>
      </c>
      <c r="C2474" t="s">
        <v>32</v>
      </c>
      <c r="D2474" t="s">
        <v>3239</v>
      </c>
      <c r="E2474" t="s">
        <v>3206</v>
      </c>
      <c r="F2474" t="s">
        <v>1801</v>
      </c>
      <c r="G2474" s="1" t="s">
        <v>3360</v>
      </c>
      <c r="H2474" t="s">
        <v>1800</v>
      </c>
      <c r="I2474" t="s">
        <v>2314</v>
      </c>
      <c r="J2474" s="2">
        <v>1708</v>
      </c>
      <c r="K2474" s="2">
        <v>47.900187269944816</v>
      </c>
      <c r="L2474" s="2">
        <v>35.657480635189337</v>
      </c>
    </row>
    <row r="2475" spans="1:12" x14ac:dyDescent="0.25">
      <c r="A2475" t="s">
        <v>146</v>
      </c>
      <c r="B2475" t="s">
        <v>92</v>
      </c>
      <c r="C2475" t="s">
        <v>156</v>
      </c>
      <c r="D2475" t="s">
        <v>3239</v>
      </c>
      <c r="E2475" t="s">
        <v>3206</v>
      </c>
      <c r="F2475" t="s">
        <v>1799</v>
      </c>
      <c r="G2475" s="1" t="s">
        <v>3361</v>
      </c>
      <c r="H2475" t="s">
        <v>1798</v>
      </c>
      <c r="I2475" t="s">
        <v>2314</v>
      </c>
      <c r="J2475" s="2">
        <v>1548</v>
      </c>
      <c r="K2475" s="2">
        <v>40.985612598387021</v>
      </c>
      <c r="L2475" s="2">
        <v>37.76935128843045</v>
      </c>
    </row>
    <row r="2476" spans="1:12" x14ac:dyDescent="0.25">
      <c r="A2476" t="s">
        <v>146</v>
      </c>
      <c r="B2476" t="s">
        <v>92</v>
      </c>
      <c r="C2476" t="s">
        <v>29</v>
      </c>
      <c r="D2476" t="s">
        <v>3239</v>
      </c>
      <c r="E2476" t="s">
        <v>3206</v>
      </c>
      <c r="F2476" t="s">
        <v>1797</v>
      </c>
      <c r="G2476" s="1" t="s">
        <v>3362</v>
      </c>
      <c r="H2476" t="s">
        <v>1796</v>
      </c>
      <c r="I2476" t="s">
        <v>2314</v>
      </c>
      <c r="J2476" s="2">
        <v>1638</v>
      </c>
      <c r="K2476" s="2">
        <v>55.034660814860437</v>
      </c>
      <c r="L2476" s="2">
        <v>29.763061600585132</v>
      </c>
    </row>
    <row r="2477" spans="1:12" x14ac:dyDescent="0.25">
      <c r="A2477" t="s">
        <v>146</v>
      </c>
      <c r="B2477" t="s">
        <v>92</v>
      </c>
      <c r="C2477" t="s">
        <v>54</v>
      </c>
      <c r="D2477" t="s">
        <v>3239</v>
      </c>
      <c r="E2477" t="s">
        <v>3206</v>
      </c>
      <c r="F2477" t="s">
        <v>1795</v>
      </c>
      <c r="G2477" s="1" t="s">
        <v>3363</v>
      </c>
      <c r="H2477" t="s">
        <v>1794</v>
      </c>
      <c r="I2477" t="s">
        <v>2314</v>
      </c>
      <c r="J2477" s="2">
        <v>2994</v>
      </c>
      <c r="K2477" s="2">
        <v>51.883945795932284</v>
      </c>
      <c r="L2477" s="2">
        <v>57.705711353871827</v>
      </c>
    </row>
    <row r="2478" spans="1:12" x14ac:dyDescent="0.25">
      <c r="A2478" t="s">
        <v>146</v>
      </c>
      <c r="B2478" t="s">
        <v>92</v>
      </c>
      <c r="C2478" t="s">
        <v>19</v>
      </c>
      <c r="D2478" t="s">
        <v>3239</v>
      </c>
      <c r="E2478" t="s">
        <v>3206</v>
      </c>
      <c r="F2478" t="s">
        <v>2350</v>
      </c>
      <c r="G2478" s="1" t="s">
        <v>3364</v>
      </c>
      <c r="H2478" t="s">
        <v>2349</v>
      </c>
      <c r="I2478" t="s">
        <v>2314</v>
      </c>
      <c r="J2478" s="2">
        <v>2094</v>
      </c>
      <c r="K2478" s="2">
        <v>40.735336265693739</v>
      </c>
      <c r="L2478" s="2">
        <v>51.405000963831824</v>
      </c>
    </row>
    <row r="2479" spans="1:12" x14ac:dyDescent="0.25">
      <c r="A2479" t="s">
        <v>146</v>
      </c>
      <c r="B2479" t="s">
        <v>92</v>
      </c>
      <c r="C2479" t="s">
        <v>51</v>
      </c>
      <c r="D2479" t="s">
        <v>3239</v>
      </c>
      <c r="E2479" t="s">
        <v>3206</v>
      </c>
      <c r="F2479" t="s">
        <v>1793</v>
      </c>
      <c r="G2479" s="1" t="s">
        <v>3365</v>
      </c>
      <c r="H2479" t="s">
        <v>1792</v>
      </c>
      <c r="I2479" t="s">
        <v>2314</v>
      </c>
      <c r="J2479" s="2">
        <v>1570</v>
      </c>
      <c r="K2479" s="2">
        <v>48.801788315647201</v>
      </c>
      <c r="L2479" s="2">
        <v>32.170952216859945</v>
      </c>
    </row>
    <row r="2480" spans="1:12" x14ac:dyDescent="0.25">
      <c r="A2480" t="s">
        <v>146</v>
      </c>
      <c r="B2480" t="s">
        <v>42</v>
      </c>
      <c r="C2480" t="s">
        <v>113</v>
      </c>
      <c r="D2480" t="s">
        <v>3239</v>
      </c>
      <c r="E2480" t="s">
        <v>3206</v>
      </c>
      <c r="F2480" t="s">
        <v>2348</v>
      </c>
      <c r="G2480" s="1" t="s">
        <v>3366</v>
      </c>
      <c r="H2480" t="s">
        <v>2347</v>
      </c>
      <c r="I2480" t="s">
        <v>2314</v>
      </c>
      <c r="J2480" s="2">
        <v>4613.9999999999991</v>
      </c>
      <c r="K2480" s="2">
        <v>68.684945085583138</v>
      </c>
      <c r="L2480" s="2">
        <v>67.176293061759623</v>
      </c>
    </row>
    <row r="2481" spans="1:12" x14ac:dyDescent="0.25">
      <c r="A2481" t="s">
        <v>146</v>
      </c>
      <c r="B2481" t="s">
        <v>42</v>
      </c>
      <c r="C2481" t="s">
        <v>188</v>
      </c>
      <c r="D2481" t="s">
        <v>3239</v>
      </c>
      <c r="E2481" t="s">
        <v>3206</v>
      </c>
      <c r="F2481" t="s">
        <v>1791</v>
      </c>
      <c r="G2481" s="1" t="s">
        <v>3367</v>
      </c>
      <c r="H2481" t="s">
        <v>1790</v>
      </c>
      <c r="I2481" t="s">
        <v>2314</v>
      </c>
      <c r="J2481" s="2">
        <v>3650</v>
      </c>
      <c r="K2481" s="2">
        <v>80.785647075153278</v>
      </c>
      <c r="L2481" s="2">
        <v>45.181293115155441</v>
      </c>
    </row>
    <row r="2482" spans="1:12" x14ac:dyDescent="0.25">
      <c r="A2482" t="s">
        <v>146</v>
      </c>
      <c r="B2482" t="s">
        <v>42</v>
      </c>
      <c r="C2482" t="s">
        <v>57</v>
      </c>
      <c r="D2482" t="s">
        <v>3239</v>
      </c>
      <c r="E2482" t="s">
        <v>3206</v>
      </c>
      <c r="F2482" t="s">
        <v>25</v>
      </c>
      <c r="G2482" s="1" t="s">
        <v>3312</v>
      </c>
      <c r="H2482" t="s">
        <v>2346</v>
      </c>
      <c r="I2482" t="s">
        <v>2314</v>
      </c>
      <c r="J2482" s="2">
        <v>2070</v>
      </c>
      <c r="K2482" s="2">
        <v>109.370282436796</v>
      </c>
      <c r="L2482" s="2">
        <v>18.926530624955024</v>
      </c>
    </row>
    <row r="2483" spans="1:12" x14ac:dyDescent="0.25">
      <c r="A2483" t="s">
        <v>146</v>
      </c>
      <c r="B2483" t="s">
        <v>42</v>
      </c>
      <c r="C2483" t="s">
        <v>107</v>
      </c>
      <c r="D2483" t="s">
        <v>3239</v>
      </c>
      <c r="E2483" t="s">
        <v>3206</v>
      </c>
      <c r="F2483" t="s">
        <v>424</v>
      </c>
      <c r="G2483" s="1" t="s">
        <v>3314</v>
      </c>
      <c r="H2483" t="s">
        <v>2345</v>
      </c>
      <c r="I2483" t="s">
        <v>2314</v>
      </c>
      <c r="J2483" s="2">
        <v>3990</v>
      </c>
      <c r="K2483" s="2">
        <v>67.464831236573716</v>
      </c>
      <c r="L2483" s="2">
        <v>59.14192516110468</v>
      </c>
    </row>
    <row r="2484" spans="1:12" x14ac:dyDescent="0.25">
      <c r="A2484" t="s">
        <v>146</v>
      </c>
      <c r="B2484" t="s">
        <v>23</v>
      </c>
      <c r="C2484" t="s">
        <v>239</v>
      </c>
      <c r="D2484" t="s">
        <v>3239</v>
      </c>
      <c r="E2484" t="s">
        <v>3206</v>
      </c>
      <c r="F2484" t="s">
        <v>1789</v>
      </c>
      <c r="G2484" s="1" t="s">
        <v>3368</v>
      </c>
      <c r="H2484" t="s">
        <v>1788</v>
      </c>
      <c r="I2484" t="s">
        <v>2314</v>
      </c>
      <c r="J2484" s="2">
        <v>2432</v>
      </c>
      <c r="K2484" s="2">
        <v>127.75300508809261</v>
      </c>
      <c r="L2484" s="2">
        <v>19.036734191285788</v>
      </c>
    </row>
    <row r="2485" spans="1:12" x14ac:dyDescent="0.25">
      <c r="A2485" t="s">
        <v>146</v>
      </c>
      <c r="B2485" t="s">
        <v>23</v>
      </c>
      <c r="C2485" t="s">
        <v>88</v>
      </c>
      <c r="D2485" t="s">
        <v>3239</v>
      </c>
      <c r="E2485" t="s">
        <v>3206</v>
      </c>
      <c r="F2485" t="s">
        <v>1787</v>
      </c>
      <c r="G2485" s="1" t="s">
        <v>3369</v>
      </c>
      <c r="H2485" t="s">
        <v>1786</v>
      </c>
      <c r="I2485" t="s">
        <v>2314</v>
      </c>
      <c r="J2485" s="2">
        <v>2208.0000000000005</v>
      </c>
      <c r="K2485" s="2">
        <v>141.85137586601002</v>
      </c>
      <c r="L2485" s="2">
        <v>15.565587478584863</v>
      </c>
    </row>
    <row r="2486" spans="1:12" x14ac:dyDescent="0.25">
      <c r="A2486" t="s">
        <v>146</v>
      </c>
      <c r="B2486" t="s">
        <v>23</v>
      </c>
      <c r="C2486" t="s">
        <v>155</v>
      </c>
      <c r="D2486" t="s">
        <v>3239</v>
      </c>
      <c r="E2486" t="s">
        <v>3206</v>
      </c>
      <c r="F2486" t="s">
        <v>1785</v>
      </c>
      <c r="G2486" s="1" t="s">
        <v>3370</v>
      </c>
      <c r="H2486" t="s">
        <v>1784</v>
      </c>
      <c r="I2486" t="s">
        <v>2314</v>
      </c>
      <c r="J2486" s="2">
        <v>1420</v>
      </c>
      <c r="K2486" s="2">
        <v>88.921968677775723</v>
      </c>
      <c r="L2486" s="2">
        <v>15.969057153307277</v>
      </c>
    </row>
    <row r="2487" spans="1:12" x14ac:dyDescent="0.25">
      <c r="A2487" t="s">
        <v>146</v>
      </c>
      <c r="B2487" t="s">
        <v>23</v>
      </c>
      <c r="C2487" t="s">
        <v>185</v>
      </c>
      <c r="D2487" t="s">
        <v>3239</v>
      </c>
      <c r="E2487" t="s">
        <v>3206</v>
      </c>
      <c r="F2487" t="s">
        <v>1783</v>
      </c>
      <c r="G2487" s="1" t="s">
        <v>3371</v>
      </c>
      <c r="H2487" t="s">
        <v>1782</v>
      </c>
      <c r="I2487" t="s">
        <v>2314</v>
      </c>
      <c r="J2487" s="2">
        <v>1228</v>
      </c>
      <c r="K2487" s="2">
        <v>56.798685937073905</v>
      </c>
      <c r="L2487" s="2">
        <v>21.620218491682639</v>
      </c>
    </row>
    <row r="2488" spans="1:12" x14ac:dyDescent="0.25">
      <c r="A2488" t="s">
        <v>146</v>
      </c>
      <c r="B2488" t="s">
        <v>23</v>
      </c>
      <c r="C2488" t="s">
        <v>101</v>
      </c>
      <c r="D2488" t="s">
        <v>3239</v>
      </c>
      <c r="E2488" t="s">
        <v>3206</v>
      </c>
      <c r="F2488" t="s">
        <v>1781</v>
      </c>
      <c r="G2488" s="1" t="s">
        <v>3372</v>
      </c>
      <c r="H2488" t="s">
        <v>1780</v>
      </c>
      <c r="I2488" t="s">
        <v>2314</v>
      </c>
      <c r="J2488" s="2">
        <v>1360</v>
      </c>
      <c r="K2488" s="2">
        <v>46.968196631927931</v>
      </c>
      <c r="L2488" s="2">
        <v>28.955763634226962</v>
      </c>
    </row>
    <row r="2489" spans="1:12" x14ac:dyDescent="0.25">
      <c r="A2489" t="s">
        <v>146</v>
      </c>
      <c r="B2489" t="s">
        <v>23</v>
      </c>
      <c r="C2489" t="s">
        <v>48</v>
      </c>
      <c r="D2489" t="s">
        <v>3239</v>
      </c>
      <c r="E2489" t="s">
        <v>3206</v>
      </c>
      <c r="F2489" t="s">
        <v>1779</v>
      </c>
      <c r="G2489" s="1" t="s">
        <v>3373</v>
      </c>
      <c r="H2489" t="s">
        <v>1778</v>
      </c>
      <c r="I2489" t="s">
        <v>2314</v>
      </c>
      <c r="J2489" s="2">
        <v>3611.9999999999995</v>
      </c>
      <c r="K2489" s="2">
        <v>89.91433269972417</v>
      </c>
      <c r="L2489" s="2">
        <v>40.171571000393804</v>
      </c>
    </row>
    <row r="2490" spans="1:12" x14ac:dyDescent="0.25">
      <c r="A2490" t="s">
        <v>146</v>
      </c>
      <c r="B2490" t="s">
        <v>23</v>
      </c>
      <c r="C2490" t="s">
        <v>45</v>
      </c>
      <c r="D2490" t="s">
        <v>3239</v>
      </c>
      <c r="E2490" t="s">
        <v>3206</v>
      </c>
      <c r="F2490" t="s">
        <v>1777</v>
      </c>
      <c r="G2490" s="1" t="s">
        <v>3374</v>
      </c>
      <c r="H2490" t="s">
        <v>1776</v>
      </c>
      <c r="I2490" t="s">
        <v>2314</v>
      </c>
      <c r="J2490" s="2">
        <v>2620</v>
      </c>
      <c r="K2490" s="2">
        <v>90.300950247545032</v>
      </c>
      <c r="L2490" s="2">
        <v>29.014091134342507</v>
      </c>
    </row>
    <row r="2491" spans="1:12" x14ac:dyDescent="0.25">
      <c r="A2491" t="s">
        <v>146</v>
      </c>
      <c r="B2491" t="s">
        <v>3</v>
      </c>
      <c r="C2491" t="s">
        <v>35</v>
      </c>
      <c r="D2491" t="s">
        <v>3239</v>
      </c>
      <c r="E2491" t="s">
        <v>3206</v>
      </c>
      <c r="F2491" t="s">
        <v>1775</v>
      </c>
      <c r="G2491" s="1" t="s">
        <v>3375</v>
      </c>
      <c r="H2491" t="s">
        <v>1774</v>
      </c>
      <c r="I2491" t="s">
        <v>2314</v>
      </c>
      <c r="J2491" s="2">
        <v>1234</v>
      </c>
      <c r="K2491" s="2">
        <v>51.418084500938072</v>
      </c>
      <c r="L2491" s="2">
        <v>23.999338209059246</v>
      </c>
    </row>
    <row r="2492" spans="1:12" x14ac:dyDescent="0.25">
      <c r="A2492" t="s">
        <v>146</v>
      </c>
      <c r="B2492" t="s">
        <v>3</v>
      </c>
      <c r="C2492" t="s">
        <v>246</v>
      </c>
      <c r="D2492" t="s">
        <v>3239</v>
      </c>
      <c r="E2492" t="s">
        <v>3206</v>
      </c>
      <c r="F2492" t="s">
        <v>1771</v>
      </c>
      <c r="G2492" s="1" t="s">
        <v>4285</v>
      </c>
      <c r="H2492" t="s">
        <v>1770</v>
      </c>
      <c r="I2492" t="s">
        <v>2314</v>
      </c>
      <c r="J2492" s="2">
        <v>1710</v>
      </c>
      <c r="K2492" s="2">
        <v>45.098123030391427</v>
      </c>
      <c r="L2492" s="2">
        <v>37.917320835007665</v>
      </c>
    </row>
    <row r="2493" spans="1:12" x14ac:dyDescent="0.25">
      <c r="A2493" t="s">
        <v>319</v>
      </c>
      <c r="B2493" t="s">
        <v>176</v>
      </c>
      <c r="C2493" t="s">
        <v>194</v>
      </c>
      <c r="D2493" t="s">
        <v>3240</v>
      </c>
      <c r="E2493" t="s">
        <v>3211</v>
      </c>
      <c r="F2493" t="s">
        <v>1131</v>
      </c>
      <c r="G2493" s="1" t="s">
        <v>3376</v>
      </c>
      <c r="H2493" t="s">
        <v>2313</v>
      </c>
      <c r="I2493" t="s">
        <v>2314</v>
      </c>
      <c r="J2493" s="2">
        <v>2021.9999999999998</v>
      </c>
      <c r="K2493" s="2">
        <v>94.841404287854971</v>
      </c>
      <c r="L2493" s="2">
        <v>21.319802413121053</v>
      </c>
    </row>
    <row r="2494" spans="1:12" x14ac:dyDescent="0.25">
      <c r="A2494" t="s">
        <v>319</v>
      </c>
      <c r="B2494" t="s">
        <v>176</v>
      </c>
      <c r="C2494" t="s">
        <v>76</v>
      </c>
      <c r="D2494" t="s">
        <v>3240</v>
      </c>
      <c r="E2494" t="s">
        <v>3211</v>
      </c>
      <c r="F2494" t="s">
        <v>2312</v>
      </c>
      <c r="G2494" s="1" t="s">
        <v>3377</v>
      </c>
      <c r="H2494" t="s">
        <v>2311</v>
      </c>
      <c r="I2494" t="s">
        <v>2314</v>
      </c>
      <c r="J2494" s="2">
        <v>1890</v>
      </c>
      <c r="K2494" s="2">
        <v>97.537643294599732</v>
      </c>
      <c r="L2494" s="2">
        <v>19.377134162361308</v>
      </c>
    </row>
    <row r="2495" spans="1:12" x14ac:dyDescent="0.25">
      <c r="A2495" t="s">
        <v>319</v>
      </c>
      <c r="B2495" t="s">
        <v>176</v>
      </c>
      <c r="C2495" t="s">
        <v>152</v>
      </c>
      <c r="D2495" t="s">
        <v>3240</v>
      </c>
      <c r="E2495" t="s">
        <v>3211</v>
      </c>
      <c r="F2495" t="s">
        <v>375</v>
      </c>
      <c r="G2495" s="1" t="s">
        <v>3378</v>
      </c>
      <c r="H2495" t="s">
        <v>374</v>
      </c>
      <c r="I2495" t="s">
        <v>2314</v>
      </c>
      <c r="J2495" s="2">
        <v>2709</v>
      </c>
      <c r="K2495" s="2">
        <v>92.237676931405062</v>
      </c>
      <c r="L2495" s="2">
        <v>29.369776973184376</v>
      </c>
    </row>
    <row r="2496" spans="1:12" x14ac:dyDescent="0.25">
      <c r="A2496" t="s">
        <v>319</v>
      </c>
      <c r="B2496" t="s">
        <v>176</v>
      </c>
      <c r="C2496" t="s">
        <v>13</v>
      </c>
      <c r="D2496" t="s">
        <v>3240</v>
      </c>
      <c r="E2496" t="s">
        <v>3211</v>
      </c>
      <c r="F2496" t="s">
        <v>373</v>
      </c>
      <c r="G2496" s="1" t="s">
        <v>3379</v>
      </c>
      <c r="H2496" t="s">
        <v>372</v>
      </c>
      <c r="I2496" t="s">
        <v>2314</v>
      </c>
      <c r="J2496" s="2">
        <v>2316</v>
      </c>
      <c r="K2496" s="2">
        <v>113.10324403434522</v>
      </c>
      <c r="L2496" s="2">
        <v>20.476866245292818</v>
      </c>
    </row>
    <row r="2497" spans="1:12" x14ac:dyDescent="0.25">
      <c r="A2497" t="s">
        <v>319</v>
      </c>
      <c r="B2497" t="s">
        <v>176</v>
      </c>
      <c r="C2497" t="s">
        <v>22</v>
      </c>
      <c r="D2497" t="s">
        <v>3240</v>
      </c>
      <c r="E2497" t="s">
        <v>3211</v>
      </c>
      <c r="F2497" t="s">
        <v>371</v>
      </c>
      <c r="G2497" s="1" t="s">
        <v>3380</v>
      </c>
      <c r="H2497" t="s">
        <v>370</v>
      </c>
      <c r="I2497" t="s">
        <v>2314</v>
      </c>
      <c r="J2497" s="2">
        <v>1726</v>
      </c>
      <c r="K2497" s="2">
        <v>104.49105768502473</v>
      </c>
      <c r="L2497" s="2">
        <v>16.518159909939968</v>
      </c>
    </row>
    <row r="2498" spans="1:12" x14ac:dyDescent="0.25">
      <c r="A2498" t="s">
        <v>319</v>
      </c>
      <c r="B2498" t="s">
        <v>160</v>
      </c>
      <c r="C2498" t="s">
        <v>200</v>
      </c>
      <c r="D2498" t="s">
        <v>3240</v>
      </c>
      <c r="E2498" t="s">
        <v>3211</v>
      </c>
      <c r="F2498" t="s">
        <v>369</v>
      </c>
      <c r="G2498" s="1" t="s">
        <v>3381</v>
      </c>
      <c r="H2498" t="s">
        <v>368</v>
      </c>
      <c r="I2498" t="s">
        <v>2314</v>
      </c>
      <c r="J2498" s="2">
        <v>2552</v>
      </c>
      <c r="K2498" s="2">
        <v>79.584054899163661</v>
      </c>
      <c r="L2498" s="2">
        <v>32.066724964359899</v>
      </c>
    </row>
    <row r="2499" spans="1:12" x14ac:dyDescent="0.25">
      <c r="A2499" t="s">
        <v>319</v>
      </c>
      <c r="B2499" t="s">
        <v>160</v>
      </c>
      <c r="C2499" t="s">
        <v>88</v>
      </c>
      <c r="D2499" t="s">
        <v>3240</v>
      </c>
      <c r="E2499" t="s">
        <v>3211</v>
      </c>
      <c r="F2499" t="s">
        <v>2310</v>
      </c>
      <c r="G2499" s="1" t="s">
        <v>3382</v>
      </c>
      <c r="H2499" t="s">
        <v>2309</v>
      </c>
      <c r="I2499" t="s">
        <v>2314</v>
      </c>
      <c r="J2499" s="2">
        <v>2441.9999999999995</v>
      </c>
      <c r="K2499" s="2">
        <v>90.029550239142949</v>
      </c>
      <c r="L2499" s="2">
        <v>27.124427407594329</v>
      </c>
    </row>
    <row r="2500" spans="1:12" x14ac:dyDescent="0.25">
      <c r="A2500" t="s">
        <v>319</v>
      </c>
      <c r="B2500" t="s">
        <v>160</v>
      </c>
      <c r="C2500" t="s">
        <v>54</v>
      </c>
      <c r="D2500" t="s">
        <v>3240</v>
      </c>
      <c r="E2500" t="s">
        <v>3211</v>
      </c>
      <c r="F2500" t="s">
        <v>367</v>
      </c>
      <c r="G2500" s="1" t="s">
        <v>3383</v>
      </c>
      <c r="H2500" t="s">
        <v>366</v>
      </c>
      <c r="I2500" t="s">
        <v>2314</v>
      </c>
      <c r="J2500" s="2">
        <v>2141.9999999999995</v>
      </c>
      <c r="K2500" s="2">
        <v>111.3444456153385</v>
      </c>
      <c r="L2500" s="2">
        <v>19.237600835518673</v>
      </c>
    </row>
    <row r="2501" spans="1:12" x14ac:dyDescent="0.25">
      <c r="A2501" t="s">
        <v>319</v>
      </c>
      <c r="B2501" t="s">
        <v>160</v>
      </c>
      <c r="C2501" t="s">
        <v>169</v>
      </c>
      <c r="D2501" t="s">
        <v>3240</v>
      </c>
      <c r="E2501" t="s">
        <v>3211</v>
      </c>
      <c r="F2501" t="s">
        <v>120</v>
      </c>
      <c r="G2501" s="1" t="s">
        <v>3384</v>
      </c>
      <c r="H2501" t="s">
        <v>365</v>
      </c>
      <c r="I2501" t="s">
        <v>2314</v>
      </c>
      <c r="J2501" s="2">
        <v>2556</v>
      </c>
      <c r="K2501" s="2">
        <v>73.980130900634563</v>
      </c>
      <c r="L2501" s="2">
        <v>34.549817212854862</v>
      </c>
    </row>
    <row r="2502" spans="1:12" x14ac:dyDescent="0.25">
      <c r="A2502" t="s">
        <v>319</v>
      </c>
      <c r="B2502" t="s">
        <v>160</v>
      </c>
      <c r="C2502" t="s">
        <v>246</v>
      </c>
      <c r="D2502" t="s">
        <v>3240</v>
      </c>
      <c r="E2502" t="s">
        <v>3211</v>
      </c>
      <c r="F2502" t="s">
        <v>364</v>
      </c>
      <c r="G2502" s="1" t="s">
        <v>3385</v>
      </c>
      <c r="H2502" t="s">
        <v>363</v>
      </c>
      <c r="I2502" t="s">
        <v>2314</v>
      </c>
      <c r="J2502" s="2">
        <v>2708</v>
      </c>
      <c r="K2502" s="2">
        <v>113.23092591558104</v>
      </c>
      <c r="L2502" s="2">
        <v>23.915727775810478</v>
      </c>
    </row>
    <row r="2503" spans="1:12" x14ac:dyDescent="0.25">
      <c r="A2503" t="s">
        <v>319</v>
      </c>
      <c r="B2503" t="s">
        <v>146</v>
      </c>
      <c r="C2503" t="s">
        <v>136</v>
      </c>
      <c r="D2503" t="s">
        <v>3240</v>
      </c>
      <c r="E2503" t="s">
        <v>3211</v>
      </c>
      <c r="F2503" t="s">
        <v>2344</v>
      </c>
      <c r="G2503" s="1" t="s">
        <v>3386</v>
      </c>
      <c r="H2503" t="s">
        <v>2343</v>
      </c>
      <c r="I2503" t="s">
        <v>2314</v>
      </c>
      <c r="J2503" s="2">
        <v>3064</v>
      </c>
      <c r="K2503" s="2">
        <v>104.80356993950549</v>
      </c>
      <c r="L2503" s="2">
        <v>29.235645329339409</v>
      </c>
    </row>
    <row r="2504" spans="1:12" x14ac:dyDescent="0.25">
      <c r="A2504" t="s">
        <v>319</v>
      </c>
      <c r="B2504" t="s">
        <v>146</v>
      </c>
      <c r="C2504" t="s">
        <v>130</v>
      </c>
      <c r="D2504" t="s">
        <v>3240</v>
      </c>
      <c r="E2504" t="s">
        <v>3211</v>
      </c>
      <c r="F2504" t="s">
        <v>362</v>
      </c>
      <c r="G2504" s="1" t="s">
        <v>3387</v>
      </c>
      <c r="H2504" t="s">
        <v>361</v>
      </c>
      <c r="I2504" t="s">
        <v>2314</v>
      </c>
      <c r="J2504" s="2">
        <v>2418</v>
      </c>
      <c r="K2504" s="2">
        <v>87.686503286903019</v>
      </c>
      <c r="L2504" s="2">
        <v>27.575509449709759</v>
      </c>
    </row>
    <row r="2505" spans="1:12" x14ac:dyDescent="0.25">
      <c r="A2505" t="s">
        <v>319</v>
      </c>
      <c r="B2505" t="s">
        <v>146</v>
      </c>
      <c r="C2505" t="s">
        <v>73</v>
      </c>
      <c r="D2505" t="s">
        <v>3240</v>
      </c>
      <c r="E2505" t="s">
        <v>3211</v>
      </c>
      <c r="F2505" t="s">
        <v>2308</v>
      </c>
      <c r="G2505" s="1" t="s">
        <v>3388</v>
      </c>
      <c r="H2505" t="s">
        <v>2307</v>
      </c>
      <c r="I2505" t="s">
        <v>2314</v>
      </c>
      <c r="J2505" s="2">
        <v>2589</v>
      </c>
      <c r="K2505" s="2">
        <v>103.98959409251829</v>
      </c>
      <c r="L2505" s="2">
        <v>24.896721855617571</v>
      </c>
    </row>
    <row r="2506" spans="1:12" x14ac:dyDescent="0.25">
      <c r="A2506" t="s">
        <v>319</v>
      </c>
      <c r="B2506" t="s">
        <v>146</v>
      </c>
      <c r="C2506" t="s">
        <v>185</v>
      </c>
      <c r="D2506" t="s">
        <v>3240</v>
      </c>
      <c r="E2506" t="s">
        <v>3211</v>
      </c>
      <c r="F2506" t="s">
        <v>2306</v>
      </c>
      <c r="G2506" s="1" t="s">
        <v>3389</v>
      </c>
      <c r="H2506" t="s">
        <v>2305</v>
      </c>
      <c r="I2506" t="s">
        <v>2314</v>
      </c>
      <c r="J2506" s="2">
        <v>2676</v>
      </c>
      <c r="K2506" s="2">
        <v>88.873243433757963</v>
      </c>
      <c r="L2506" s="2">
        <v>30.110299755117722</v>
      </c>
    </row>
    <row r="2507" spans="1:12" x14ac:dyDescent="0.25">
      <c r="A2507" t="s">
        <v>319</v>
      </c>
      <c r="B2507" t="s">
        <v>146</v>
      </c>
      <c r="C2507" t="s">
        <v>163</v>
      </c>
      <c r="D2507" t="s">
        <v>3240</v>
      </c>
      <c r="E2507" t="s">
        <v>3211</v>
      </c>
      <c r="F2507" t="s">
        <v>2342</v>
      </c>
      <c r="G2507" s="1" t="s">
        <v>3390</v>
      </c>
      <c r="H2507" t="s">
        <v>2341</v>
      </c>
      <c r="I2507" t="s">
        <v>2314</v>
      </c>
      <c r="J2507" s="2">
        <v>2906</v>
      </c>
      <c r="K2507" s="2">
        <v>121.79722335065723</v>
      </c>
      <c r="L2507" s="2">
        <v>23.859328809438896</v>
      </c>
    </row>
    <row r="2508" spans="1:12" x14ac:dyDescent="0.25">
      <c r="A2508" t="s">
        <v>319</v>
      </c>
      <c r="B2508" t="s">
        <v>117</v>
      </c>
      <c r="C2508" t="s">
        <v>35</v>
      </c>
      <c r="D2508" t="s">
        <v>3240</v>
      </c>
      <c r="E2508" t="s">
        <v>3211</v>
      </c>
      <c r="F2508" t="s">
        <v>138</v>
      </c>
      <c r="G2508" s="1" t="s">
        <v>3391</v>
      </c>
      <c r="H2508" t="s">
        <v>360</v>
      </c>
      <c r="I2508" t="s">
        <v>2314</v>
      </c>
      <c r="J2508" s="2">
        <v>2008</v>
      </c>
      <c r="K2508" s="2">
        <v>60.30471183722873</v>
      </c>
      <c r="L2508" s="2">
        <v>33.297563968465461</v>
      </c>
    </row>
    <row r="2509" spans="1:12" x14ac:dyDescent="0.25">
      <c r="A2509" t="s">
        <v>319</v>
      </c>
      <c r="B2509" t="s">
        <v>117</v>
      </c>
      <c r="C2509" t="s">
        <v>133</v>
      </c>
      <c r="D2509" t="s">
        <v>3240</v>
      </c>
      <c r="E2509" t="s">
        <v>3211</v>
      </c>
      <c r="F2509" t="s">
        <v>359</v>
      </c>
      <c r="G2509" s="1" t="s">
        <v>3392</v>
      </c>
      <c r="H2509" t="s">
        <v>358</v>
      </c>
      <c r="I2509" t="s">
        <v>2314</v>
      </c>
      <c r="J2509" s="2">
        <v>1911</v>
      </c>
      <c r="K2509" s="2">
        <v>66.671091833636368</v>
      </c>
      <c r="L2509" s="2">
        <v>28.66309741512104</v>
      </c>
    </row>
    <row r="2510" spans="1:12" x14ac:dyDescent="0.25">
      <c r="A2510" t="s">
        <v>319</v>
      </c>
      <c r="B2510" t="s">
        <v>117</v>
      </c>
      <c r="C2510" t="s">
        <v>26</v>
      </c>
      <c r="D2510" t="s">
        <v>3240</v>
      </c>
      <c r="E2510" t="s">
        <v>3211</v>
      </c>
      <c r="F2510" t="s">
        <v>357</v>
      </c>
      <c r="G2510" s="1" t="s">
        <v>3393</v>
      </c>
      <c r="H2510" t="s">
        <v>356</v>
      </c>
      <c r="I2510" t="s">
        <v>2314</v>
      </c>
      <c r="J2510" s="2">
        <v>2402</v>
      </c>
      <c r="K2510" s="2">
        <v>105.96747292041771</v>
      </c>
      <c r="L2510" s="2">
        <v>22.667333039110204</v>
      </c>
    </row>
    <row r="2511" spans="1:12" x14ac:dyDescent="0.25">
      <c r="A2511" t="s">
        <v>319</v>
      </c>
      <c r="B2511" t="s">
        <v>117</v>
      </c>
      <c r="C2511" t="s">
        <v>107</v>
      </c>
      <c r="D2511" t="s">
        <v>3240</v>
      </c>
      <c r="E2511" t="s">
        <v>3211</v>
      </c>
      <c r="F2511" t="s">
        <v>355</v>
      </c>
      <c r="G2511" s="1" t="s">
        <v>3394</v>
      </c>
      <c r="H2511" t="s">
        <v>354</v>
      </c>
      <c r="I2511" t="s">
        <v>2314</v>
      </c>
      <c r="J2511" s="2">
        <v>2370</v>
      </c>
      <c r="K2511" s="2">
        <v>66.236845721659606</v>
      </c>
      <c r="L2511" s="2">
        <v>35.780689345613034</v>
      </c>
    </row>
    <row r="2512" spans="1:12" x14ac:dyDescent="0.25">
      <c r="A2512" t="s">
        <v>319</v>
      </c>
      <c r="B2512" t="s">
        <v>117</v>
      </c>
      <c r="C2512" t="s">
        <v>51</v>
      </c>
      <c r="D2512" t="s">
        <v>3240</v>
      </c>
      <c r="E2512" t="s">
        <v>3211</v>
      </c>
      <c r="F2512" t="s">
        <v>353</v>
      </c>
      <c r="G2512" s="1" t="s">
        <v>3395</v>
      </c>
      <c r="H2512" t="s">
        <v>352</v>
      </c>
      <c r="I2512" t="s">
        <v>2314</v>
      </c>
      <c r="J2512" s="2">
        <v>2544</v>
      </c>
      <c r="K2512" s="2">
        <v>27.279230192216065</v>
      </c>
      <c r="L2512" s="2">
        <v>93.257763583296139</v>
      </c>
    </row>
    <row r="2513" spans="1:12" x14ac:dyDescent="0.25">
      <c r="A2513" t="s">
        <v>319</v>
      </c>
      <c r="B2513" t="s">
        <v>92</v>
      </c>
      <c r="C2513" t="s">
        <v>32</v>
      </c>
      <c r="D2513" t="s">
        <v>3240</v>
      </c>
      <c r="E2513" t="s">
        <v>3211</v>
      </c>
      <c r="F2513" t="s">
        <v>351</v>
      </c>
      <c r="G2513" s="1" t="s">
        <v>3396</v>
      </c>
      <c r="H2513" t="s">
        <v>350</v>
      </c>
      <c r="I2513" t="s">
        <v>2314</v>
      </c>
      <c r="J2513" s="2">
        <v>2829</v>
      </c>
      <c r="K2513" s="2">
        <v>62.259378865271266</v>
      </c>
      <c r="L2513" s="2">
        <v>45.438937097684999</v>
      </c>
    </row>
    <row r="2514" spans="1:12" x14ac:dyDescent="0.25">
      <c r="A2514" t="s">
        <v>319</v>
      </c>
      <c r="B2514" t="s">
        <v>92</v>
      </c>
      <c r="C2514" t="s">
        <v>188</v>
      </c>
      <c r="D2514" t="s">
        <v>3240</v>
      </c>
      <c r="E2514" t="s">
        <v>3211</v>
      </c>
      <c r="F2514" t="s">
        <v>2340</v>
      </c>
      <c r="G2514" s="1" t="s">
        <v>3397</v>
      </c>
      <c r="H2514" t="s">
        <v>2339</v>
      </c>
      <c r="I2514" t="s">
        <v>2314</v>
      </c>
      <c r="J2514" s="2">
        <v>2502</v>
      </c>
      <c r="K2514" s="2">
        <v>97.988901093230879</v>
      </c>
      <c r="L2514" s="2">
        <v>25.533504020210298</v>
      </c>
    </row>
    <row r="2515" spans="1:12" x14ac:dyDescent="0.25">
      <c r="A2515" t="s">
        <v>319</v>
      </c>
      <c r="B2515" t="s">
        <v>92</v>
      </c>
      <c r="C2515" t="s">
        <v>57</v>
      </c>
      <c r="D2515" t="s">
        <v>3240</v>
      </c>
      <c r="E2515" t="s">
        <v>3211</v>
      </c>
      <c r="F2515" t="s">
        <v>349</v>
      </c>
      <c r="G2515" s="1" t="s">
        <v>3398</v>
      </c>
      <c r="H2515" t="s">
        <v>348</v>
      </c>
      <c r="I2515" t="s">
        <v>2314</v>
      </c>
      <c r="J2515" s="2">
        <v>2122</v>
      </c>
      <c r="K2515" s="2">
        <v>54.323255104870704</v>
      </c>
      <c r="L2515" s="2">
        <v>39.062460375459686</v>
      </c>
    </row>
    <row r="2516" spans="1:12" x14ac:dyDescent="0.25">
      <c r="A2516" t="s">
        <v>319</v>
      </c>
      <c r="B2516" t="s">
        <v>92</v>
      </c>
      <c r="C2516" t="s">
        <v>149</v>
      </c>
      <c r="D2516" t="s">
        <v>3240</v>
      </c>
      <c r="E2516" t="s">
        <v>3211</v>
      </c>
      <c r="F2516" t="s">
        <v>347</v>
      </c>
      <c r="G2516" s="1" t="s">
        <v>3356</v>
      </c>
      <c r="H2516" t="s">
        <v>346</v>
      </c>
      <c r="I2516" t="s">
        <v>2314</v>
      </c>
      <c r="J2516" s="2">
        <v>2574</v>
      </c>
      <c r="K2516" s="2">
        <v>44.09322103588795</v>
      </c>
      <c r="L2516" s="2">
        <v>58.376320430412498</v>
      </c>
    </row>
    <row r="2517" spans="1:12" x14ac:dyDescent="0.25">
      <c r="A2517" t="s">
        <v>319</v>
      </c>
      <c r="B2517" t="s">
        <v>92</v>
      </c>
      <c r="C2517" t="s">
        <v>121</v>
      </c>
      <c r="D2517" t="s">
        <v>3240</v>
      </c>
      <c r="E2517" t="s">
        <v>3211</v>
      </c>
      <c r="F2517" t="s">
        <v>345</v>
      </c>
      <c r="G2517" s="1" t="s">
        <v>3399</v>
      </c>
      <c r="H2517" t="s">
        <v>344</v>
      </c>
      <c r="I2517" t="s">
        <v>2314</v>
      </c>
      <c r="J2517" s="2">
        <v>2397.9999999999995</v>
      </c>
      <c r="K2517" s="2">
        <v>81.765071669147105</v>
      </c>
      <c r="L2517" s="2">
        <v>29.327926351036893</v>
      </c>
    </row>
    <row r="2518" spans="1:12" x14ac:dyDescent="0.25">
      <c r="A2518" t="s">
        <v>319</v>
      </c>
      <c r="B2518" t="s">
        <v>92</v>
      </c>
      <c r="C2518" t="s">
        <v>48</v>
      </c>
      <c r="D2518" t="s">
        <v>3240</v>
      </c>
      <c r="E2518" t="s">
        <v>3211</v>
      </c>
      <c r="F2518" t="s">
        <v>2338</v>
      </c>
      <c r="G2518" s="1" t="s">
        <v>3400</v>
      </c>
      <c r="H2518" t="s">
        <v>2337</v>
      </c>
      <c r="I2518" t="s">
        <v>2314</v>
      </c>
      <c r="J2518" s="2">
        <v>2580</v>
      </c>
      <c r="K2518" s="2">
        <v>100.97658286914583</v>
      </c>
      <c r="L2518" s="2">
        <v>25.550478404912816</v>
      </c>
    </row>
    <row r="2519" spans="1:12" x14ac:dyDescent="0.25">
      <c r="A2519" t="s">
        <v>319</v>
      </c>
      <c r="B2519" t="s">
        <v>64</v>
      </c>
      <c r="C2519" t="s">
        <v>239</v>
      </c>
      <c r="D2519" t="s">
        <v>3240</v>
      </c>
      <c r="E2519" t="s">
        <v>3211</v>
      </c>
      <c r="F2519" t="s">
        <v>2336</v>
      </c>
      <c r="G2519" s="1" t="s">
        <v>3401</v>
      </c>
      <c r="H2519" t="s">
        <v>2335</v>
      </c>
      <c r="I2519" t="s">
        <v>2314</v>
      </c>
      <c r="J2519" s="2">
        <v>2711.9999999999995</v>
      </c>
      <c r="K2519" s="2">
        <v>83.563472072364448</v>
      </c>
      <c r="L2519" s="2">
        <v>32.454371901295062</v>
      </c>
    </row>
    <row r="2520" spans="1:12" x14ac:dyDescent="0.25">
      <c r="A2520" t="s">
        <v>319</v>
      </c>
      <c r="B2520" t="s">
        <v>64</v>
      </c>
      <c r="C2520" t="s">
        <v>191</v>
      </c>
      <c r="D2520" t="s">
        <v>3240</v>
      </c>
      <c r="E2520" t="s">
        <v>3211</v>
      </c>
      <c r="F2520" t="s">
        <v>1728</v>
      </c>
      <c r="G2520" s="1" t="s">
        <v>3402</v>
      </c>
      <c r="H2520" t="s">
        <v>2334</v>
      </c>
      <c r="I2520" t="s">
        <v>2314</v>
      </c>
      <c r="J2520" s="2">
        <v>2762.0000000000005</v>
      </c>
      <c r="K2520" s="2">
        <v>107.71813352784049</v>
      </c>
      <c r="L2520" s="2">
        <v>25.640993856305005</v>
      </c>
    </row>
    <row r="2521" spans="1:12" x14ac:dyDescent="0.25">
      <c r="A2521" t="s">
        <v>319</v>
      </c>
      <c r="B2521" t="s">
        <v>64</v>
      </c>
      <c r="C2521" t="s">
        <v>79</v>
      </c>
      <c r="D2521" t="s">
        <v>3240</v>
      </c>
      <c r="E2521" t="s">
        <v>3211</v>
      </c>
      <c r="F2521" t="s">
        <v>343</v>
      </c>
      <c r="G2521" s="1" t="s">
        <v>3403</v>
      </c>
      <c r="H2521" t="s">
        <v>342</v>
      </c>
      <c r="I2521" t="s">
        <v>2314</v>
      </c>
      <c r="J2521" s="2">
        <v>2786</v>
      </c>
      <c r="K2521" s="2">
        <v>91.752375849001211</v>
      </c>
      <c r="L2521" s="2">
        <v>30.364336337022792</v>
      </c>
    </row>
    <row r="2522" spans="1:12" x14ac:dyDescent="0.25">
      <c r="A2522" t="s">
        <v>319</v>
      </c>
      <c r="B2522" t="s">
        <v>64</v>
      </c>
      <c r="C2522" t="s">
        <v>101</v>
      </c>
      <c r="D2522" t="s">
        <v>3240</v>
      </c>
      <c r="E2522" t="s">
        <v>3211</v>
      </c>
      <c r="F2522" t="s">
        <v>2333</v>
      </c>
      <c r="G2522" s="1" t="s">
        <v>3404</v>
      </c>
      <c r="H2522" t="s">
        <v>2332</v>
      </c>
      <c r="I2522" t="s">
        <v>2314</v>
      </c>
      <c r="J2522" s="2">
        <v>3298</v>
      </c>
      <c r="K2522" s="2">
        <v>97.823204697171079</v>
      </c>
      <c r="L2522" s="2">
        <v>33.713882204222799</v>
      </c>
    </row>
    <row r="2523" spans="1:12" x14ac:dyDescent="0.25">
      <c r="A2523" t="s">
        <v>319</v>
      </c>
      <c r="B2523" t="s">
        <v>42</v>
      </c>
      <c r="C2523" t="s">
        <v>113</v>
      </c>
      <c r="D2523" t="s">
        <v>3240</v>
      </c>
      <c r="E2523" t="s">
        <v>3211</v>
      </c>
      <c r="F2523" t="s">
        <v>112</v>
      </c>
      <c r="G2523" s="1" t="s">
        <v>3405</v>
      </c>
      <c r="H2523" t="s">
        <v>341</v>
      </c>
      <c r="I2523" t="s">
        <v>2314</v>
      </c>
      <c r="J2523" s="2">
        <v>1664</v>
      </c>
      <c r="K2523" s="2">
        <v>74.29536462617385</v>
      </c>
      <c r="L2523" s="2">
        <v>22.397090429162279</v>
      </c>
    </row>
    <row r="2524" spans="1:12" x14ac:dyDescent="0.25">
      <c r="A2524" t="s">
        <v>319</v>
      </c>
      <c r="B2524" t="s">
        <v>42</v>
      </c>
      <c r="C2524" t="s">
        <v>197</v>
      </c>
      <c r="D2524" t="s">
        <v>3240</v>
      </c>
      <c r="E2524" t="s">
        <v>3211</v>
      </c>
      <c r="F2524" t="s">
        <v>2331</v>
      </c>
      <c r="G2524" s="1" t="s">
        <v>3406</v>
      </c>
      <c r="H2524" t="s">
        <v>2330</v>
      </c>
      <c r="I2524" t="s">
        <v>2314</v>
      </c>
      <c r="J2524" s="2">
        <v>1794</v>
      </c>
      <c r="K2524" s="2">
        <v>29.707209931875386</v>
      </c>
      <c r="L2524" s="2">
        <v>60.389380359650175</v>
      </c>
    </row>
    <row r="2525" spans="1:12" x14ac:dyDescent="0.25">
      <c r="A2525" t="s">
        <v>319</v>
      </c>
      <c r="B2525" t="s">
        <v>42</v>
      </c>
      <c r="C2525" t="s">
        <v>142</v>
      </c>
      <c r="D2525" t="s">
        <v>3240</v>
      </c>
      <c r="E2525" t="s">
        <v>3211</v>
      </c>
      <c r="F2525" t="s">
        <v>340</v>
      </c>
      <c r="G2525" s="1" t="s">
        <v>3407</v>
      </c>
      <c r="H2525" t="s">
        <v>339</v>
      </c>
      <c r="I2525" t="s">
        <v>2314</v>
      </c>
      <c r="J2525" s="2">
        <v>1630</v>
      </c>
      <c r="K2525" s="2">
        <v>150.60670591288633</v>
      </c>
      <c r="L2525" s="2">
        <v>10.822891252550347</v>
      </c>
    </row>
    <row r="2526" spans="1:12" x14ac:dyDescent="0.25">
      <c r="A2526" t="s">
        <v>319</v>
      </c>
      <c r="B2526" t="s">
        <v>42</v>
      </c>
      <c r="C2526" t="s">
        <v>139</v>
      </c>
      <c r="D2526" t="s">
        <v>3240</v>
      </c>
      <c r="E2526" t="s">
        <v>3211</v>
      </c>
      <c r="F2526" t="s">
        <v>1799</v>
      </c>
      <c r="G2526" s="1" t="s">
        <v>3361</v>
      </c>
      <c r="H2526" t="s">
        <v>2304</v>
      </c>
      <c r="I2526" t="s">
        <v>2314</v>
      </c>
      <c r="J2526" s="2">
        <v>1928</v>
      </c>
      <c r="K2526" s="2">
        <v>69.214236912482093</v>
      </c>
      <c r="L2526" s="2">
        <v>27.855540796293955</v>
      </c>
    </row>
    <row r="2527" spans="1:12" x14ac:dyDescent="0.25">
      <c r="A2527" t="s">
        <v>319</v>
      </c>
      <c r="B2527" t="s">
        <v>42</v>
      </c>
      <c r="C2527" t="s">
        <v>222</v>
      </c>
      <c r="D2527" t="s">
        <v>3240</v>
      </c>
      <c r="E2527" t="s">
        <v>3211</v>
      </c>
      <c r="F2527" t="s">
        <v>338</v>
      </c>
      <c r="G2527" s="1" t="s">
        <v>3408</v>
      </c>
      <c r="H2527" t="s">
        <v>337</v>
      </c>
      <c r="I2527" t="s">
        <v>2314</v>
      </c>
      <c r="J2527" s="2">
        <v>2007.0000000000002</v>
      </c>
      <c r="K2527" s="2">
        <v>127.44802807163781</v>
      </c>
      <c r="L2527" s="2">
        <v>15.747595552218955</v>
      </c>
    </row>
    <row r="2528" spans="1:12" x14ac:dyDescent="0.25">
      <c r="A2528" t="s">
        <v>319</v>
      </c>
      <c r="B2528" t="s">
        <v>42</v>
      </c>
      <c r="C2528" t="s">
        <v>16</v>
      </c>
      <c r="D2528" t="s">
        <v>3240</v>
      </c>
      <c r="E2528" t="s">
        <v>3211</v>
      </c>
      <c r="F2528" t="s">
        <v>336</v>
      </c>
      <c r="G2528" s="1" t="s">
        <v>3409</v>
      </c>
      <c r="H2528" t="s">
        <v>335</v>
      </c>
      <c r="I2528" t="s">
        <v>2314</v>
      </c>
      <c r="J2528" s="2">
        <v>2050</v>
      </c>
      <c r="K2528" s="2">
        <v>131.24255509309356</v>
      </c>
      <c r="L2528" s="2">
        <v>15.619933630108655</v>
      </c>
    </row>
    <row r="2529" spans="1:12" x14ac:dyDescent="0.25">
      <c r="A2529" t="s">
        <v>319</v>
      </c>
      <c r="B2529" t="s">
        <v>23</v>
      </c>
      <c r="C2529" t="s">
        <v>85</v>
      </c>
      <c r="D2529" t="s">
        <v>3240</v>
      </c>
      <c r="E2529" t="s">
        <v>3211</v>
      </c>
      <c r="F2529" t="s">
        <v>334</v>
      </c>
      <c r="G2529" s="1" t="s">
        <v>3410</v>
      </c>
      <c r="H2529" t="s">
        <v>333</v>
      </c>
      <c r="I2529" t="s">
        <v>2314</v>
      </c>
      <c r="J2529" s="2">
        <v>1290</v>
      </c>
      <c r="K2529" s="2">
        <v>43.666746846851481</v>
      </c>
      <c r="L2529" s="2">
        <v>29.541930488302757</v>
      </c>
    </row>
    <row r="2530" spans="1:12" x14ac:dyDescent="0.25">
      <c r="A2530" t="s">
        <v>319</v>
      </c>
      <c r="B2530" t="s">
        <v>23</v>
      </c>
      <c r="C2530" t="s">
        <v>82</v>
      </c>
      <c r="D2530" t="s">
        <v>3240</v>
      </c>
      <c r="E2530" t="s">
        <v>3211</v>
      </c>
      <c r="F2530" t="s">
        <v>332</v>
      </c>
      <c r="G2530" s="1" t="s">
        <v>3411</v>
      </c>
      <c r="H2530" t="s">
        <v>331</v>
      </c>
      <c r="I2530" t="s">
        <v>2314</v>
      </c>
      <c r="J2530" s="2">
        <v>2194</v>
      </c>
      <c r="K2530" s="2">
        <v>92.590858122212879</v>
      </c>
      <c r="L2530" s="2">
        <v>23.695643873438208</v>
      </c>
    </row>
    <row r="2531" spans="1:12" x14ac:dyDescent="0.25">
      <c r="A2531" t="s">
        <v>319</v>
      </c>
      <c r="B2531" t="s">
        <v>23</v>
      </c>
      <c r="C2531" t="s">
        <v>156</v>
      </c>
      <c r="D2531" t="s">
        <v>3240</v>
      </c>
      <c r="E2531" t="s">
        <v>3211</v>
      </c>
      <c r="F2531" t="s">
        <v>56</v>
      </c>
      <c r="G2531" s="1" t="s">
        <v>3412</v>
      </c>
      <c r="H2531" t="s">
        <v>330</v>
      </c>
      <c r="I2531" t="s">
        <v>2314</v>
      </c>
      <c r="J2531" s="2">
        <v>1646</v>
      </c>
      <c r="K2531" s="2">
        <v>51.63440717928605</v>
      </c>
      <c r="L2531" s="2">
        <v>31.877968391981824</v>
      </c>
    </row>
    <row r="2532" spans="1:12" x14ac:dyDescent="0.25">
      <c r="A2532" t="s">
        <v>319</v>
      </c>
      <c r="B2532" t="s">
        <v>23</v>
      </c>
      <c r="C2532" t="s">
        <v>19</v>
      </c>
      <c r="D2532" t="s">
        <v>3240</v>
      </c>
      <c r="E2532" t="s">
        <v>3211</v>
      </c>
      <c r="F2532" t="s">
        <v>329</v>
      </c>
      <c r="G2532" s="1" t="s">
        <v>3413</v>
      </c>
      <c r="H2532" t="s">
        <v>328</v>
      </c>
      <c r="I2532" t="s">
        <v>2314</v>
      </c>
      <c r="J2532" s="2">
        <v>1950</v>
      </c>
      <c r="K2532" s="2">
        <v>81.567051141707097</v>
      </c>
      <c r="L2532" s="2">
        <v>23.906711995904441</v>
      </c>
    </row>
    <row r="2533" spans="1:12" x14ac:dyDescent="0.25">
      <c r="A2533" t="s">
        <v>319</v>
      </c>
      <c r="B2533" t="s">
        <v>3</v>
      </c>
      <c r="C2533" t="s">
        <v>38</v>
      </c>
      <c r="D2533" t="s">
        <v>3240</v>
      </c>
      <c r="E2533" t="s">
        <v>3211</v>
      </c>
      <c r="F2533" t="s">
        <v>327</v>
      </c>
      <c r="G2533" s="1" t="s">
        <v>3414</v>
      </c>
      <c r="H2533" t="s">
        <v>326</v>
      </c>
      <c r="I2533" t="s">
        <v>2314</v>
      </c>
      <c r="J2533" s="2">
        <v>2928</v>
      </c>
      <c r="K2533" s="2">
        <v>109.18237143130591</v>
      </c>
      <c r="L2533" s="2">
        <v>26.817516066155466</v>
      </c>
    </row>
    <row r="2534" spans="1:12" x14ac:dyDescent="0.25">
      <c r="A2534" t="s">
        <v>319</v>
      </c>
      <c r="B2534" t="s">
        <v>3</v>
      </c>
      <c r="C2534" t="s">
        <v>29</v>
      </c>
      <c r="D2534" t="s">
        <v>3240</v>
      </c>
      <c r="E2534" t="s">
        <v>3211</v>
      </c>
      <c r="F2534" t="s">
        <v>2329</v>
      </c>
      <c r="G2534" s="1" t="s">
        <v>3415</v>
      </c>
      <c r="H2534" t="s">
        <v>2328</v>
      </c>
      <c r="I2534" t="s">
        <v>2314</v>
      </c>
      <c r="J2534" s="2">
        <v>2660.9999999999995</v>
      </c>
      <c r="K2534" s="2">
        <v>90.266869812143057</v>
      </c>
      <c r="L2534" s="2">
        <v>29.479254188584164</v>
      </c>
    </row>
    <row r="2535" spans="1:12" x14ac:dyDescent="0.25">
      <c r="A2535" t="s">
        <v>319</v>
      </c>
      <c r="B2535" t="s">
        <v>3</v>
      </c>
      <c r="C2535" t="s">
        <v>110</v>
      </c>
      <c r="D2535" t="s">
        <v>3240</v>
      </c>
      <c r="E2535" t="s">
        <v>3211</v>
      </c>
      <c r="F2535" t="s">
        <v>325</v>
      </c>
      <c r="G2535" s="1" t="s">
        <v>3416</v>
      </c>
      <c r="H2535" t="s">
        <v>324</v>
      </c>
      <c r="I2535" t="s">
        <v>2314</v>
      </c>
      <c r="J2535" s="2">
        <v>1887</v>
      </c>
      <c r="K2535" s="2">
        <v>75.772923119673735</v>
      </c>
      <c r="L2535" s="2">
        <v>24.903354949362619</v>
      </c>
    </row>
    <row r="2536" spans="1:12" x14ac:dyDescent="0.25">
      <c r="A2536" t="s">
        <v>319</v>
      </c>
      <c r="B2536" t="s">
        <v>3</v>
      </c>
      <c r="C2536" t="s">
        <v>236</v>
      </c>
      <c r="D2536" t="s">
        <v>3240</v>
      </c>
      <c r="E2536" t="s">
        <v>3211</v>
      </c>
      <c r="F2536" t="s">
        <v>323</v>
      </c>
      <c r="G2536" s="1" t="s">
        <v>3417</v>
      </c>
      <c r="H2536" t="s">
        <v>322</v>
      </c>
      <c r="I2536" t="s">
        <v>2314</v>
      </c>
      <c r="J2536" s="2">
        <v>2180</v>
      </c>
      <c r="K2536" s="2">
        <v>84.797078175572452</v>
      </c>
      <c r="L2536" s="2">
        <v>25.708432966125407</v>
      </c>
    </row>
    <row r="2537" spans="1:12" x14ac:dyDescent="0.25">
      <c r="A2537" t="s">
        <v>319</v>
      </c>
      <c r="B2537" t="s">
        <v>3</v>
      </c>
      <c r="C2537" t="s">
        <v>166</v>
      </c>
      <c r="D2537" t="s">
        <v>3240</v>
      </c>
      <c r="E2537" t="s">
        <v>3211</v>
      </c>
      <c r="F2537" t="s">
        <v>321</v>
      </c>
      <c r="G2537" s="1" t="s">
        <v>4049</v>
      </c>
      <c r="H2537" t="s">
        <v>320</v>
      </c>
      <c r="I2537" t="s">
        <v>2314</v>
      </c>
      <c r="J2537" s="2">
        <v>2790</v>
      </c>
      <c r="K2537" s="2">
        <v>135.16402407336068</v>
      </c>
      <c r="L2537" s="2">
        <v>20.641587279805453</v>
      </c>
    </row>
    <row r="2538" spans="1:12" x14ac:dyDescent="0.25">
      <c r="A2538" t="s">
        <v>319</v>
      </c>
      <c r="B2538" t="s">
        <v>3</v>
      </c>
      <c r="C2538" t="s">
        <v>104</v>
      </c>
      <c r="D2538" t="s">
        <v>3240</v>
      </c>
      <c r="E2538" t="s">
        <v>3211</v>
      </c>
      <c r="F2538" t="s">
        <v>47</v>
      </c>
      <c r="G2538" s="1" t="s">
        <v>3354</v>
      </c>
      <c r="H2538" t="s">
        <v>318</v>
      </c>
      <c r="I2538" t="s">
        <v>2314</v>
      </c>
      <c r="J2538" s="2">
        <v>2822</v>
      </c>
      <c r="K2538" s="2">
        <v>110.50689919339646</v>
      </c>
      <c r="L2538" s="2">
        <v>25.536867115068176</v>
      </c>
    </row>
    <row r="2539" spans="1:12" x14ac:dyDescent="0.25">
      <c r="A2539" t="s">
        <v>319</v>
      </c>
      <c r="B2539" t="s">
        <v>3</v>
      </c>
      <c r="C2539" t="s">
        <v>127</v>
      </c>
      <c r="D2539" t="s">
        <v>3240</v>
      </c>
      <c r="E2539" t="s">
        <v>3211</v>
      </c>
      <c r="F2539" t="s">
        <v>2327</v>
      </c>
      <c r="G2539" s="1" t="s">
        <v>4050</v>
      </c>
      <c r="H2539" t="s">
        <v>2326</v>
      </c>
      <c r="I2539" t="s">
        <v>2314</v>
      </c>
      <c r="J2539" s="2">
        <v>3273</v>
      </c>
      <c r="K2539" s="2">
        <v>89.648575680035592</v>
      </c>
      <c r="L2539" s="2">
        <v>36.50922477208843</v>
      </c>
    </row>
    <row r="2540" spans="1:12" x14ac:dyDescent="0.25">
      <c r="A2540" t="s">
        <v>1341</v>
      </c>
      <c r="B2540" t="s">
        <v>176</v>
      </c>
      <c r="C2540" t="s">
        <v>172</v>
      </c>
      <c r="D2540" t="s">
        <v>3255</v>
      </c>
      <c r="E2540" t="s">
        <v>3213</v>
      </c>
      <c r="F2540" t="s">
        <v>2325</v>
      </c>
      <c r="G2540" s="1" t="s">
        <v>3307</v>
      </c>
      <c r="H2540" t="s">
        <v>2324</v>
      </c>
      <c r="I2540" t="s">
        <v>2314</v>
      </c>
      <c r="J2540" s="2">
        <v>1758</v>
      </c>
      <c r="K2540" s="2">
        <v>68.005565025450025</v>
      </c>
      <c r="L2540" s="2">
        <v>25.850825580849094</v>
      </c>
    </row>
    <row r="2541" spans="1:12" x14ac:dyDescent="0.25">
      <c r="A2541" t="s">
        <v>1341</v>
      </c>
      <c r="B2541" t="s">
        <v>176</v>
      </c>
      <c r="C2541" t="s">
        <v>188</v>
      </c>
      <c r="D2541" t="s">
        <v>3255</v>
      </c>
      <c r="E2541" t="s">
        <v>3213</v>
      </c>
      <c r="F2541" t="s">
        <v>1427</v>
      </c>
      <c r="G2541" s="1" t="s">
        <v>4105</v>
      </c>
      <c r="H2541" t="s">
        <v>1426</v>
      </c>
      <c r="I2541" t="s">
        <v>2314</v>
      </c>
      <c r="J2541" s="2">
        <v>1671.9999999999998</v>
      </c>
      <c r="K2541" s="2">
        <v>53.471422569923611</v>
      </c>
      <c r="L2541" s="2">
        <v>31.269039042556905</v>
      </c>
    </row>
    <row r="2542" spans="1:12" x14ac:dyDescent="0.25">
      <c r="A2542" t="s">
        <v>1341</v>
      </c>
      <c r="B2542" t="s">
        <v>176</v>
      </c>
      <c r="C2542" t="s">
        <v>222</v>
      </c>
      <c r="D2542" t="s">
        <v>3255</v>
      </c>
      <c r="E2542" t="s">
        <v>3213</v>
      </c>
      <c r="F2542" t="s">
        <v>1425</v>
      </c>
      <c r="G2542" s="1" t="s">
        <v>4106</v>
      </c>
      <c r="H2542" t="s">
        <v>1424</v>
      </c>
      <c r="I2542" t="s">
        <v>2314</v>
      </c>
      <c r="J2542" s="2">
        <v>1734.0000000000002</v>
      </c>
      <c r="K2542" s="2">
        <v>86.047130664158246</v>
      </c>
      <c r="L2542" s="2">
        <v>20.151746916091813</v>
      </c>
    </row>
    <row r="2543" spans="1:12" x14ac:dyDescent="0.25">
      <c r="A2543" t="s">
        <v>1341</v>
      </c>
      <c r="B2543" t="s">
        <v>176</v>
      </c>
      <c r="C2543" t="s">
        <v>22</v>
      </c>
      <c r="D2543" t="s">
        <v>3255</v>
      </c>
      <c r="E2543" t="s">
        <v>3213</v>
      </c>
      <c r="F2543" t="s">
        <v>1700</v>
      </c>
      <c r="G2543" s="1" t="s">
        <v>3957</v>
      </c>
      <c r="H2543" t="s">
        <v>2323</v>
      </c>
      <c r="I2543" t="s">
        <v>2314</v>
      </c>
      <c r="J2543" s="2">
        <v>1444</v>
      </c>
      <c r="K2543" s="2">
        <v>64.411396228360204</v>
      </c>
      <c r="L2543" s="2">
        <v>22.4183930880885</v>
      </c>
    </row>
    <row r="2544" spans="1:12" x14ac:dyDescent="0.25">
      <c r="A2544" t="s">
        <v>1341</v>
      </c>
      <c r="B2544" t="s">
        <v>176</v>
      </c>
      <c r="C2544" t="s">
        <v>95</v>
      </c>
      <c r="D2544" t="s">
        <v>3255</v>
      </c>
      <c r="E2544" t="s">
        <v>3213</v>
      </c>
      <c r="F2544" t="s">
        <v>1423</v>
      </c>
      <c r="G2544" s="1" t="s">
        <v>4107</v>
      </c>
      <c r="H2544" t="s">
        <v>1422</v>
      </c>
      <c r="I2544" t="s">
        <v>2314</v>
      </c>
      <c r="J2544" s="2">
        <v>1386</v>
      </c>
      <c r="K2544" s="2">
        <v>94.227544763554079</v>
      </c>
      <c r="L2544" s="2">
        <v>14.709074755984577</v>
      </c>
    </row>
    <row r="2545" spans="1:12" x14ac:dyDescent="0.25">
      <c r="A2545" t="s">
        <v>1341</v>
      </c>
      <c r="B2545" t="s">
        <v>160</v>
      </c>
      <c r="C2545" t="s">
        <v>194</v>
      </c>
      <c r="D2545" t="s">
        <v>3255</v>
      </c>
      <c r="E2545" t="s">
        <v>3213</v>
      </c>
      <c r="F2545" t="s">
        <v>87</v>
      </c>
      <c r="G2545" s="1" t="s">
        <v>3577</v>
      </c>
      <c r="H2545" t="s">
        <v>1421</v>
      </c>
      <c r="I2545" t="s">
        <v>2314</v>
      </c>
      <c r="J2545" s="2">
        <v>3144</v>
      </c>
      <c r="K2545" s="2">
        <v>95.07244734024863</v>
      </c>
      <c r="L2545" s="2">
        <v>33.069517909307017</v>
      </c>
    </row>
    <row r="2546" spans="1:12" x14ac:dyDescent="0.25">
      <c r="A2546" t="s">
        <v>1341</v>
      </c>
      <c r="B2546" t="s">
        <v>160</v>
      </c>
      <c r="C2546" t="s">
        <v>38</v>
      </c>
      <c r="D2546" t="s">
        <v>3255</v>
      </c>
      <c r="E2546" t="s">
        <v>3213</v>
      </c>
      <c r="F2546" t="s">
        <v>1420</v>
      </c>
      <c r="G2546" s="1" t="s">
        <v>3456</v>
      </c>
      <c r="H2546" t="s">
        <v>1419</v>
      </c>
      <c r="I2546" t="s">
        <v>2314</v>
      </c>
      <c r="J2546" s="2">
        <v>2410</v>
      </c>
      <c r="K2546" s="2">
        <v>71.330256484529059</v>
      </c>
      <c r="L2546" s="2">
        <v>33.786504055578561</v>
      </c>
    </row>
    <row r="2547" spans="1:12" x14ac:dyDescent="0.25">
      <c r="A2547" t="s">
        <v>1341</v>
      </c>
      <c r="B2547" t="s">
        <v>160</v>
      </c>
      <c r="C2547" t="s">
        <v>29</v>
      </c>
      <c r="D2547" t="s">
        <v>3255</v>
      </c>
      <c r="E2547" t="s">
        <v>3213</v>
      </c>
      <c r="F2547" t="s">
        <v>1418</v>
      </c>
      <c r="G2547" s="1" t="s">
        <v>4108</v>
      </c>
      <c r="H2547" t="s">
        <v>1417</v>
      </c>
      <c r="I2547" t="s">
        <v>2314</v>
      </c>
      <c r="J2547" s="2">
        <v>2674</v>
      </c>
      <c r="K2547" s="2">
        <v>85.805214065645941</v>
      </c>
      <c r="L2547" s="2">
        <v>31.16360735321091</v>
      </c>
    </row>
    <row r="2548" spans="1:12" x14ac:dyDescent="0.25">
      <c r="A2548" t="s">
        <v>1341</v>
      </c>
      <c r="B2548" t="s">
        <v>160</v>
      </c>
      <c r="C2548" t="s">
        <v>54</v>
      </c>
      <c r="D2548" t="s">
        <v>3255</v>
      </c>
      <c r="E2548" t="s">
        <v>3213</v>
      </c>
      <c r="F2548" t="s">
        <v>1416</v>
      </c>
      <c r="G2548" s="1" t="s">
        <v>4109</v>
      </c>
      <c r="H2548" t="s">
        <v>1415</v>
      </c>
      <c r="I2548" t="s">
        <v>2314</v>
      </c>
      <c r="J2548" s="2">
        <v>2906</v>
      </c>
      <c r="K2548" s="2">
        <v>106.77788676898479</v>
      </c>
      <c r="L2548" s="2">
        <v>27.215372844820997</v>
      </c>
    </row>
    <row r="2549" spans="1:12" x14ac:dyDescent="0.25">
      <c r="A2549" t="s">
        <v>1341</v>
      </c>
      <c r="B2549" t="s">
        <v>160</v>
      </c>
      <c r="C2549" t="s">
        <v>16</v>
      </c>
      <c r="D2549" t="s">
        <v>3255</v>
      </c>
      <c r="E2549" t="s">
        <v>3213</v>
      </c>
      <c r="F2549" t="s">
        <v>2030</v>
      </c>
      <c r="G2549" s="1" t="s">
        <v>3739</v>
      </c>
      <c r="H2549" t="s">
        <v>2322</v>
      </c>
      <c r="I2549" t="s">
        <v>2314</v>
      </c>
      <c r="J2549" s="2">
        <v>2799</v>
      </c>
      <c r="K2549" s="2">
        <v>72.498000120218776</v>
      </c>
      <c r="L2549" s="2">
        <v>38.607961534919561</v>
      </c>
    </row>
    <row r="2550" spans="1:12" x14ac:dyDescent="0.25">
      <c r="A2550" t="s">
        <v>1341</v>
      </c>
      <c r="B2550" t="s">
        <v>160</v>
      </c>
      <c r="C2550" t="s">
        <v>182</v>
      </c>
      <c r="D2550" t="s">
        <v>3255</v>
      </c>
      <c r="E2550" t="s">
        <v>3213</v>
      </c>
      <c r="F2550" t="s">
        <v>300</v>
      </c>
      <c r="G2550" s="1" t="s">
        <v>4093</v>
      </c>
      <c r="H2550" t="s">
        <v>1414</v>
      </c>
      <c r="I2550" t="s">
        <v>2314</v>
      </c>
      <c r="J2550" s="2">
        <v>2474</v>
      </c>
      <c r="K2550" s="2">
        <v>105.99931495878123</v>
      </c>
      <c r="L2550" s="2">
        <v>23.339773478366695</v>
      </c>
    </row>
    <row r="2551" spans="1:12" x14ac:dyDescent="0.25">
      <c r="A2551" t="s">
        <v>1341</v>
      </c>
      <c r="B2551" t="s">
        <v>160</v>
      </c>
      <c r="C2551" t="s">
        <v>145</v>
      </c>
      <c r="D2551" t="s">
        <v>3255</v>
      </c>
      <c r="E2551" t="s">
        <v>3213</v>
      </c>
      <c r="F2551" t="s">
        <v>1413</v>
      </c>
      <c r="G2551" s="1" t="s">
        <v>4110</v>
      </c>
      <c r="H2551" t="s">
        <v>1412</v>
      </c>
      <c r="I2551" t="s">
        <v>2314</v>
      </c>
      <c r="J2551" s="2">
        <v>2442</v>
      </c>
      <c r="K2551" s="2">
        <v>106.55348236946254</v>
      </c>
      <c r="L2551" s="2">
        <v>22.918068426263464</v>
      </c>
    </row>
    <row r="2552" spans="1:12" x14ac:dyDescent="0.25">
      <c r="A2552" t="s">
        <v>1341</v>
      </c>
      <c r="B2552" t="s">
        <v>160</v>
      </c>
      <c r="C2552" t="s">
        <v>175</v>
      </c>
      <c r="D2552" t="s">
        <v>3255</v>
      </c>
      <c r="E2552" t="s">
        <v>3213</v>
      </c>
      <c r="F2552" t="s">
        <v>9</v>
      </c>
      <c r="G2552" s="1" t="s">
        <v>4111</v>
      </c>
      <c r="H2552" t="s">
        <v>1411</v>
      </c>
      <c r="I2552" t="s">
        <v>2314</v>
      </c>
      <c r="J2552" s="2">
        <v>2577.9999999999995</v>
      </c>
      <c r="K2552" s="2">
        <v>88.752324456462759</v>
      </c>
      <c r="L2552" s="2">
        <v>29.047126548946121</v>
      </c>
    </row>
    <row r="2553" spans="1:12" x14ac:dyDescent="0.25">
      <c r="A2553" t="s">
        <v>1341</v>
      </c>
      <c r="B2553" t="s">
        <v>146</v>
      </c>
      <c r="C2553" t="s">
        <v>35</v>
      </c>
      <c r="D2553" t="s">
        <v>3255</v>
      </c>
      <c r="E2553" t="s">
        <v>3213</v>
      </c>
      <c r="F2553" t="s">
        <v>171</v>
      </c>
      <c r="G2553" s="1" t="s">
        <v>3606</v>
      </c>
      <c r="H2553" t="s">
        <v>2321</v>
      </c>
      <c r="I2553" t="s">
        <v>2314</v>
      </c>
      <c r="J2553" s="2">
        <v>2506</v>
      </c>
      <c r="K2553" s="2">
        <v>90.389019430226142</v>
      </c>
      <c r="L2553" s="2">
        <v>27.724606548414354</v>
      </c>
    </row>
    <row r="2554" spans="1:12" x14ac:dyDescent="0.25">
      <c r="A2554" t="s">
        <v>1341</v>
      </c>
      <c r="B2554" t="s">
        <v>146</v>
      </c>
      <c r="C2554" t="s">
        <v>82</v>
      </c>
      <c r="D2554" t="s">
        <v>3255</v>
      </c>
      <c r="E2554" t="s">
        <v>3213</v>
      </c>
      <c r="F2554" t="s">
        <v>1410</v>
      </c>
      <c r="G2554" s="1" t="s">
        <v>4112</v>
      </c>
      <c r="H2554" t="s">
        <v>1409</v>
      </c>
      <c r="I2554" t="s">
        <v>2314</v>
      </c>
      <c r="J2554" s="2">
        <v>2802.0000000000005</v>
      </c>
      <c r="K2554" s="2">
        <v>120.51225269231254</v>
      </c>
      <c r="L2554" s="2">
        <v>23.250747848469516</v>
      </c>
    </row>
    <row r="2555" spans="1:12" x14ac:dyDescent="0.25">
      <c r="A2555" t="s">
        <v>1341</v>
      </c>
      <c r="B2555" t="s">
        <v>146</v>
      </c>
      <c r="C2555" t="s">
        <v>156</v>
      </c>
      <c r="D2555" t="s">
        <v>3255</v>
      </c>
      <c r="E2555" t="s">
        <v>3213</v>
      </c>
      <c r="F2555" t="s">
        <v>1408</v>
      </c>
      <c r="G2555" s="1" t="s">
        <v>4113</v>
      </c>
      <c r="H2555" t="s">
        <v>1407</v>
      </c>
      <c r="I2555" t="s">
        <v>2314</v>
      </c>
      <c r="J2555" s="2">
        <v>2796</v>
      </c>
      <c r="K2555" s="2">
        <v>103.53574336099018</v>
      </c>
      <c r="L2555" s="2">
        <v>27.005166614310191</v>
      </c>
    </row>
    <row r="2556" spans="1:12" x14ac:dyDescent="0.25">
      <c r="A2556" t="s">
        <v>1341</v>
      </c>
      <c r="B2556" t="s">
        <v>146</v>
      </c>
      <c r="C2556" t="s">
        <v>79</v>
      </c>
      <c r="D2556" t="s">
        <v>3255</v>
      </c>
      <c r="E2556" t="s">
        <v>3213</v>
      </c>
      <c r="F2556" t="s">
        <v>1406</v>
      </c>
      <c r="G2556" s="1" t="s">
        <v>4114</v>
      </c>
      <c r="H2556" t="s">
        <v>1405</v>
      </c>
      <c r="I2556" t="s">
        <v>2314</v>
      </c>
      <c r="J2556" s="2">
        <v>3150</v>
      </c>
      <c r="K2556" s="2">
        <v>109.8292744061737</v>
      </c>
      <c r="L2556" s="2">
        <v>28.680877817243715</v>
      </c>
    </row>
    <row r="2557" spans="1:12" x14ac:dyDescent="0.25">
      <c r="A2557" t="s">
        <v>1341</v>
      </c>
      <c r="B2557" t="s">
        <v>146</v>
      </c>
      <c r="C2557" t="s">
        <v>236</v>
      </c>
      <c r="D2557" t="s">
        <v>3255</v>
      </c>
      <c r="E2557" t="s">
        <v>3213</v>
      </c>
      <c r="F2557" t="s">
        <v>56</v>
      </c>
      <c r="G2557" s="1" t="s">
        <v>3412</v>
      </c>
      <c r="H2557" t="s">
        <v>1404</v>
      </c>
      <c r="I2557" t="s">
        <v>2314</v>
      </c>
      <c r="J2557" s="2">
        <v>2898.0000000000005</v>
      </c>
      <c r="K2557" s="2">
        <v>106.95098234378258</v>
      </c>
      <c r="L2557" s="2">
        <v>27.09652530992831</v>
      </c>
    </row>
    <row r="2558" spans="1:12" x14ac:dyDescent="0.25">
      <c r="A2558" t="s">
        <v>1341</v>
      </c>
      <c r="B2558" t="s">
        <v>146</v>
      </c>
      <c r="C2558" t="s">
        <v>107</v>
      </c>
      <c r="D2558" t="s">
        <v>3255</v>
      </c>
      <c r="E2558" t="s">
        <v>3213</v>
      </c>
      <c r="F2558" t="s">
        <v>1403</v>
      </c>
      <c r="G2558" s="1" t="s">
        <v>4115</v>
      </c>
      <c r="H2558" t="s">
        <v>1402</v>
      </c>
      <c r="I2558" t="s">
        <v>2314</v>
      </c>
      <c r="J2558" s="2">
        <v>3060</v>
      </c>
      <c r="K2558" s="2">
        <v>101.94400398741591</v>
      </c>
      <c r="L2558" s="2">
        <v>30.016478461820373</v>
      </c>
    </row>
    <row r="2559" spans="1:12" x14ac:dyDescent="0.25">
      <c r="A2559" t="s">
        <v>1341</v>
      </c>
      <c r="B2559" t="s">
        <v>146</v>
      </c>
      <c r="C2559" t="s">
        <v>124</v>
      </c>
      <c r="D2559" t="s">
        <v>3255</v>
      </c>
      <c r="E2559" t="s">
        <v>3213</v>
      </c>
      <c r="F2559" t="s">
        <v>1401</v>
      </c>
      <c r="G2559" s="1" t="s">
        <v>3320</v>
      </c>
      <c r="H2559" t="s">
        <v>1400</v>
      </c>
      <c r="I2559" t="s">
        <v>2314</v>
      </c>
      <c r="J2559" s="2">
        <v>3228</v>
      </c>
      <c r="K2559" s="2">
        <v>110.11946878207061</v>
      </c>
      <c r="L2559" s="2">
        <v>29.313617616411669</v>
      </c>
    </row>
    <row r="2560" spans="1:12" x14ac:dyDescent="0.25">
      <c r="A2560" t="s">
        <v>1341</v>
      </c>
      <c r="B2560" t="s">
        <v>146</v>
      </c>
      <c r="C2560" t="s">
        <v>118</v>
      </c>
      <c r="D2560" t="s">
        <v>3255</v>
      </c>
      <c r="E2560" t="s">
        <v>3213</v>
      </c>
      <c r="F2560" t="s">
        <v>1399</v>
      </c>
      <c r="G2560" s="1" t="s">
        <v>4116</v>
      </c>
      <c r="H2560" t="s">
        <v>1398</v>
      </c>
      <c r="I2560" t="s">
        <v>2314</v>
      </c>
      <c r="J2560" s="2">
        <v>2750</v>
      </c>
      <c r="K2560" s="2">
        <v>102.59532325752279</v>
      </c>
      <c r="L2560" s="2">
        <v>26.804340711489072</v>
      </c>
    </row>
    <row r="2561" spans="1:12" x14ac:dyDescent="0.25">
      <c r="A2561" t="s">
        <v>1341</v>
      </c>
      <c r="B2561" t="s">
        <v>117</v>
      </c>
      <c r="C2561" t="s">
        <v>26</v>
      </c>
      <c r="D2561" t="s">
        <v>3255</v>
      </c>
      <c r="E2561" t="s">
        <v>3213</v>
      </c>
      <c r="F2561" t="s">
        <v>1397</v>
      </c>
      <c r="G2561" s="1" t="s">
        <v>4117</v>
      </c>
      <c r="H2561" t="s">
        <v>1396</v>
      </c>
      <c r="I2561" t="s">
        <v>2314</v>
      </c>
      <c r="J2561" s="2">
        <v>1366</v>
      </c>
      <c r="K2561" s="2">
        <v>56.883330421084715</v>
      </c>
      <c r="L2561" s="2">
        <v>24.014065102870106</v>
      </c>
    </row>
    <row r="2562" spans="1:12" x14ac:dyDescent="0.25">
      <c r="A2562" t="s">
        <v>1341</v>
      </c>
      <c r="B2562" t="s">
        <v>117</v>
      </c>
      <c r="C2562" t="s">
        <v>127</v>
      </c>
      <c r="D2562" t="s">
        <v>3255</v>
      </c>
      <c r="E2562" t="s">
        <v>3213</v>
      </c>
      <c r="F2562" t="s">
        <v>277</v>
      </c>
      <c r="G2562" s="1" t="s">
        <v>3612</v>
      </c>
      <c r="H2562" t="s">
        <v>2320</v>
      </c>
      <c r="I2562" t="s">
        <v>2314</v>
      </c>
      <c r="J2562" s="2">
        <v>1332</v>
      </c>
      <c r="K2562" s="2">
        <v>71.922276747524862</v>
      </c>
      <c r="L2562" s="2">
        <v>18.519992139234379</v>
      </c>
    </row>
    <row r="2563" spans="1:12" x14ac:dyDescent="0.25">
      <c r="A2563" t="s">
        <v>1341</v>
      </c>
      <c r="B2563" t="s">
        <v>92</v>
      </c>
      <c r="C2563" t="s">
        <v>200</v>
      </c>
      <c r="D2563" t="s">
        <v>3255</v>
      </c>
      <c r="E2563" t="s">
        <v>3213</v>
      </c>
      <c r="F2563" t="s">
        <v>1390</v>
      </c>
      <c r="G2563" s="1" t="s">
        <v>4119</v>
      </c>
      <c r="H2563" t="s">
        <v>1389</v>
      </c>
      <c r="I2563" t="s">
        <v>2314</v>
      </c>
      <c r="J2563" s="2">
        <v>2688.0000000000005</v>
      </c>
      <c r="K2563" s="2">
        <v>95.429212376431551</v>
      </c>
      <c r="L2563" s="2">
        <v>28.167475483260557</v>
      </c>
    </row>
    <row r="2564" spans="1:12" x14ac:dyDescent="0.25">
      <c r="A2564" t="s">
        <v>1341</v>
      </c>
      <c r="B2564" t="s">
        <v>92</v>
      </c>
      <c r="C2564" t="s">
        <v>85</v>
      </c>
      <c r="D2564" t="s">
        <v>3255</v>
      </c>
      <c r="E2564" t="s">
        <v>3213</v>
      </c>
      <c r="F2564" t="s">
        <v>1388</v>
      </c>
      <c r="G2564" s="1" t="s">
        <v>4120</v>
      </c>
      <c r="H2564" t="s">
        <v>1387</v>
      </c>
      <c r="I2564" t="s">
        <v>2314</v>
      </c>
      <c r="J2564" s="2">
        <v>1635</v>
      </c>
      <c r="K2564" s="2">
        <v>89.640236332341033</v>
      </c>
      <c r="L2564" s="2">
        <v>18.239577079407066</v>
      </c>
    </row>
    <row r="2565" spans="1:12" x14ac:dyDescent="0.25">
      <c r="A2565" t="s">
        <v>1341</v>
      </c>
      <c r="B2565" t="s">
        <v>92</v>
      </c>
      <c r="C2565" t="s">
        <v>19</v>
      </c>
      <c r="D2565" t="s">
        <v>3255</v>
      </c>
      <c r="E2565" t="s">
        <v>3213</v>
      </c>
      <c r="F2565" t="s">
        <v>1386</v>
      </c>
      <c r="G2565" s="1" t="s">
        <v>4121</v>
      </c>
      <c r="H2565" t="s">
        <v>1385</v>
      </c>
      <c r="I2565" t="s">
        <v>2314</v>
      </c>
      <c r="J2565" s="2">
        <v>2964</v>
      </c>
      <c r="K2565" s="2">
        <v>92.183911278541231</v>
      </c>
      <c r="L2565" s="2">
        <v>32.153116079486274</v>
      </c>
    </row>
    <row r="2566" spans="1:12" x14ac:dyDescent="0.25">
      <c r="A2566" t="s">
        <v>1341</v>
      </c>
      <c r="B2566" t="s">
        <v>92</v>
      </c>
      <c r="C2566" t="s">
        <v>51</v>
      </c>
      <c r="D2566" t="s">
        <v>3255</v>
      </c>
      <c r="E2566" t="s">
        <v>3213</v>
      </c>
      <c r="F2566" t="s">
        <v>1384</v>
      </c>
      <c r="G2566" s="1" t="s">
        <v>4243</v>
      </c>
      <c r="H2566" t="s">
        <v>1383</v>
      </c>
      <c r="I2566" t="s">
        <v>2314</v>
      </c>
      <c r="J2566" s="2">
        <v>2697.9999999999995</v>
      </c>
      <c r="K2566" s="2">
        <v>84.306623810173946</v>
      </c>
      <c r="L2566" s="2">
        <v>32.002230406887797</v>
      </c>
    </row>
    <row r="2567" spans="1:12" x14ac:dyDescent="0.25">
      <c r="A2567" t="s">
        <v>1341</v>
      </c>
      <c r="B2567" t="s">
        <v>92</v>
      </c>
      <c r="C2567" t="s">
        <v>169</v>
      </c>
      <c r="D2567" t="s">
        <v>3255</v>
      </c>
      <c r="E2567" t="s">
        <v>3213</v>
      </c>
      <c r="F2567" t="s">
        <v>2319</v>
      </c>
      <c r="G2567" s="1" t="s">
        <v>4122</v>
      </c>
      <c r="H2567" t="s">
        <v>2318</v>
      </c>
      <c r="I2567" t="s">
        <v>2314</v>
      </c>
      <c r="J2567" s="2">
        <v>2880</v>
      </c>
      <c r="K2567" s="2">
        <v>97.842491225164352</v>
      </c>
      <c r="L2567" s="2">
        <v>29.435064090633922</v>
      </c>
    </row>
    <row r="2568" spans="1:12" x14ac:dyDescent="0.25">
      <c r="A2568" t="s">
        <v>1341</v>
      </c>
      <c r="B2568" t="s">
        <v>92</v>
      </c>
      <c r="C2568" t="s">
        <v>166</v>
      </c>
      <c r="D2568" t="s">
        <v>3255</v>
      </c>
      <c r="E2568" t="s">
        <v>3213</v>
      </c>
      <c r="F2568" t="s">
        <v>1382</v>
      </c>
      <c r="G2568" s="1" t="s">
        <v>4123</v>
      </c>
      <c r="H2568" t="s">
        <v>1381</v>
      </c>
      <c r="I2568" t="s">
        <v>2314</v>
      </c>
      <c r="J2568" s="2">
        <v>3420</v>
      </c>
      <c r="K2568" s="2">
        <v>81.21385208067214</v>
      </c>
      <c r="L2568" s="2">
        <v>42.1110427886466</v>
      </c>
    </row>
    <row r="2569" spans="1:12" x14ac:dyDescent="0.25">
      <c r="A2569" t="s">
        <v>1341</v>
      </c>
      <c r="B2569" t="s">
        <v>92</v>
      </c>
      <c r="C2569" t="s">
        <v>159</v>
      </c>
      <c r="D2569" t="s">
        <v>3255</v>
      </c>
      <c r="E2569" t="s">
        <v>3213</v>
      </c>
      <c r="F2569" t="s">
        <v>1380</v>
      </c>
      <c r="G2569" s="1" t="s">
        <v>4124</v>
      </c>
      <c r="H2569" t="s">
        <v>1379</v>
      </c>
      <c r="I2569" t="s">
        <v>2314</v>
      </c>
      <c r="J2569" s="2">
        <v>2516</v>
      </c>
      <c r="K2569" s="2">
        <v>89.559277917424893</v>
      </c>
      <c r="L2569" s="2">
        <v>28.093125117866546</v>
      </c>
    </row>
    <row r="2570" spans="1:12" x14ac:dyDescent="0.25">
      <c r="A2570" t="s">
        <v>1341</v>
      </c>
      <c r="B2570" t="s">
        <v>64</v>
      </c>
      <c r="C2570" t="s">
        <v>142</v>
      </c>
      <c r="D2570" t="s">
        <v>3255</v>
      </c>
      <c r="E2570" t="s">
        <v>3213</v>
      </c>
      <c r="F2570" t="s">
        <v>1378</v>
      </c>
      <c r="G2570" s="1" t="s">
        <v>4125</v>
      </c>
      <c r="H2570" t="s">
        <v>1377</v>
      </c>
      <c r="I2570" t="s">
        <v>2314</v>
      </c>
      <c r="J2570" s="2">
        <v>3207</v>
      </c>
      <c r="K2570" s="2">
        <v>132.18926864321884</v>
      </c>
      <c r="L2570" s="2">
        <v>24.260668304745291</v>
      </c>
    </row>
    <row r="2571" spans="1:12" x14ac:dyDescent="0.25">
      <c r="A2571" t="s">
        <v>1341</v>
      </c>
      <c r="B2571" t="s">
        <v>64</v>
      </c>
      <c r="C2571" t="s">
        <v>246</v>
      </c>
      <c r="D2571" t="s">
        <v>3255</v>
      </c>
      <c r="E2571" t="s">
        <v>3213</v>
      </c>
      <c r="F2571" t="s">
        <v>914</v>
      </c>
      <c r="G2571" s="1" t="s">
        <v>3343</v>
      </c>
      <c r="H2571" t="s">
        <v>2317</v>
      </c>
      <c r="I2571" t="s">
        <v>2314</v>
      </c>
      <c r="J2571" s="2">
        <v>2616</v>
      </c>
      <c r="K2571" s="2">
        <v>138.31477439232023</v>
      </c>
      <c r="L2571" s="2">
        <v>18.913380811943473</v>
      </c>
    </row>
    <row r="2572" spans="1:12" x14ac:dyDescent="0.25">
      <c r="A2572" t="s">
        <v>1341</v>
      </c>
      <c r="B2572" t="s">
        <v>64</v>
      </c>
      <c r="C2572" t="s">
        <v>13</v>
      </c>
      <c r="D2572" t="s">
        <v>3255</v>
      </c>
      <c r="E2572" t="s">
        <v>3213</v>
      </c>
      <c r="F2572" t="s">
        <v>2316</v>
      </c>
      <c r="G2572" s="1" t="s">
        <v>4132</v>
      </c>
      <c r="H2572" t="s">
        <v>2315</v>
      </c>
      <c r="I2572" t="s">
        <v>2314</v>
      </c>
      <c r="J2572" s="2">
        <v>3036</v>
      </c>
      <c r="K2572" s="2">
        <v>170.92811395159541</v>
      </c>
      <c r="L2572" s="2">
        <v>17.761852803569546</v>
      </c>
    </row>
    <row r="2573" spans="1:12" x14ac:dyDescent="0.25">
      <c r="A2573" t="s">
        <v>1341</v>
      </c>
      <c r="B2573" t="s">
        <v>42</v>
      </c>
      <c r="C2573" t="s">
        <v>139</v>
      </c>
      <c r="D2573" t="s">
        <v>3255</v>
      </c>
      <c r="E2573" t="s">
        <v>3213</v>
      </c>
      <c r="F2573" t="s">
        <v>1360</v>
      </c>
      <c r="G2573" s="1" t="s">
        <v>3309</v>
      </c>
      <c r="H2573" t="s">
        <v>1359</v>
      </c>
      <c r="I2573" t="s">
        <v>2314</v>
      </c>
      <c r="J2573" s="2">
        <v>1200</v>
      </c>
      <c r="K2573" s="2">
        <v>35.743723877861534</v>
      </c>
      <c r="L2573" s="2">
        <v>33.572327385374635</v>
      </c>
    </row>
    <row r="2574" spans="1:12" x14ac:dyDescent="0.25">
      <c r="A2574" t="s">
        <v>1341</v>
      </c>
      <c r="B2574" t="s">
        <v>23</v>
      </c>
      <c r="C2574" t="s">
        <v>133</v>
      </c>
      <c r="D2574" t="s">
        <v>3255</v>
      </c>
      <c r="E2574" t="s">
        <v>3213</v>
      </c>
      <c r="F2574" t="s">
        <v>1356</v>
      </c>
      <c r="G2574" s="1" t="s">
        <v>4136</v>
      </c>
      <c r="H2574" t="s">
        <v>1355</v>
      </c>
      <c r="I2574" t="s">
        <v>2314</v>
      </c>
      <c r="J2574" s="2">
        <v>1974</v>
      </c>
      <c r="K2574" s="2">
        <v>58.812220019702401</v>
      </c>
      <c r="L2574" s="2">
        <v>33.564453090509076</v>
      </c>
    </row>
    <row r="2575" spans="1:12" x14ac:dyDescent="0.25">
      <c r="A2575" t="s">
        <v>1341</v>
      </c>
      <c r="B2575" t="s">
        <v>23</v>
      </c>
      <c r="C2575" t="s">
        <v>152</v>
      </c>
      <c r="D2575" t="s">
        <v>3255</v>
      </c>
      <c r="E2575" t="s">
        <v>3213</v>
      </c>
      <c r="F2575" t="s">
        <v>783</v>
      </c>
      <c r="G2575" s="1" t="s">
        <v>3699</v>
      </c>
      <c r="H2575" t="s">
        <v>1354</v>
      </c>
      <c r="I2575" t="s">
        <v>2314</v>
      </c>
      <c r="J2575" s="2">
        <v>1104</v>
      </c>
      <c r="K2575" s="2">
        <v>46.016197747835783</v>
      </c>
      <c r="L2575" s="2">
        <v>23.991551975889248</v>
      </c>
    </row>
    <row r="2576" spans="1:12" x14ac:dyDescent="0.25">
      <c r="A2576" t="s">
        <v>1341</v>
      </c>
      <c r="B2576" t="s">
        <v>23</v>
      </c>
      <c r="C2576" t="s">
        <v>532</v>
      </c>
      <c r="D2576" t="s">
        <v>3255</v>
      </c>
      <c r="E2576" t="s">
        <v>3213</v>
      </c>
      <c r="F2576" t="s">
        <v>1353</v>
      </c>
      <c r="G2576" s="1" t="s">
        <v>4137</v>
      </c>
      <c r="H2576" t="s">
        <v>1352</v>
      </c>
      <c r="I2576" t="s">
        <v>2314</v>
      </c>
      <c r="J2576" s="2">
        <v>2002</v>
      </c>
      <c r="K2576" s="2">
        <v>63.928838284963085</v>
      </c>
      <c r="L2576" s="2">
        <v>31.316070394961283</v>
      </c>
    </row>
    <row r="2577" spans="1:12" x14ac:dyDescent="0.25">
      <c r="A2577" t="s">
        <v>1341</v>
      </c>
      <c r="B2577" t="s">
        <v>23</v>
      </c>
      <c r="C2577" t="s">
        <v>41</v>
      </c>
      <c r="D2577" t="s">
        <v>3255</v>
      </c>
      <c r="E2577" t="s">
        <v>3213</v>
      </c>
      <c r="F2577" t="s">
        <v>1350</v>
      </c>
      <c r="G2577" s="1" t="s">
        <v>4138</v>
      </c>
      <c r="H2577" t="s">
        <v>1349</v>
      </c>
      <c r="I2577" t="s">
        <v>2314</v>
      </c>
      <c r="J2577" s="2">
        <v>1935</v>
      </c>
      <c r="K2577" s="2">
        <v>59.319322440257736</v>
      </c>
      <c r="L2577" s="2">
        <v>32.620062407975013</v>
      </c>
    </row>
    <row r="2578" spans="1:12" x14ac:dyDescent="0.25">
      <c r="A2578" t="s">
        <v>146</v>
      </c>
      <c r="B2578" t="s">
        <v>160</v>
      </c>
      <c r="C2578" t="s">
        <v>200</v>
      </c>
      <c r="D2578" t="s">
        <v>3239</v>
      </c>
      <c r="E2578" t="s">
        <v>3206</v>
      </c>
      <c r="F2578" t="s">
        <v>1547</v>
      </c>
      <c r="G2578" s="1" t="s">
        <v>3346</v>
      </c>
      <c r="H2578" t="s">
        <v>1824</v>
      </c>
      <c r="I2578" t="s">
        <v>2303</v>
      </c>
      <c r="J2578" s="2">
        <v>1419</v>
      </c>
      <c r="K2578" s="2">
        <v>37.365452010055172</v>
      </c>
      <c r="L2578" s="2">
        <v>37.976256773720877</v>
      </c>
    </row>
    <row r="2579" spans="1:12" x14ac:dyDescent="0.25">
      <c r="A2579" t="s">
        <v>146</v>
      </c>
      <c r="B2579" t="s">
        <v>160</v>
      </c>
      <c r="C2579" t="s">
        <v>85</v>
      </c>
      <c r="D2579" t="s">
        <v>3239</v>
      </c>
      <c r="E2579" t="s">
        <v>3206</v>
      </c>
      <c r="F2579" t="s">
        <v>1823</v>
      </c>
      <c r="G2579" s="1" t="s">
        <v>3347</v>
      </c>
      <c r="H2579" t="s">
        <v>1822</v>
      </c>
      <c r="I2579" t="s">
        <v>2303</v>
      </c>
      <c r="J2579" s="2">
        <v>2136</v>
      </c>
      <c r="K2579" s="2">
        <v>61.762333575417308</v>
      </c>
      <c r="L2579" s="2">
        <v>34.584185479192648</v>
      </c>
    </row>
    <row r="2580" spans="1:12" x14ac:dyDescent="0.25">
      <c r="A2580" t="s">
        <v>146</v>
      </c>
      <c r="B2580" t="s">
        <v>160</v>
      </c>
      <c r="C2580" t="s">
        <v>222</v>
      </c>
      <c r="D2580" t="s">
        <v>3239</v>
      </c>
      <c r="E2580" t="s">
        <v>3206</v>
      </c>
      <c r="F2580" t="s">
        <v>745</v>
      </c>
      <c r="G2580" s="1" t="s">
        <v>3349</v>
      </c>
      <c r="H2580" t="s">
        <v>1819</v>
      </c>
      <c r="I2580" t="s">
        <v>2303</v>
      </c>
      <c r="J2580" s="2">
        <v>2217</v>
      </c>
      <c r="K2580" s="2">
        <v>42.495763432411863</v>
      </c>
      <c r="L2580" s="2">
        <v>52.169906384340329</v>
      </c>
    </row>
    <row r="2581" spans="1:12" x14ac:dyDescent="0.25">
      <c r="A2581" t="s">
        <v>146</v>
      </c>
      <c r="B2581" t="s">
        <v>160</v>
      </c>
      <c r="C2581" t="s">
        <v>236</v>
      </c>
      <c r="D2581" t="s">
        <v>3239</v>
      </c>
      <c r="E2581" t="s">
        <v>3206</v>
      </c>
      <c r="F2581" t="s">
        <v>1818</v>
      </c>
      <c r="G2581" s="1" t="s">
        <v>3350</v>
      </c>
      <c r="H2581" t="s">
        <v>1817</v>
      </c>
      <c r="I2581" t="s">
        <v>2303</v>
      </c>
      <c r="J2581" s="2">
        <v>1530</v>
      </c>
      <c r="K2581" s="2">
        <v>44.332794750687924</v>
      </c>
      <c r="L2581" s="2">
        <v>34.511697460180052</v>
      </c>
    </row>
    <row r="2582" spans="1:12" x14ac:dyDescent="0.25">
      <c r="A2582" t="s">
        <v>146</v>
      </c>
      <c r="B2582" t="s">
        <v>160</v>
      </c>
      <c r="C2582" t="s">
        <v>166</v>
      </c>
      <c r="D2582" t="s">
        <v>3239</v>
      </c>
      <c r="E2582" t="s">
        <v>3206</v>
      </c>
      <c r="F2582" t="s">
        <v>1815</v>
      </c>
      <c r="G2582" s="1" t="s">
        <v>3352</v>
      </c>
      <c r="H2582" t="s">
        <v>1814</v>
      </c>
      <c r="I2582" t="s">
        <v>2303</v>
      </c>
      <c r="J2582" s="2">
        <v>2385</v>
      </c>
      <c r="K2582" s="2">
        <v>66.994475335856905</v>
      </c>
      <c r="L2582" s="2">
        <v>35.599950414470911</v>
      </c>
    </row>
    <row r="2583" spans="1:12" x14ac:dyDescent="0.25">
      <c r="A2583" t="s">
        <v>146</v>
      </c>
      <c r="B2583" t="s">
        <v>160</v>
      </c>
      <c r="C2583" t="s">
        <v>163</v>
      </c>
      <c r="D2583" t="s">
        <v>3239</v>
      </c>
      <c r="E2583" t="s">
        <v>3206</v>
      </c>
      <c r="F2583" t="s">
        <v>1813</v>
      </c>
      <c r="G2583" s="1" t="s">
        <v>3316</v>
      </c>
      <c r="H2583" t="s">
        <v>1812</v>
      </c>
      <c r="I2583" t="s">
        <v>2303</v>
      </c>
      <c r="J2583" s="2">
        <v>2571</v>
      </c>
      <c r="K2583" s="2">
        <v>71.43691620882457</v>
      </c>
      <c r="L2583" s="2">
        <v>35.989795422921766</v>
      </c>
    </row>
    <row r="2584" spans="1:12" x14ac:dyDescent="0.25">
      <c r="A2584" t="s">
        <v>146</v>
      </c>
      <c r="B2584" t="s">
        <v>146</v>
      </c>
      <c r="C2584" t="s">
        <v>149</v>
      </c>
      <c r="D2584" t="s">
        <v>3239</v>
      </c>
      <c r="E2584" t="s">
        <v>3206</v>
      </c>
      <c r="F2584" t="s">
        <v>47</v>
      </c>
      <c r="G2584" s="1" t="s">
        <v>3354</v>
      </c>
      <c r="H2584" t="s">
        <v>1810</v>
      </c>
      <c r="I2584" t="s">
        <v>2303</v>
      </c>
      <c r="J2584" s="2">
        <v>1959</v>
      </c>
      <c r="K2584" s="2">
        <v>55.856223791233099</v>
      </c>
      <c r="L2584" s="2">
        <v>35.072188326262655</v>
      </c>
    </row>
    <row r="2585" spans="1:12" x14ac:dyDescent="0.25">
      <c r="A2585" t="s">
        <v>146</v>
      </c>
      <c r="B2585" t="s">
        <v>146</v>
      </c>
      <c r="C2585" t="s">
        <v>532</v>
      </c>
      <c r="D2585" t="s">
        <v>3239</v>
      </c>
      <c r="E2585" t="s">
        <v>3206</v>
      </c>
      <c r="F2585" t="s">
        <v>1809</v>
      </c>
      <c r="G2585" s="1" t="s">
        <v>3355</v>
      </c>
      <c r="H2585" t="s">
        <v>1808</v>
      </c>
      <c r="I2585" t="s">
        <v>2303</v>
      </c>
      <c r="J2585" s="2">
        <v>1944</v>
      </c>
      <c r="K2585" s="2">
        <v>54.102201860142088</v>
      </c>
      <c r="L2585" s="2">
        <v>35.931994136308418</v>
      </c>
    </row>
    <row r="2586" spans="1:12" x14ac:dyDescent="0.25">
      <c r="A2586" t="s">
        <v>146</v>
      </c>
      <c r="B2586" t="s">
        <v>146</v>
      </c>
      <c r="C2586" t="s">
        <v>124</v>
      </c>
      <c r="D2586" t="s">
        <v>3239</v>
      </c>
      <c r="E2586" t="s">
        <v>3206</v>
      </c>
      <c r="F2586" t="s">
        <v>347</v>
      </c>
      <c r="G2586" s="1" t="s">
        <v>3356</v>
      </c>
      <c r="H2586" t="s">
        <v>1807</v>
      </c>
      <c r="I2586" t="s">
        <v>2303</v>
      </c>
      <c r="J2586" s="2">
        <v>1760</v>
      </c>
      <c r="K2586" s="2">
        <v>57.366294858169255</v>
      </c>
      <c r="L2586" s="2">
        <v>30.680036149299383</v>
      </c>
    </row>
    <row r="2587" spans="1:12" x14ac:dyDescent="0.25">
      <c r="A2587" t="s">
        <v>146</v>
      </c>
      <c r="B2587" t="s">
        <v>146</v>
      </c>
      <c r="C2587" t="s">
        <v>22</v>
      </c>
      <c r="D2587" t="s">
        <v>3239</v>
      </c>
      <c r="E2587" t="s">
        <v>3206</v>
      </c>
      <c r="F2587" t="s">
        <v>1731</v>
      </c>
      <c r="G2587" s="1" t="s">
        <v>3357</v>
      </c>
      <c r="H2587" t="s">
        <v>1806</v>
      </c>
      <c r="I2587" t="s">
        <v>2303</v>
      </c>
      <c r="J2587" s="2">
        <v>2079</v>
      </c>
      <c r="K2587" s="2">
        <v>35.29796126877325</v>
      </c>
      <c r="L2587" s="2">
        <v>58.89858578997341</v>
      </c>
    </row>
    <row r="2588" spans="1:12" x14ac:dyDescent="0.25">
      <c r="A2588" t="s">
        <v>319</v>
      </c>
      <c r="B2588" t="s">
        <v>176</v>
      </c>
      <c r="C2588" t="s">
        <v>194</v>
      </c>
      <c r="D2588" t="s">
        <v>3240</v>
      </c>
      <c r="E2588" t="s">
        <v>3211</v>
      </c>
      <c r="F2588" t="s">
        <v>1131</v>
      </c>
      <c r="G2588" s="1" t="s">
        <v>3376</v>
      </c>
      <c r="H2588" t="s">
        <v>2313</v>
      </c>
      <c r="I2588" t="s">
        <v>2303</v>
      </c>
      <c r="J2588" s="2">
        <v>2076</v>
      </c>
      <c r="K2588" s="2">
        <v>73.343086046449244</v>
      </c>
      <c r="L2588" s="2">
        <v>28.305326540053674</v>
      </c>
    </row>
    <row r="2589" spans="1:12" x14ac:dyDescent="0.25">
      <c r="A2589" t="s">
        <v>319</v>
      </c>
      <c r="B2589" t="s">
        <v>176</v>
      </c>
      <c r="C2589" t="s">
        <v>76</v>
      </c>
      <c r="D2589" t="s">
        <v>3240</v>
      </c>
      <c r="E2589" t="s">
        <v>3211</v>
      </c>
      <c r="F2589" t="s">
        <v>2312</v>
      </c>
      <c r="G2589" s="1" t="s">
        <v>3377</v>
      </c>
      <c r="H2589" t="s">
        <v>2311</v>
      </c>
      <c r="I2589" t="s">
        <v>2303</v>
      </c>
      <c r="J2589" s="2">
        <v>1888</v>
      </c>
      <c r="K2589" s="2">
        <v>73.909512101811842</v>
      </c>
      <c r="L2589" s="2">
        <v>25.544749874674345</v>
      </c>
    </row>
    <row r="2590" spans="1:12" x14ac:dyDescent="0.25">
      <c r="A2590" t="s">
        <v>319</v>
      </c>
      <c r="B2590" t="s">
        <v>176</v>
      </c>
      <c r="C2590" t="s">
        <v>152</v>
      </c>
      <c r="D2590" t="s">
        <v>3240</v>
      </c>
      <c r="E2590" t="s">
        <v>3211</v>
      </c>
      <c r="F2590" t="s">
        <v>375</v>
      </c>
      <c r="G2590" s="1" t="s">
        <v>3378</v>
      </c>
      <c r="H2590" t="s">
        <v>374</v>
      </c>
      <c r="I2590" t="s">
        <v>2303</v>
      </c>
      <c r="J2590" s="2">
        <v>2541</v>
      </c>
      <c r="K2590" s="2">
        <v>70.90260686623499</v>
      </c>
      <c r="L2590" s="2">
        <v>35.837892459918379</v>
      </c>
    </row>
    <row r="2591" spans="1:12" x14ac:dyDescent="0.25">
      <c r="A2591" t="s">
        <v>319</v>
      </c>
      <c r="B2591" t="s">
        <v>176</v>
      </c>
      <c r="C2591" t="s">
        <v>13</v>
      </c>
      <c r="D2591" t="s">
        <v>3240</v>
      </c>
      <c r="E2591" t="s">
        <v>3211</v>
      </c>
      <c r="F2591" t="s">
        <v>373</v>
      </c>
      <c r="G2591" s="1" t="s">
        <v>3379</v>
      </c>
      <c r="H2591" t="s">
        <v>372</v>
      </c>
      <c r="I2591" t="s">
        <v>2303</v>
      </c>
      <c r="J2591" s="2">
        <v>2700</v>
      </c>
      <c r="K2591" s="2">
        <v>86.803358548408923</v>
      </c>
      <c r="L2591" s="2">
        <v>31.104787247307382</v>
      </c>
    </row>
    <row r="2592" spans="1:12" x14ac:dyDescent="0.25">
      <c r="A2592" t="s">
        <v>319</v>
      </c>
      <c r="B2592" t="s">
        <v>176</v>
      </c>
      <c r="C2592" t="s">
        <v>22</v>
      </c>
      <c r="D2592" t="s">
        <v>3240</v>
      </c>
      <c r="E2592" t="s">
        <v>3211</v>
      </c>
      <c r="F2592" t="s">
        <v>371</v>
      </c>
      <c r="G2592" s="1" t="s">
        <v>3380</v>
      </c>
      <c r="H2592" t="s">
        <v>370</v>
      </c>
      <c r="I2592" t="s">
        <v>2303</v>
      </c>
      <c r="J2592" s="2">
        <v>1783.9999999999998</v>
      </c>
      <c r="K2592" s="2">
        <v>79.414443287698688</v>
      </c>
      <c r="L2592" s="2">
        <v>22.464427453542847</v>
      </c>
    </row>
    <row r="2593" spans="1:12" x14ac:dyDescent="0.25">
      <c r="A2593" t="s">
        <v>319</v>
      </c>
      <c r="B2593" t="s">
        <v>160</v>
      </c>
      <c r="C2593" t="s">
        <v>88</v>
      </c>
      <c r="D2593" t="s">
        <v>3240</v>
      </c>
      <c r="E2593" t="s">
        <v>3211</v>
      </c>
      <c r="F2593" t="s">
        <v>2310</v>
      </c>
      <c r="G2593" s="1" t="s">
        <v>3382</v>
      </c>
      <c r="H2593" t="s">
        <v>2309</v>
      </c>
      <c r="I2593" t="s">
        <v>2303</v>
      </c>
      <c r="J2593" s="2">
        <v>2700</v>
      </c>
      <c r="K2593" s="2">
        <v>67.907630964620282</v>
      </c>
      <c r="L2593" s="2">
        <v>39.759890923108387</v>
      </c>
    </row>
    <row r="2594" spans="1:12" x14ac:dyDescent="0.25">
      <c r="A2594" t="s">
        <v>319</v>
      </c>
      <c r="B2594" t="s">
        <v>160</v>
      </c>
      <c r="C2594" t="s">
        <v>246</v>
      </c>
      <c r="D2594" t="s">
        <v>3240</v>
      </c>
      <c r="E2594" t="s">
        <v>3211</v>
      </c>
      <c r="F2594" t="s">
        <v>364</v>
      </c>
      <c r="G2594" s="1" t="s">
        <v>3385</v>
      </c>
      <c r="H2594" t="s">
        <v>363</v>
      </c>
      <c r="I2594" t="s">
        <v>2303</v>
      </c>
      <c r="J2594" s="2">
        <v>2136</v>
      </c>
      <c r="K2594" s="2">
        <v>82.631975648236903</v>
      </c>
      <c r="L2594" s="2">
        <v>25.84955742911098</v>
      </c>
    </row>
    <row r="2595" spans="1:12" x14ac:dyDescent="0.25">
      <c r="A2595" t="s">
        <v>319</v>
      </c>
      <c r="B2595" t="s">
        <v>146</v>
      </c>
      <c r="C2595" t="s">
        <v>73</v>
      </c>
      <c r="D2595" t="s">
        <v>3240</v>
      </c>
      <c r="E2595" t="s">
        <v>3211</v>
      </c>
      <c r="F2595" t="s">
        <v>2308</v>
      </c>
      <c r="G2595" s="1" t="s">
        <v>3388</v>
      </c>
      <c r="H2595" t="s">
        <v>2307</v>
      </c>
      <c r="I2595" t="s">
        <v>2303</v>
      </c>
      <c r="J2595" s="2">
        <v>2310</v>
      </c>
      <c r="K2595" s="2">
        <v>78.018727176275391</v>
      </c>
      <c r="L2595" s="2">
        <v>29.608275905101472</v>
      </c>
    </row>
    <row r="2596" spans="1:12" x14ac:dyDescent="0.25">
      <c r="A2596" t="s">
        <v>319</v>
      </c>
      <c r="B2596" t="s">
        <v>146</v>
      </c>
      <c r="C2596" t="s">
        <v>185</v>
      </c>
      <c r="D2596" t="s">
        <v>3240</v>
      </c>
      <c r="E2596" t="s">
        <v>3211</v>
      </c>
      <c r="F2596" t="s">
        <v>2306</v>
      </c>
      <c r="G2596" s="1" t="s">
        <v>3389</v>
      </c>
      <c r="H2596" t="s">
        <v>2305</v>
      </c>
      <c r="I2596" t="s">
        <v>2303</v>
      </c>
      <c r="J2596" s="2">
        <v>2460</v>
      </c>
      <c r="K2596" s="2">
        <v>64.865971845642505</v>
      </c>
      <c r="L2596" s="2">
        <v>37.924352784752969</v>
      </c>
    </row>
    <row r="2597" spans="1:12" x14ac:dyDescent="0.25">
      <c r="A2597" t="s">
        <v>319</v>
      </c>
      <c r="B2597" t="s">
        <v>117</v>
      </c>
      <c r="C2597" t="s">
        <v>35</v>
      </c>
      <c r="D2597" t="s">
        <v>3240</v>
      </c>
      <c r="E2597" t="s">
        <v>3211</v>
      </c>
      <c r="F2597" t="s">
        <v>138</v>
      </c>
      <c r="G2597" s="1" t="s">
        <v>3391</v>
      </c>
      <c r="H2597" t="s">
        <v>360</v>
      </c>
      <c r="I2597" t="s">
        <v>2303</v>
      </c>
      <c r="J2597" s="2">
        <v>2040</v>
      </c>
      <c r="K2597" s="2">
        <v>44.997008115880284</v>
      </c>
      <c r="L2597" s="2">
        <v>45.336347579963785</v>
      </c>
    </row>
    <row r="2598" spans="1:12" x14ac:dyDescent="0.25">
      <c r="A2598" t="s">
        <v>319</v>
      </c>
      <c r="B2598" t="s">
        <v>117</v>
      </c>
      <c r="C2598" t="s">
        <v>133</v>
      </c>
      <c r="D2598" t="s">
        <v>3240</v>
      </c>
      <c r="E2598" t="s">
        <v>3211</v>
      </c>
      <c r="F2598" t="s">
        <v>359</v>
      </c>
      <c r="G2598" s="1" t="s">
        <v>3392</v>
      </c>
      <c r="H2598" t="s">
        <v>358</v>
      </c>
      <c r="I2598" t="s">
        <v>2303</v>
      </c>
      <c r="J2598" s="2">
        <v>2100</v>
      </c>
      <c r="K2598" s="2">
        <v>50.41122882823592</v>
      </c>
      <c r="L2598" s="2">
        <v>41.657385642298912</v>
      </c>
    </row>
    <row r="2599" spans="1:12" x14ac:dyDescent="0.25">
      <c r="A2599" t="s">
        <v>319</v>
      </c>
      <c r="B2599" t="s">
        <v>117</v>
      </c>
      <c r="C2599" t="s">
        <v>26</v>
      </c>
      <c r="D2599" t="s">
        <v>3240</v>
      </c>
      <c r="E2599" t="s">
        <v>3211</v>
      </c>
      <c r="F2599" t="s">
        <v>357</v>
      </c>
      <c r="G2599" s="1" t="s">
        <v>3393</v>
      </c>
      <c r="H2599" t="s">
        <v>356</v>
      </c>
      <c r="I2599" t="s">
        <v>2303</v>
      </c>
      <c r="J2599" s="2">
        <v>2628</v>
      </c>
      <c r="K2599" s="2">
        <v>79.307767027122509</v>
      </c>
      <c r="L2599" s="2">
        <v>33.136729207131111</v>
      </c>
    </row>
    <row r="2600" spans="1:12" x14ac:dyDescent="0.25">
      <c r="A2600" t="s">
        <v>319</v>
      </c>
      <c r="B2600" t="s">
        <v>117</v>
      </c>
      <c r="C2600" t="s">
        <v>107</v>
      </c>
      <c r="D2600" t="s">
        <v>3240</v>
      </c>
      <c r="E2600" t="s">
        <v>3211</v>
      </c>
      <c r="F2600" t="s">
        <v>355</v>
      </c>
      <c r="G2600" s="1" t="s">
        <v>3394</v>
      </c>
      <c r="H2600" t="s">
        <v>354</v>
      </c>
      <c r="I2600" t="s">
        <v>2303</v>
      </c>
      <c r="J2600" s="2">
        <v>2340</v>
      </c>
      <c r="K2600" s="2">
        <v>50.643257476668019</v>
      </c>
      <c r="L2600" s="2">
        <v>46.205558579600989</v>
      </c>
    </row>
    <row r="2601" spans="1:12" x14ac:dyDescent="0.25">
      <c r="A2601" t="s">
        <v>319</v>
      </c>
      <c r="B2601" t="s">
        <v>42</v>
      </c>
      <c r="C2601" t="s">
        <v>142</v>
      </c>
      <c r="D2601" t="s">
        <v>3240</v>
      </c>
      <c r="E2601" t="s">
        <v>3211</v>
      </c>
      <c r="F2601" t="s">
        <v>340</v>
      </c>
      <c r="G2601" s="1" t="s">
        <v>3407</v>
      </c>
      <c r="H2601" t="s">
        <v>339</v>
      </c>
      <c r="I2601" t="s">
        <v>2303</v>
      </c>
      <c r="J2601" s="2">
        <v>1820</v>
      </c>
      <c r="K2601" s="2">
        <v>102.5798550392103</v>
      </c>
      <c r="L2601" s="2">
        <v>17.742275023729757</v>
      </c>
    </row>
    <row r="2602" spans="1:12" x14ac:dyDescent="0.25">
      <c r="A2602" t="s">
        <v>319</v>
      </c>
      <c r="B2602" t="s">
        <v>42</v>
      </c>
      <c r="C2602" t="s">
        <v>139</v>
      </c>
      <c r="D2602" t="s">
        <v>3240</v>
      </c>
      <c r="E2602" t="s">
        <v>3211</v>
      </c>
      <c r="F2602" t="s">
        <v>1799</v>
      </c>
      <c r="G2602" s="1" t="s">
        <v>3361</v>
      </c>
      <c r="H2602" t="s">
        <v>2304</v>
      </c>
      <c r="I2602" t="s">
        <v>2303</v>
      </c>
      <c r="J2602" s="2">
        <v>2418</v>
      </c>
      <c r="K2602" s="2">
        <v>55.170370208751457</v>
      </c>
      <c r="L2602" s="2">
        <v>43.827873382956604</v>
      </c>
    </row>
    <row r="2603" spans="1:12" x14ac:dyDescent="0.25">
      <c r="A2603" t="s">
        <v>319</v>
      </c>
      <c r="B2603" t="s">
        <v>42</v>
      </c>
      <c r="C2603" t="s">
        <v>222</v>
      </c>
      <c r="D2603" t="s">
        <v>3240</v>
      </c>
      <c r="E2603" t="s">
        <v>3211</v>
      </c>
      <c r="F2603" t="s">
        <v>338</v>
      </c>
      <c r="G2603" s="1" t="s">
        <v>3408</v>
      </c>
      <c r="H2603" t="s">
        <v>337</v>
      </c>
      <c r="I2603" t="s">
        <v>2303</v>
      </c>
      <c r="J2603" s="2">
        <v>1996</v>
      </c>
      <c r="K2603" s="2">
        <v>94.831725043363221</v>
      </c>
      <c r="L2603" s="2">
        <v>21.047808621927938</v>
      </c>
    </row>
    <row r="2604" spans="1:12" x14ac:dyDescent="0.25">
      <c r="A2604" t="s">
        <v>319</v>
      </c>
      <c r="B2604" t="s">
        <v>42</v>
      </c>
      <c r="C2604" t="s">
        <v>16</v>
      </c>
      <c r="D2604" t="s">
        <v>3240</v>
      </c>
      <c r="E2604" t="s">
        <v>3211</v>
      </c>
      <c r="F2604" t="s">
        <v>336</v>
      </c>
      <c r="G2604" s="1" t="s">
        <v>3409</v>
      </c>
      <c r="H2604" t="s">
        <v>335</v>
      </c>
      <c r="I2604" t="s">
        <v>2303</v>
      </c>
      <c r="J2604" s="2">
        <v>1727.9999999999998</v>
      </c>
      <c r="K2604" s="2">
        <v>95.130022622479771</v>
      </c>
      <c r="L2604" s="2">
        <v>18.164612520460636</v>
      </c>
    </row>
    <row r="2605" spans="1:12" x14ac:dyDescent="0.25">
      <c r="A2605" t="s">
        <v>319</v>
      </c>
      <c r="B2605" t="s">
        <v>23</v>
      </c>
      <c r="C2605" t="s">
        <v>19</v>
      </c>
      <c r="D2605" t="s">
        <v>3240</v>
      </c>
      <c r="E2605" t="s">
        <v>3211</v>
      </c>
      <c r="F2605" t="s">
        <v>329</v>
      </c>
      <c r="G2605" s="1" t="s">
        <v>3413</v>
      </c>
      <c r="H2605" t="s">
        <v>328</v>
      </c>
      <c r="I2605" t="s">
        <v>2303</v>
      </c>
      <c r="J2605" s="2">
        <v>1746</v>
      </c>
      <c r="K2605" s="2">
        <v>59.384662015904894</v>
      </c>
      <c r="L2605" s="2">
        <v>29.401531316830123</v>
      </c>
    </row>
    <row r="2606" spans="1:12" x14ac:dyDescent="0.25">
      <c r="A2606" t="s">
        <v>2266</v>
      </c>
      <c r="B2606" t="s">
        <v>176</v>
      </c>
      <c r="C2606" t="s">
        <v>127</v>
      </c>
      <c r="D2606" t="s">
        <v>3236</v>
      </c>
      <c r="E2606" t="s">
        <v>3204</v>
      </c>
      <c r="F2606" t="s">
        <v>2302</v>
      </c>
      <c r="G2606" s="1" t="s">
        <v>4286</v>
      </c>
      <c r="H2606" t="s">
        <v>2301</v>
      </c>
      <c r="I2606" t="s">
        <v>1214</v>
      </c>
      <c r="J2606" s="2">
        <v>1332</v>
      </c>
      <c r="K2606" s="2">
        <v>81.862528110127826</v>
      </c>
      <c r="L2606" s="2">
        <v>16.271180853443596</v>
      </c>
    </row>
    <row r="2607" spans="1:12" x14ac:dyDescent="0.25">
      <c r="A2607" t="s">
        <v>2266</v>
      </c>
      <c r="B2607" t="s">
        <v>176</v>
      </c>
      <c r="C2607" t="s">
        <v>182</v>
      </c>
      <c r="D2607" t="s">
        <v>3236</v>
      </c>
      <c r="E2607" t="s">
        <v>3204</v>
      </c>
      <c r="F2607" t="s">
        <v>2300</v>
      </c>
      <c r="G2607" s="1" t="s">
        <v>4287</v>
      </c>
      <c r="H2607" t="s">
        <v>2299</v>
      </c>
      <c r="I2607" t="s">
        <v>1214</v>
      </c>
      <c r="J2607" s="2">
        <v>1662</v>
      </c>
      <c r="K2607" s="2">
        <v>39.729996882018654</v>
      </c>
      <c r="L2607" s="2">
        <v>41.832371770263151</v>
      </c>
    </row>
    <row r="2608" spans="1:12" x14ac:dyDescent="0.25">
      <c r="A2608" t="s">
        <v>2266</v>
      </c>
      <c r="B2608" t="s">
        <v>160</v>
      </c>
      <c r="C2608" t="s">
        <v>194</v>
      </c>
      <c r="D2608" t="s">
        <v>3236</v>
      </c>
      <c r="E2608" t="s">
        <v>3204</v>
      </c>
      <c r="F2608" t="s">
        <v>2298</v>
      </c>
      <c r="G2608" s="1" t="s">
        <v>3280</v>
      </c>
      <c r="H2608" t="s">
        <v>2297</v>
      </c>
      <c r="I2608" t="s">
        <v>1214</v>
      </c>
      <c r="J2608" s="2">
        <v>2895</v>
      </c>
      <c r="K2608" s="2">
        <v>54.338949014206982</v>
      </c>
      <c r="L2608" s="2">
        <v>53.276702117354141</v>
      </c>
    </row>
    <row r="2609" spans="1:12" x14ac:dyDescent="0.25">
      <c r="A2609" t="s">
        <v>2266</v>
      </c>
      <c r="B2609" t="s">
        <v>160</v>
      </c>
      <c r="C2609" t="s">
        <v>169</v>
      </c>
      <c r="D2609" t="s">
        <v>3236</v>
      </c>
      <c r="E2609" t="s">
        <v>3204</v>
      </c>
      <c r="F2609" t="s">
        <v>2296</v>
      </c>
      <c r="G2609" s="1" t="s">
        <v>3281</v>
      </c>
      <c r="H2609" t="s">
        <v>2295</v>
      </c>
      <c r="I2609" t="s">
        <v>1214</v>
      </c>
      <c r="J2609" s="2">
        <v>2487</v>
      </c>
      <c r="K2609" s="2">
        <v>47.282579781514066</v>
      </c>
      <c r="L2609" s="2">
        <v>52.598652854646801</v>
      </c>
    </row>
    <row r="2610" spans="1:12" x14ac:dyDescent="0.25">
      <c r="A2610" t="s">
        <v>2266</v>
      </c>
      <c r="B2610" t="s">
        <v>160</v>
      </c>
      <c r="C2610" t="s">
        <v>152</v>
      </c>
      <c r="D2610" t="s">
        <v>3236</v>
      </c>
      <c r="E2610" t="s">
        <v>3204</v>
      </c>
      <c r="F2610" t="s">
        <v>325</v>
      </c>
      <c r="G2610" s="1" t="s">
        <v>3416</v>
      </c>
      <c r="H2610" t="s">
        <v>2294</v>
      </c>
      <c r="I2610" t="s">
        <v>1214</v>
      </c>
      <c r="J2610" s="2">
        <v>2376</v>
      </c>
      <c r="K2610" s="2">
        <v>30.278614060495784</v>
      </c>
      <c r="L2610" s="2">
        <v>78.471227092918511</v>
      </c>
    </row>
    <row r="2611" spans="1:12" x14ac:dyDescent="0.25">
      <c r="A2611" t="s">
        <v>2266</v>
      </c>
      <c r="B2611" t="s">
        <v>160</v>
      </c>
      <c r="C2611" t="s">
        <v>70</v>
      </c>
      <c r="D2611" t="s">
        <v>3236</v>
      </c>
      <c r="E2611" t="s">
        <v>3204</v>
      </c>
      <c r="F2611" t="s">
        <v>1564</v>
      </c>
      <c r="G2611" s="1" t="s">
        <v>3484</v>
      </c>
      <c r="H2611" t="s">
        <v>2293</v>
      </c>
      <c r="I2611" t="s">
        <v>1214</v>
      </c>
      <c r="J2611" s="2">
        <v>2717.9999999999995</v>
      </c>
      <c r="K2611" s="2">
        <v>34.51837700194077</v>
      </c>
      <c r="L2611" s="2">
        <v>78.740666163046484</v>
      </c>
    </row>
    <row r="2612" spans="1:12" x14ac:dyDescent="0.25">
      <c r="A2612" t="s">
        <v>2266</v>
      </c>
      <c r="B2612" t="s">
        <v>160</v>
      </c>
      <c r="C2612" t="s">
        <v>145</v>
      </c>
      <c r="D2612" t="s">
        <v>3236</v>
      </c>
      <c r="E2612" t="s">
        <v>3204</v>
      </c>
      <c r="F2612" t="s">
        <v>2005</v>
      </c>
      <c r="G2612" s="1" t="s">
        <v>3485</v>
      </c>
      <c r="H2612" t="s">
        <v>2292</v>
      </c>
      <c r="I2612" t="s">
        <v>1214</v>
      </c>
      <c r="J2612" s="2">
        <v>2516</v>
      </c>
      <c r="K2612" s="2">
        <v>39.653586733047206</v>
      </c>
      <c r="L2612" s="2">
        <v>63.44949365962831</v>
      </c>
    </row>
    <row r="2613" spans="1:12" x14ac:dyDescent="0.25">
      <c r="A2613" t="s">
        <v>2266</v>
      </c>
      <c r="B2613" t="s">
        <v>160</v>
      </c>
      <c r="C2613" t="s">
        <v>41</v>
      </c>
      <c r="D2613" t="s">
        <v>3236</v>
      </c>
      <c r="E2613" t="s">
        <v>3204</v>
      </c>
      <c r="F2613" t="s">
        <v>2291</v>
      </c>
      <c r="G2613" s="1" t="s">
        <v>3282</v>
      </c>
      <c r="H2613" t="s">
        <v>2290</v>
      </c>
      <c r="I2613" t="s">
        <v>1214</v>
      </c>
      <c r="J2613" s="2">
        <v>2314</v>
      </c>
      <c r="K2613" s="2">
        <v>45.483646481772929</v>
      </c>
      <c r="L2613" s="2">
        <v>50.875428401003646</v>
      </c>
    </row>
    <row r="2614" spans="1:12" x14ac:dyDescent="0.25">
      <c r="A2614" t="s">
        <v>2266</v>
      </c>
      <c r="B2614" t="s">
        <v>64</v>
      </c>
      <c r="C2614" t="s">
        <v>113</v>
      </c>
      <c r="D2614" t="s">
        <v>3236</v>
      </c>
      <c r="E2614" t="s">
        <v>3204</v>
      </c>
      <c r="F2614" t="s">
        <v>112</v>
      </c>
      <c r="G2614" s="1" t="s">
        <v>3405</v>
      </c>
      <c r="H2614" t="s">
        <v>2289</v>
      </c>
      <c r="I2614" t="s">
        <v>1214</v>
      </c>
      <c r="J2614" s="2">
        <v>2236</v>
      </c>
      <c r="K2614" s="2">
        <v>23.716607795351702</v>
      </c>
      <c r="L2614" s="2">
        <v>94.279924822901577</v>
      </c>
    </row>
    <row r="2615" spans="1:12" x14ac:dyDescent="0.25">
      <c r="A2615" t="s">
        <v>2266</v>
      </c>
      <c r="B2615" t="s">
        <v>64</v>
      </c>
      <c r="C2615" t="s">
        <v>200</v>
      </c>
      <c r="D2615" t="s">
        <v>3236</v>
      </c>
      <c r="E2615" t="s">
        <v>3204</v>
      </c>
      <c r="F2615" t="s">
        <v>2288</v>
      </c>
      <c r="G2615" s="1" t="s">
        <v>4288</v>
      </c>
      <c r="H2615" t="s">
        <v>2287</v>
      </c>
      <c r="I2615" t="s">
        <v>1214</v>
      </c>
      <c r="J2615" s="2">
        <v>2072</v>
      </c>
      <c r="K2615" s="2">
        <v>16.698128611936045</v>
      </c>
      <c r="L2615" s="2">
        <v>124.08576123428027</v>
      </c>
    </row>
    <row r="2616" spans="1:12" x14ac:dyDescent="0.25">
      <c r="A2616" t="s">
        <v>2266</v>
      </c>
      <c r="B2616" t="s">
        <v>64</v>
      </c>
      <c r="C2616" t="s">
        <v>136</v>
      </c>
      <c r="D2616" t="s">
        <v>3236</v>
      </c>
      <c r="E2616" t="s">
        <v>3204</v>
      </c>
      <c r="F2616" t="s">
        <v>187</v>
      </c>
      <c r="G2616" s="1" t="s">
        <v>3325</v>
      </c>
      <c r="H2616" t="s">
        <v>2286</v>
      </c>
      <c r="I2616" t="s">
        <v>1214</v>
      </c>
      <c r="J2616" s="2">
        <v>1305</v>
      </c>
      <c r="K2616" s="2">
        <v>86.027966726678756</v>
      </c>
      <c r="L2616" s="2">
        <v>15.169485571432167</v>
      </c>
    </row>
    <row r="2617" spans="1:12" x14ac:dyDescent="0.25">
      <c r="A2617" t="s">
        <v>2266</v>
      </c>
      <c r="B2617" t="s">
        <v>64</v>
      </c>
      <c r="C2617" t="s">
        <v>76</v>
      </c>
      <c r="D2617" t="s">
        <v>3236</v>
      </c>
      <c r="E2617" t="s">
        <v>3204</v>
      </c>
      <c r="F2617" t="s">
        <v>1529</v>
      </c>
      <c r="G2617" s="1" t="s">
        <v>3487</v>
      </c>
      <c r="H2617" t="s">
        <v>2285</v>
      </c>
      <c r="I2617" t="s">
        <v>1214</v>
      </c>
      <c r="J2617" s="2">
        <v>1774.0000000000005</v>
      </c>
      <c r="K2617" s="2">
        <v>16.140912612935391</v>
      </c>
      <c r="L2617" s="2">
        <v>109.90704444916639</v>
      </c>
    </row>
    <row r="2618" spans="1:12" x14ac:dyDescent="0.25">
      <c r="A2618" t="s">
        <v>2266</v>
      </c>
      <c r="B2618" t="s">
        <v>64</v>
      </c>
      <c r="C2618" t="s">
        <v>130</v>
      </c>
      <c r="D2618" t="s">
        <v>3236</v>
      </c>
      <c r="E2618" t="s">
        <v>3204</v>
      </c>
      <c r="F2618" t="s">
        <v>2284</v>
      </c>
      <c r="G2618" s="1" t="s">
        <v>3488</v>
      </c>
      <c r="H2618" t="s">
        <v>2283</v>
      </c>
      <c r="I2618" t="s">
        <v>1214</v>
      </c>
      <c r="J2618" s="2">
        <v>2740</v>
      </c>
      <c r="K2618" s="2">
        <v>27.562312415693366</v>
      </c>
      <c r="L2618" s="2">
        <v>99.411107409112205</v>
      </c>
    </row>
    <row r="2619" spans="1:12" x14ac:dyDescent="0.25">
      <c r="A2619" t="s">
        <v>2266</v>
      </c>
      <c r="B2619" t="s">
        <v>64</v>
      </c>
      <c r="C2619" t="s">
        <v>166</v>
      </c>
      <c r="D2619" t="s">
        <v>3236</v>
      </c>
      <c r="E2619" t="s">
        <v>3204</v>
      </c>
      <c r="F2619" t="s">
        <v>168</v>
      </c>
      <c r="G2619" s="1" t="s">
        <v>3300</v>
      </c>
      <c r="H2619" t="s">
        <v>2282</v>
      </c>
      <c r="I2619" t="s">
        <v>1214</v>
      </c>
      <c r="J2619" s="2">
        <v>1776.0000000000002</v>
      </c>
      <c r="K2619" s="2">
        <v>17.89393105908481</v>
      </c>
      <c r="L2619" s="2">
        <v>99.251528025660903</v>
      </c>
    </row>
    <row r="2620" spans="1:12" x14ac:dyDescent="0.25">
      <c r="A2620" t="s">
        <v>2266</v>
      </c>
      <c r="B2620" t="s">
        <v>64</v>
      </c>
      <c r="C2620" t="s">
        <v>185</v>
      </c>
      <c r="D2620" t="s">
        <v>3236</v>
      </c>
      <c r="E2620" t="s">
        <v>3204</v>
      </c>
      <c r="F2620" t="s">
        <v>1172</v>
      </c>
      <c r="G2620" s="1" t="s">
        <v>3351</v>
      </c>
      <c r="H2620" t="s">
        <v>2281</v>
      </c>
      <c r="I2620" t="s">
        <v>1214</v>
      </c>
      <c r="J2620" s="2">
        <v>2588</v>
      </c>
      <c r="K2620" s="2">
        <v>38.024102633045764</v>
      </c>
      <c r="L2620" s="2">
        <v>68.062092746163486</v>
      </c>
    </row>
    <row r="2621" spans="1:12" x14ac:dyDescent="0.25">
      <c r="A2621" t="s">
        <v>2266</v>
      </c>
      <c r="B2621" t="s">
        <v>64</v>
      </c>
      <c r="C2621" t="s">
        <v>116</v>
      </c>
      <c r="D2621" t="s">
        <v>3236</v>
      </c>
      <c r="E2621" t="s">
        <v>3204</v>
      </c>
      <c r="F2621" t="s">
        <v>6</v>
      </c>
      <c r="G2621" s="1" t="s">
        <v>3262</v>
      </c>
      <c r="H2621" t="s">
        <v>2280</v>
      </c>
      <c r="I2621" t="s">
        <v>1214</v>
      </c>
      <c r="J2621" s="2">
        <v>2276</v>
      </c>
      <c r="K2621" s="2">
        <v>28.227524963005209</v>
      </c>
      <c r="L2621" s="2">
        <v>80.630519430340044</v>
      </c>
    </row>
    <row r="2622" spans="1:12" x14ac:dyDescent="0.25">
      <c r="A2622" t="s">
        <v>2266</v>
      </c>
      <c r="B2622" t="s">
        <v>64</v>
      </c>
      <c r="C2622" t="s">
        <v>229</v>
      </c>
      <c r="D2622" t="s">
        <v>3236</v>
      </c>
      <c r="E2622" t="s">
        <v>3204</v>
      </c>
      <c r="F2622" t="s">
        <v>2279</v>
      </c>
      <c r="G2622" s="1" t="s">
        <v>3269</v>
      </c>
      <c r="H2622" t="s">
        <v>2278</v>
      </c>
      <c r="I2622" t="s">
        <v>1214</v>
      </c>
      <c r="J2622" s="2">
        <v>2754</v>
      </c>
      <c r="K2622" s="2">
        <v>50.114382934976469</v>
      </c>
      <c r="L2622" s="2">
        <v>54.954283355605149</v>
      </c>
    </row>
    <row r="2623" spans="1:12" x14ac:dyDescent="0.25">
      <c r="A2623" t="s">
        <v>2266</v>
      </c>
      <c r="B2623" t="s">
        <v>42</v>
      </c>
      <c r="C2623" t="s">
        <v>82</v>
      </c>
      <c r="D2623" t="s">
        <v>3236</v>
      </c>
      <c r="E2623" t="s">
        <v>3204</v>
      </c>
      <c r="F2623" t="s">
        <v>752</v>
      </c>
      <c r="G2623" s="1" t="s">
        <v>3812</v>
      </c>
      <c r="H2623" t="s">
        <v>2277</v>
      </c>
      <c r="I2623" t="s">
        <v>1214</v>
      </c>
      <c r="J2623" s="2">
        <v>6300</v>
      </c>
      <c r="K2623" s="2">
        <v>68.716977798586527</v>
      </c>
      <c r="L2623" s="2">
        <v>91.680399834603719</v>
      </c>
    </row>
    <row r="2624" spans="1:12" x14ac:dyDescent="0.25">
      <c r="A2624" t="s">
        <v>2266</v>
      </c>
      <c r="B2624" t="s">
        <v>42</v>
      </c>
      <c r="C2624" t="s">
        <v>139</v>
      </c>
      <c r="D2624" t="s">
        <v>3236</v>
      </c>
      <c r="E2624" t="s">
        <v>3204</v>
      </c>
      <c r="F2624" t="s">
        <v>2276</v>
      </c>
      <c r="G2624" s="1" t="s">
        <v>4289</v>
      </c>
      <c r="H2624" t="s">
        <v>2275</v>
      </c>
      <c r="I2624" t="s">
        <v>1214</v>
      </c>
      <c r="J2624" s="2">
        <v>1077</v>
      </c>
      <c r="K2624" s="2">
        <v>77.559248473662095</v>
      </c>
      <c r="L2624" s="2">
        <v>13.886158275060289</v>
      </c>
    </row>
    <row r="2625" spans="1:12" x14ac:dyDescent="0.25">
      <c r="A2625" t="s">
        <v>2266</v>
      </c>
      <c r="B2625" t="s">
        <v>42</v>
      </c>
      <c r="C2625" t="s">
        <v>104</v>
      </c>
      <c r="D2625" t="s">
        <v>3236</v>
      </c>
      <c r="E2625" t="s">
        <v>3204</v>
      </c>
      <c r="F2625" t="s">
        <v>2274</v>
      </c>
      <c r="G2625" s="1" t="s">
        <v>4290</v>
      </c>
      <c r="H2625" t="s">
        <v>2273</v>
      </c>
      <c r="I2625" t="s">
        <v>1214</v>
      </c>
      <c r="J2625" s="2">
        <v>7598</v>
      </c>
      <c r="K2625" s="2">
        <v>41.708864779931098</v>
      </c>
      <c r="L2625" s="2">
        <v>182.16750899573518</v>
      </c>
    </row>
    <row r="2626" spans="1:12" x14ac:dyDescent="0.25">
      <c r="A2626" t="s">
        <v>2266</v>
      </c>
      <c r="B2626" t="s">
        <v>42</v>
      </c>
      <c r="C2626" t="s">
        <v>149</v>
      </c>
      <c r="D2626" t="s">
        <v>3236</v>
      </c>
      <c r="E2626" t="s">
        <v>3204</v>
      </c>
      <c r="F2626" t="s">
        <v>2272</v>
      </c>
      <c r="G2626" s="1" t="s">
        <v>4291</v>
      </c>
      <c r="H2626" t="s">
        <v>2271</v>
      </c>
      <c r="I2626" t="s">
        <v>1214</v>
      </c>
      <c r="J2626" s="2">
        <v>2840.9999999999995</v>
      </c>
      <c r="K2626" s="2">
        <v>30.363638830176573</v>
      </c>
      <c r="L2626" s="2">
        <v>93.565860662803786</v>
      </c>
    </row>
    <row r="2627" spans="1:12" x14ac:dyDescent="0.25">
      <c r="A2627" t="s">
        <v>2266</v>
      </c>
      <c r="B2627" t="s">
        <v>3</v>
      </c>
      <c r="C2627" t="s">
        <v>73</v>
      </c>
      <c r="D2627" t="s">
        <v>3236</v>
      </c>
      <c r="E2627" t="s">
        <v>3204</v>
      </c>
      <c r="F2627" t="s">
        <v>2270</v>
      </c>
      <c r="G2627" s="1" t="s">
        <v>4292</v>
      </c>
      <c r="H2627" t="s">
        <v>2269</v>
      </c>
      <c r="I2627" t="s">
        <v>1214</v>
      </c>
      <c r="J2627" s="2">
        <v>648</v>
      </c>
      <c r="K2627" s="2">
        <v>154.3909889747666</v>
      </c>
      <c r="L2627" s="2">
        <v>4.1971361431327319</v>
      </c>
    </row>
    <row r="2628" spans="1:12" x14ac:dyDescent="0.25">
      <c r="A2628" t="s">
        <v>2266</v>
      </c>
      <c r="B2628" t="s">
        <v>3</v>
      </c>
      <c r="C2628" t="s">
        <v>16</v>
      </c>
      <c r="D2628" t="s">
        <v>3236</v>
      </c>
      <c r="E2628" t="s">
        <v>3204</v>
      </c>
      <c r="F2628" t="s">
        <v>2268</v>
      </c>
      <c r="G2628" s="1" t="s">
        <v>3490</v>
      </c>
      <c r="H2628" t="s">
        <v>2267</v>
      </c>
      <c r="I2628" t="s">
        <v>1214</v>
      </c>
      <c r="J2628" s="2">
        <v>4167</v>
      </c>
      <c r="K2628" s="2">
        <v>29.654781261569294</v>
      </c>
      <c r="L2628" s="2">
        <v>140.51696970026774</v>
      </c>
    </row>
    <row r="2629" spans="1:12" x14ac:dyDescent="0.25">
      <c r="A2629" t="s">
        <v>2266</v>
      </c>
      <c r="B2629" t="s">
        <v>3</v>
      </c>
      <c r="C2629" t="s">
        <v>163</v>
      </c>
      <c r="D2629" t="s">
        <v>3236</v>
      </c>
      <c r="E2629" t="s">
        <v>3204</v>
      </c>
      <c r="F2629" t="s">
        <v>2265</v>
      </c>
      <c r="G2629" s="1" t="s">
        <v>3491</v>
      </c>
      <c r="H2629" t="s">
        <v>2264</v>
      </c>
      <c r="I2629" t="s">
        <v>1214</v>
      </c>
      <c r="J2629" s="2">
        <v>2088</v>
      </c>
      <c r="K2629" s="2">
        <v>28.603315731144161</v>
      </c>
      <c r="L2629" s="2">
        <v>72.998529947579541</v>
      </c>
    </row>
    <row r="2630" spans="1:12" x14ac:dyDescent="0.25">
      <c r="A2630" t="s">
        <v>2212</v>
      </c>
      <c r="B2630" t="s">
        <v>176</v>
      </c>
      <c r="C2630" t="s">
        <v>88</v>
      </c>
      <c r="D2630" t="s">
        <v>3237</v>
      </c>
      <c r="E2630" t="s">
        <v>3205</v>
      </c>
      <c r="F2630" t="s">
        <v>2263</v>
      </c>
      <c r="G2630" s="1" t="s">
        <v>3287</v>
      </c>
      <c r="H2630" t="s">
        <v>2262</v>
      </c>
      <c r="I2630" t="s">
        <v>1214</v>
      </c>
      <c r="J2630" s="2">
        <v>4373.9999999999991</v>
      </c>
      <c r="K2630" s="2">
        <v>78.786752462641672</v>
      </c>
      <c r="L2630" s="2">
        <v>55.516947497918757</v>
      </c>
    </row>
    <row r="2631" spans="1:12" x14ac:dyDescent="0.25">
      <c r="A2631" t="s">
        <v>2212</v>
      </c>
      <c r="B2631" t="s">
        <v>176</v>
      </c>
      <c r="C2631" t="s">
        <v>38</v>
      </c>
      <c r="D2631" t="s">
        <v>3237</v>
      </c>
      <c r="E2631" t="s">
        <v>3205</v>
      </c>
      <c r="F2631" t="s">
        <v>2261</v>
      </c>
      <c r="G2631" s="1" t="s">
        <v>3288</v>
      </c>
      <c r="H2631" t="s">
        <v>2260</v>
      </c>
      <c r="I2631" t="s">
        <v>1214</v>
      </c>
      <c r="J2631" s="2">
        <v>5544</v>
      </c>
      <c r="K2631" s="2">
        <v>91.464089743020125</v>
      </c>
      <c r="L2631" s="2">
        <v>60.613952596877816</v>
      </c>
    </row>
    <row r="2632" spans="1:12" x14ac:dyDescent="0.25">
      <c r="A2632" t="s">
        <v>2212</v>
      </c>
      <c r="B2632" t="s">
        <v>176</v>
      </c>
      <c r="C2632" t="s">
        <v>136</v>
      </c>
      <c r="D2632" t="s">
        <v>3237</v>
      </c>
      <c r="E2632" t="s">
        <v>3205</v>
      </c>
      <c r="F2632" t="s">
        <v>558</v>
      </c>
      <c r="G2632" s="1" t="s">
        <v>3864</v>
      </c>
      <c r="H2632" t="s">
        <v>2259</v>
      </c>
      <c r="I2632" t="s">
        <v>1214</v>
      </c>
      <c r="J2632" s="2">
        <v>3500.9999999999995</v>
      </c>
      <c r="K2632" s="2">
        <v>83.572811273380196</v>
      </c>
      <c r="L2632" s="2">
        <v>41.891614589195306</v>
      </c>
    </row>
    <row r="2633" spans="1:12" x14ac:dyDescent="0.25">
      <c r="A2633" t="s">
        <v>2212</v>
      </c>
      <c r="B2633" t="s">
        <v>176</v>
      </c>
      <c r="C2633" t="s">
        <v>54</v>
      </c>
      <c r="D2633" t="s">
        <v>3237</v>
      </c>
      <c r="E2633" t="s">
        <v>3205</v>
      </c>
      <c r="F2633" t="s">
        <v>2258</v>
      </c>
      <c r="G2633" s="1" t="s">
        <v>3237</v>
      </c>
      <c r="H2633" t="s">
        <v>2257</v>
      </c>
      <c r="I2633" t="s">
        <v>1214</v>
      </c>
      <c r="J2633" s="2">
        <v>4347.9999999999991</v>
      </c>
      <c r="K2633" s="2">
        <v>88.34189827420812</v>
      </c>
      <c r="L2633" s="2">
        <v>49.217869266336791</v>
      </c>
    </row>
    <row r="2634" spans="1:12" x14ac:dyDescent="0.25">
      <c r="A2634" t="s">
        <v>2212</v>
      </c>
      <c r="B2634" t="s">
        <v>176</v>
      </c>
      <c r="C2634" t="s">
        <v>107</v>
      </c>
      <c r="D2634" t="s">
        <v>3237</v>
      </c>
      <c r="E2634" t="s">
        <v>3205</v>
      </c>
      <c r="F2634" t="s">
        <v>2256</v>
      </c>
      <c r="G2634" s="1" t="s">
        <v>3289</v>
      </c>
      <c r="H2634" t="s">
        <v>2255</v>
      </c>
      <c r="I2634" t="s">
        <v>1214</v>
      </c>
      <c r="J2634" s="2">
        <v>4572</v>
      </c>
      <c r="K2634" s="2">
        <v>84.565643628795939</v>
      </c>
      <c r="L2634" s="2">
        <v>54.064508987467363</v>
      </c>
    </row>
    <row r="2635" spans="1:12" x14ac:dyDescent="0.25">
      <c r="A2635" t="s">
        <v>2212</v>
      </c>
      <c r="B2635" t="s">
        <v>176</v>
      </c>
      <c r="C2635" t="s">
        <v>76</v>
      </c>
      <c r="D2635" t="s">
        <v>3237</v>
      </c>
      <c r="E2635" t="s">
        <v>3205</v>
      </c>
      <c r="F2635" t="s">
        <v>454</v>
      </c>
      <c r="G2635" s="1" t="s">
        <v>3290</v>
      </c>
      <c r="H2635" t="s">
        <v>2254</v>
      </c>
      <c r="I2635" t="s">
        <v>1214</v>
      </c>
      <c r="J2635" s="2">
        <v>4214</v>
      </c>
      <c r="K2635" s="2">
        <v>104.25838233921023</v>
      </c>
      <c r="L2635" s="2">
        <v>40.418812429772075</v>
      </c>
    </row>
    <row r="2636" spans="1:12" x14ac:dyDescent="0.25">
      <c r="A2636" t="s">
        <v>2212</v>
      </c>
      <c r="B2636" t="s">
        <v>176</v>
      </c>
      <c r="C2636" t="s">
        <v>169</v>
      </c>
      <c r="D2636" t="s">
        <v>3237</v>
      </c>
      <c r="E2636" t="s">
        <v>3205</v>
      </c>
      <c r="F2636" t="s">
        <v>2253</v>
      </c>
      <c r="G2636" s="1" t="s">
        <v>3291</v>
      </c>
      <c r="H2636" t="s">
        <v>2252</v>
      </c>
      <c r="I2636" t="s">
        <v>1214</v>
      </c>
      <c r="J2636" s="2">
        <v>4479</v>
      </c>
      <c r="K2636" s="2">
        <v>83.26703069891191</v>
      </c>
      <c r="L2636" s="2">
        <v>53.790797659109145</v>
      </c>
    </row>
    <row r="2637" spans="1:12" x14ac:dyDescent="0.25">
      <c r="A2637" t="s">
        <v>2212</v>
      </c>
      <c r="B2637" t="s">
        <v>42</v>
      </c>
      <c r="C2637" t="s">
        <v>113</v>
      </c>
      <c r="D2637" t="s">
        <v>3237</v>
      </c>
      <c r="E2637" t="s">
        <v>3205</v>
      </c>
      <c r="F2637" t="s">
        <v>2251</v>
      </c>
      <c r="G2637" s="1" t="s">
        <v>3292</v>
      </c>
      <c r="H2637" t="s">
        <v>2250</v>
      </c>
      <c r="I2637" t="s">
        <v>1214</v>
      </c>
      <c r="J2637" s="2">
        <v>6714</v>
      </c>
      <c r="K2637" s="2">
        <v>126.93007816209847</v>
      </c>
      <c r="L2637" s="2">
        <v>52.895264047862312</v>
      </c>
    </row>
    <row r="2638" spans="1:12" x14ac:dyDescent="0.25">
      <c r="A2638" t="s">
        <v>2212</v>
      </c>
      <c r="B2638" t="s">
        <v>42</v>
      </c>
      <c r="C2638" t="s">
        <v>32</v>
      </c>
      <c r="D2638" t="s">
        <v>3237</v>
      </c>
      <c r="E2638" t="s">
        <v>3205</v>
      </c>
      <c r="F2638" t="s">
        <v>2249</v>
      </c>
      <c r="G2638" s="1" t="s">
        <v>3293</v>
      </c>
      <c r="H2638" t="s">
        <v>2248</v>
      </c>
      <c r="I2638" t="s">
        <v>1214</v>
      </c>
      <c r="J2638" s="2">
        <v>7137.9999999999991</v>
      </c>
      <c r="K2638" s="2">
        <v>163.03338847270572</v>
      </c>
      <c r="L2638" s="2">
        <v>43.782442767513288</v>
      </c>
    </row>
    <row r="2639" spans="1:12" x14ac:dyDescent="0.25">
      <c r="A2639" t="s">
        <v>2212</v>
      </c>
      <c r="B2639" t="s">
        <v>42</v>
      </c>
      <c r="C2639" t="s">
        <v>79</v>
      </c>
      <c r="D2639" t="s">
        <v>3237</v>
      </c>
      <c r="E2639" t="s">
        <v>3205</v>
      </c>
      <c r="F2639" t="s">
        <v>2247</v>
      </c>
      <c r="G2639" s="1" t="s">
        <v>4293</v>
      </c>
      <c r="H2639" t="s">
        <v>2246</v>
      </c>
      <c r="I2639" t="s">
        <v>1214</v>
      </c>
      <c r="J2639" s="2">
        <v>5620</v>
      </c>
      <c r="K2639" s="2">
        <v>181.72648565908477</v>
      </c>
      <c r="L2639" s="2">
        <v>30.925596671379026</v>
      </c>
    </row>
    <row r="2640" spans="1:12" x14ac:dyDescent="0.25">
      <c r="A2640" t="s">
        <v>2212</v>
      </c>
      <c r="B2640" t="s">
        <v>42</v>
      </c>
      <c r="C2640" t="s">
        <v>29</v>
      </c>
      <c r="D2640" t="s">
        <v>3237</v>
      </c>
      <c r="E2640" t="s">
        <v>3205</v>
      </c>
      <c r="F2640" t="s">
        <v>2245</v>
      </c>
      <c r="G2640" s="1" t="s">
        <v>3294</v>
      </c>
      <c r="H2640" t="s">
        <v>2244</v>
      </c>
      <c r="I2640" t="s">
        <v>1214</v>
      </c>
      <c r="J2640" s="2">
        <v>6038</v>
      </c>
      <c r="K2640" s="2">
        <v>146.96572391291105</v>
      </c>
      <c r="L2640" s="2">
        <v>41.084409610896742</v>
      </c>
    </row>
    <row r="2641" spans="1:12" x14ac:dyDescent="0.25">
      <c r="A2641" t="s">
        <v>2212</v>
      </c>
      <c r="B2641" t="s">
        <v>42</v>
      </c>
      <c r="C2641" t="s">
        <v>166</v>
      </c>
      <c r="D2641" t="s">
        <v>3237</v>
      </c>
      <c r="E2641" t="s">
        <v>3205</v>
      </c>
      <c r="F2641" t="s">
        <v>2243</v>
      </c>
      <c r="G2641" s="1" t="s">
        <v>3295</v>
      </c>
      <c r="H2641" t="s">
        <v>2242</v>
      </c>
      <c r="I2641" t="s">
        <v>1214</v>
      </c>
      <c r="J2641" s="2">
        <v>6800</v>
      </c>
      <c r="K2641" s="2">
        <v>167.85920357217438</v>
      </c>
      <c r="L2641" s="2">
        <v>40.51014097106809</v>
      </c>
    </row>
    <row r="2642" spans="1:12" x14ac:dyDescent="0.25">
      <c r="A2642" t="s">
        <v>2212</v>
      </c>
      <c r="B2642" t="s">
        <v>42</v>
      </c>
      <c r="C2642" t="s">
        <v>152</v>
      </c>
      <c r="D2642" t="s">
        <v>3237</v>
      </c>
      <c r="E2642" t="s">
        <v>3205</v>
      </c>
      <c r="F2642" t="s">
        <v>2241</v>
      </c>
      <c r="G2642" s="1" t="s">
        <v>4294</v>
      </c>
      <c r="H2642" t="s">
        <v>2240</v>
      </c>
      <c r="I2642" t="s">
        <v>1214</v>
      </c>
      <c r="J2642" s="2">
        <v>5988</v>
      </c>
      <c r="K2642" s="2">
        <v>134.81079871452781</v>
      </c>
      <c r="L2642" s="2">
        <v>44.417806712057605</v>
      </c>
    </row>
    <row r="2643" spans="1:12" x14ac:dyDescent="0.25">
      <c r="A2643" t="s">
        <v>2212</v>
      </c>
      <c r="B2643" t="s">
        <v>42</v>
      </c>
      <c r="C2643" t="s">
        <v>70</v>
      </c>
      <c r="D2643" t="s">
        <v>3237</v>
      </c>
      <c r="E2643" t="s">
        <v>3205</v>
      </c>
      <c r="F2643" t="s">
        <v>6</v>
      </c>
      <c r="G2643" s="1" t="s">
        <v>3262</v>
      </c>
      <c r="H2643" t="s">
        <v>2239</v>
      </c>
      <c r="I2643" t="s">
        <v>1214</v>
      </c>
      <c r="J2643" s="2">
        <v>4953</v>
      </c>
      <c r="K2643" s="2">
        <v>104.73787163520927</v>
      </c>
      <c r="L2643" s="2">
        <v>47.289484908102445</v>
      </c>
    </row>
    <row r="2644" spans="1:12" x14ac:dyDescent="0.25">
      <c r="A2644" t="s">
        <v>2212</v>
      </c>
      <c r="B2644" t="s">
        <v>23</v>
      </c>
      <c r="C2644" t="s">
        <v>188</v>
      </c>
      <c r="D2644" t="s">
        <v>3237</v>
      </c>
      <c r="E2644" t="s">
        <v>3205</v>
      </c>
      <c r="F2644" t="s">
        <v>2238</v>
      </c>
      <c r="G2644" s="1" t="s">
        <v>3297</v>
      </c>
      <c r="H2644" t="s">
        <v>2237</v>
      </c>
      <c r="I2644" t="s">
        <v>1214</v>
      </c>
      <c r="J2644" s="2">
        <v>5626</v>
      </c>
      <c r="K2644" s="2">
        <v>172.27266197728193</v>
      </c>
      <c r="L2644" s="2">
        <v>32.657532166896665</v>
      </c>
    </row>
    <row r="2645" spans="1:12" x14ac:dyDescent="0.25">
      <c r="A2645" t="s">
        <v>2212</v>
      </c>
      <c r="B2645" t="s">
        <v>23</v>
      </c>
      <c r="C2645" t="s">
        <v>110</v>
      </c>
      <c r="D2645" t="s">
        <v>3237</v>
      </c>
      <c r="E2645" t="s">
        <v>3205</v>
      </c>
      <c r="F2645" t="s">
        <v>2236</v>
      </c>
      <c r="G2645" s="1" t="s">
        <v>3298</v>
      </c>
      <c r="H2645" t="s">
        <v>2235</v>
      </c>
      <c r="I2645" t="s">
        <v>1214</v>
      </c>
      <c r="J2645" s="2">
        <v>7029</v>
      </c>
      <c r="K2645" s="2">
        <v>125.95565065027314</v>
      </c>
      <c r="L2645" s="2">
        <v>55.805356597431519</v>
      </c>
    </row>
    <row r="2646" spans="1:12" x14ac:dyDescent="0.25">
      <c r="A2646" t="s">
        <v>2212</v>
      </c>
      <c r="B2646" t="s">
        <v>23</v>
      </c>
      <c r="C2646" t="s">
        <v>133</v>
      </c>
      <c r="D2646" t="s">
        <v>3237</v>
      </c>
      <c r="E2646" t="s">
        <v>3205</v>
      </c>
      <c r="F2646" t="s">
        <v>2234</v>
      </c>
      <c r="G2646" s="1" t="s">
        <v>3299</v>
      </c>
      <c r="H2646" t="s">
        <v>2233</v>
      </c>
      <c r="I2646" t="s">
        <v>1214</v>
      </c>
      <c r="J2646" s="2">
        <v>7430</v>
      </c>
      <c r="K2646" s="2">
        <v>131.71280108634966</v>
      </c>
      <c r="L2646" s="2">
        <v>56.410614144702329</v>
      </c>
    </row>
    <row r="2647" spans="1:12" x14ac:dyDescent="0.25">
      <c r="A2647" t="s">
        <v>2212</v>
      </c>
      <c r="B2647" t="s">
        <v>23</v>
      </c>
      <c r="C2647" t="s">
        <v>155</v>
      </c>
      <c r="D2647" t="s">
        <v>3237</v>
      </c>
      <c r="E2647" t="s">
        <v>3205</v>
      </c>
      <c r="F2647" t="s">
        <v>2232</v>
      </c>
      <c r="G2647" s="1" t="s">
        <v>3301</v>
      </c>
      <c r="H2647" t="s">
        <v>2231</v>
      </c>
      <c r="I2647" t="s">
        <v>1214</v>
      </c>
      <c r="J2647" s="2">
        <v>6666</v>
      </c>
      <c r="K2647" s="2">
        <v>177.04881418811638</v>
      </c>
      <c r="L2647" s="2">
        <v>37.650633417500892</v>
      </c>
    </row>
    <row r="2648" spans="1:12" x14ac:dyDescent="0.25">
      <c r="A2648" t="s">
        <v>2212</v>
      </c>
      <c r="B2648" t="s">
        <v>23</v>
      </c>
      <c r="C2648" t="s">
        <v>149</v>
      </c>
      <c r="D2648" t="s">
        <v>3237</v>
      </c>
      <c r="E2648" t="s">
        <v>3205</v>
      </c>
      <c r="F2648" t="s">
        <v>2230</v>
      </c>
      <c r="G2648" s="1" t="s">
        <v>3302</v>
      </c>
      <c r="H2648" t="s">
        <v>2229</v>
      </c>
      <c r="I2648" t="s">
        <v>1214</v>
      </c>
      <c r="J2648" s="2">
        <v>7066</v>
      </c>
      <c r="K2648" s="2">
        <v>114.01280719105966</v>
      </c>
      <c r="L2648" s="2">
        <v>61.975493579058913</v>
      </c>
    </row>
    <row r="2649" spans="1:12" x14ac:dyDescent="0.25">
      <c r="A2649" t="s">
        <v>2212</v>
      </c>
      <c r="B2649" t="s">
        <v>3</v>
      </c>
      <c r="C2649" t="s">
        <v>200</v>
      </c>
      <c r="D2649" t="s">
        <v>3237</v>
      </c>
      <c r="E2649" t="s">
        <v>3205</v>
      </c>
      <c r="F2649" t="s">
        <v>2228</v>
      </c>
      <c r="G2649" s="1" t="s">
        <v>3303</v>
      </c>
      <c r="H2649" t="s">
        <v>2227</v>
      </c>
      <c r="I2649" t="s">
        <v>1214</v>
      </c>
      <c r="J2649" s="2">
        <v>3731.9999999999995</v>
      </c>
      <c r="K2649" s="2">
        <v>126.93980841567787</v>
      </c>
      <c r="L2649" s="2">
        <v>29.399760773067889</v>
      </c>
    </row>
    <row r="2650" spans="1:12" x14ac:dyDescent="0.25">
      <c r="A2650" t="s">
        <v>2212</v>
      </c>
      <c r="B2650" t="s">
        <v>3</v>
      </c>
      <c r="C2650" t="s">
        <v>142</v>
      </c>
      <c r="D2650" t="s">
        <v>3237</v>
      </c>
      <c r="E2650" t="s">
        <v>3205</v>
      </c>
      <c r="F2650" t="s">
        <v>2226</v>
      </c>
      <c r="G2650" s="1" t="s">
        <v>3305</v>
      </c>
      <c r="H2650" t="s">
        <v>2225</v>
      </c>
      <c r="I2650" t="s">
        <v>1214</v>
      </c>
      <c r="J2650" s="2">
        <v>6488</v>
      </c>
      <c r="K2650" s="2">
        <v>149.52644023080154</v>
      </c>
      <c r="L2650" s="2">
        <v>43.390319397595817</v>
      </c>
    </row>
    <row r="2651" spans="1:12" x14ac:dyDescent="0.25">
      <c r="A2651" t="s">
        <v>2212</v>
      </c>
      <c r="B2651" t="s">
        <v>3</v>
      </c>
      <c r="C2651" t="s">
        <v>172</v>
      </c>
      <c r="D2651" t="s">
        <v>3237</v>
      </c>
      <c r="E2651" t="s">
        <v>3205</v>
      </c>
      <c r="F2651" t="s">
        <v>2224</v>
      </c>
      <c r="G2651" s="1" t="s">
        <v>3306</v>
      </c>
      <c r="H2651" t="s">
        <v>2223</v>
      </c>
      <c r="I2651" t="s">
        <v>1214</v>
      </c>
      <c r="J2651" s="2">
        <v>4103.9999999999991</v>
      </c>
      <c r="K2651" s="2">
        <v>155.01260063878132</v>
      </c>
      <c r="L2651" s="2">
        <v>26.475267062729696</v>
      </c>
    </row>
    <row r="2652" spans="1:12" x14ac:dyDescent="0.25">
      <c r="A2652" t="s">
        <v>2212</v>
      </c>
      <c r="B2652" t="s">
        <v>3</v>
      </c>
      <c r="C2652" t="s">
        <v>82</v>
      </c>
      <c r="D2652" t="s">
        <v>3237</v>
      </c>
      <c r="E2652" t="s">
        <v>3205</v>
      </c>
      <c r="F2652" t="s">
        <v>2222</v>
      </c>
      <c r="G2652" s="1" t="s">
        <v>3308</v>
      </c>
      <c r="H2652" t="s">
        <v>2221</v>
      </c>
      <c r="I2652" t="s">
        <v>1214</v>
      </c>
      <c r="J2652" s="2">
        <v>3267.9999999999995</v>
      </c>
      <c r="K2652" s="2">
        <v>68.393325431552526</v>
      </c>
      <c r="L2652" s="2">
        <v>47.782440455693106</v>
      </c>
    </row>
    <row r="2653" spans="1:12" x14ac:dyDescent="0.25">
      <c r="A2653" t="s">
        <v>2212</v>
      </c>
      <c r="B2653" t="s">
        <v>3</v>
      </c>
      <c r="C2653" t="s">
        <v>222</v>
      </c>
      <c r="D2653" t="s">
        <v>3237</v>
      </c>
      <c r="E2653" t="s">
        <v>3205</v>
      </c>
      <c r="F2653" t="s">
        <v>219</v>
      </c>
      <c r="G2653" s="1" t="s">
        <v>3310</v>
      </c>
      <c r="H2653" t="s">
        <v>2220</v>
      </c>
      <c r="I2653" t="s">
        <v>1214</v>
      </c>
      <c r="J2653" s="2">
        <v>2686.0000000000005</v>
      </c>
      <c r="K2653" s="2">
        <v>47.468601474123297</v>
      </c>
      <c r="L2653" s="2">
        <v>56.584772177546199</v>
      </c>
    </row>
    <row r="2654" spans="1:12" x14ac:dyDescent="0.25">
      <c r="A2654" t="s">
        <v>2212</v>
      </c>
      <c r="B2654" t="s">
        <v>3</v>
      </c>
      <c r="C2654" t="s">
        <v>57</v>
      </c>
      <c r="D2654" t="s">
        <v>3237</v>
      </c>
      <c r="E2654" t="s">
        <v>3205</v>
      </c>
      <c r="F2654" t="s">
        <v>2219</v>
      </c>
      <c r="G2654" s="1" t="s">
        <v>3311</v>
      </c>
      <c r="H2654" t="s">
        <v>2218</v>
      </c>
      <c r="I2654" t="s">
        <v>1214</v>
      </c>
      <c r="J2654" s="2">
        <v>4436.9999999999991</v>
      </c>
      <c r="K2654" s="2">
        <v>149.04397989750206</v>
      </c>
      <c r="L2654" s="2">
        <v>29.769736443238674</v>
      </c>
    </row>
    <row r="2655" spans="1:12" x14ac:dyDescent="0.25">
      <c r="A2655" t="s">
        <v>2212</v>
      </c>
      <c r="B2655" t="s">
        <v>3</v>
      </c>
      <c r="C2655" t="s">
        <v>236</v>
      </c>
      <c r="D2655" t="s">
        <v>3237</v>
      </c>
      <c r="E2655" t="s">
        <v>3205</v>
      </c>
      <c r="F2655" t="s">
        <v>25</v>
      </c>
      <c r="G2655" s="1" t="s">
        <v>3312</v>
      </c>
      <c r="H2655" t="s">
        <v>2217</v>
      </c>
      <c r="I2655" t="s">
        <v>1214</v>
      </c>
      <c r="J2655" s="2">
        <v>6624</v>
      </c>
      <c r="K2655" s="2">
        <v>141.49944188901409</v>
      </c>
      <c r="L2655" s="2">
        <v>46.812905489730291</v>
      </c>
    </row>
    <row r="2656" spans="1:12" x14ac:dyDescent="0.25">
      <c r="A2656" t="s">
        <v>2212</v>
      </c>
      <c r="B2656" t="s">
        <v>3</v>
      </c>
      <c r="C2656" t="s">
        <v>51</v>
      </c>
      <c r="D2656" t="s">
        <v>3237</v>
      </c>
      <c r="E2656" t="s">
        <v>3205</v>
      </c>
      <c r="F2656" t="s">
        <v>424</v>
      </c>
      <c r="G2656" s="1" t="s">
        <v>3314</v>
      </c>
      <c r="H2656" t="s">
        <v>2216</v>
      </c>
      <c r="I2656" t="s">
        <v>1214</v>
      </c>
      <c r="J2656" s="2">
        <v>5049</v>
      </c>
      <c r="K2656" s="2">
        <v>175.37455851769903</v>
      </c>
      <c r="L2656" s="2">
        <v>28.789808753762014</v>
      </c>
    </row>
    <row r="2657" spans="1:12" x14ac:dyDescent="0.25">
      <c r="A2657" t="s">
        <v>2212</v>
      </c>
      <c r="B2657" t="s">
        <v>3</v>
      </c>
      <c r="C2657" t="s">
        <v>73</v>
      </c>
      <c r="D2657" t="s">
        <v>3237</v>
      </c>
      <c r="E2657" t="s">
        <v>3205</v>
      </c>
      <c r="F2657" t="s">
        <v>422</v>
      </c>
      <c r="G2657" s="1" t="s">
        <v>3315</v>
      </c>
      <c r="H2657" t="s">
        <v>2215</v>
      </c>
      <c r="I2657" t="s">
        <v>1214</v>
      </c>
      <c r="J2657" s="2">
        <v>1802</v>
      </c>
      <c r="K2657" s="2">
        <v>77.681543566889161</v>
      </c>
      <c r="L2657" s="2">
        <v>23.197273345223294</v>
      </c>
    </row>
    <row r="2658" spans="1:12" x14ac:dyDescent="0.25">
      <c r="A2658" t="s">
        <v>2212</v>
      </c>
      <c r="B2658" t="s">
        <v>3</v>
      </c>
      <c r="C2658" t="s">
        <v>104</v>
      </c>
      <c r="D2658" t="s">
        <v>3237</v>
      </c>
      <c r="E2658" t="s">
        <v>3205</v>
      </c>
      <c r="F2658" t="s">
        <v>2214</v>
      </c>
      <c r="G2658" s="1" t="s">
        <v>4295</v>
      </c>
      <c r="H2658" t="s">
        <v>2213</v>
      </c>
      <c r="I2658" t="s">
        <v>1214</v>
      </c>
      <c r="J2658" s="2">
        <v>3994</v>
      </c>
      <c r="K2658" s="2">
        <v>129.97840901393764</v>
      </c>
      <c r="L2658" s="2">
        <v>30.728180397805314</v>
      </c>
    </row>
    <row r="2659" spans="1:12" x14ac:dyDescent="0.25">
      <c r="A2659" t="s">
        <v>2212</v>
      </c>
      <c r="B2659" t="s">
        <v>3</v>
      </c>
      <c r="C2659" t="s">
        <v>127</v>
      </c>
      <c r="D2659" t="s">
        <v>3237</v>
      </c>
      <c r="E2659" t="s">
        <v>3205</v>
      </c>
      <c r="F2659" t="s">
        <v>1813</v>
      </c>
      <c r="G2659" s="1" t="s">
        <v>3316</v>
      </c>
      <c r="H2659" t="s">
        <v>2211</v>
      </c>
      <c r="I2659" t="s">
        <v>1214</v>
      </c>
      <c r="J2659" s="2">
        <v>2439.0000000000005</v>
      </c>
      <c r="K2659" s="2">
        <v>129.70467166981874</v>
      </c>
      <c r="L2659" s="2">
        <v>18.80425715280953</v>
      </c>
    </row>
    <row r="2660" spans="1:12" x14ac:dyDescent="0.25">
      <c r="A2660" t="s">
        <v>2096</v>
      </c>
      <c r="B2660" t="s">
        <v>176</v>
      </c>
      <c r="C2660" t="s">
        <v>142</v>
      </c>
      <c r="D2660" t="s">
        <v>3244</v>
      </c>
      <c r="E2660" t="s">
        <v>3217</v>
      </c>
      <c r="F2660" t="s">
        <v>2210</v>
      </c>
      <c r="G2660" s="1" t="s">
        <v>3560</v>
      </c>
      <c r="H2660" t="s">
        <v>2209</v>
      </c>
      <c r="I2660" t="s">
        <v>1214</v>
      </c>
      <c r="J2660" s="2">
        <v>3570</v>
      </c>
      <c r="K2660" s="2">
        <v>135.39728669417218</v>
      </c>
      <c r="L2660" s="2">
        <v>26.366850379090064</v>
      </c>
    </row>
    <row r="2661" spans="1:12" x14ac:dyDescent="0.25">
      <c r="A2661" t="s">
        <v>2096</v>
      </c>
      <c r="B2661" t="s">
        <v>176</v>
      </c>
      <c r="C2661" t="s">
        <v>85</v>
      </c>
      <c r="D2661" t="s">
        <v>3244</v>
      </c>
      <c r="E2661" t="s">
        <v>3217</v>
      </c>
      <c r="F2661" t="s">
        <v>584</v>
      </c>
      <c r="G2661" s="1" t="s">
        <v>3561</v>
      </c>
      <c r="H2661" t="s">
        <v>2208</v>
      </c>
      <c r="I2661" t="s">
        <v>1214</v>
      </c>
      <c r="J2661" s="2">
        <v>5202</v>
      </c>
      <c r="K2661" s="2">
        <v>90.867849084109821</v>
      </c>
      <c r="L2661" s="2">
        <v>57.247971118859468</v>
      </c>
    </row>
    <row r="2662" spans="1:12" x14ac:dyDescent="0.25">
      <c r="A2662" t="s">
        <v>2096</v>
      </c>
      <c r="B2662" t="s">
        <v>176</v>
      </c>
      <c r="C2662" t="s">
        <v>166</v>
      </c>
      <c r="D2662" t="s">
        <v>3244</v>
      </c>
      <c r="E2662" t="s">
        <v>3217</v>
      </c>
      <c r="F2662" t="s">
        <v>564</v>
      </c>
      <c r="G2662" s="1" t="s">
        <v>3562</v>
      </c>
      <c r="H2662" t="s">
        <v>2207</v>
      </c>
      <c r="I2662" t="s">
        <v>1214</v>
      </c>
      <c r="J2662" s="2">
        <v>4695</v>
      </c>
      <c r="K2662" s="2">
        <v>71.550767062942782</v>
      </c>
      <c r="L2662" s="2">
        <v>65.617745172037587</v>
      </c>
    </row>
    <row r="2663" spans="1:12" x14ac:dyDescent="0.25">
      <c r="A2663" t="s">
        <v>2096</v>
      </c>
      <c r="B2663" t="s">
        <v>176</v>
      </c>
      <c r="C2663" t="s">
        <v>532</v>
      </c>
      <c r="D2663" t="s">
        <v>3244</v>
      </c>
      <c r="E2663" t="s">
        <v>3217</v>
      </c>
      <c r="F2663" t="s">
        <v>2206</v>
      </c>
      <c r="G2663" s="1" t="s">
        <v>3563</v>
      </c>
      <c r="H2663" t="s">
        <v>2205</v>
      </c>
      <c r="I2663" t="s">
        <v>1214</v>
      </c>
      <c r="J2663" s="2">
        <v>4368</v>
      </c>
      <c r="K2663" s="2">
        <v>74.872593295469514</v>
      </c>
      <c r="L2663" s="2">
        <v>58.339103906319544</v>
      </c>
    </row>
    <row r="2664" spans="1:12" x14ac:dyDescent="0.25">
      <c r="A2664" t="s">
        <v>2096</v>
      </c>
      <c r="B2664" t="s">
        <v>176</v>
      </c>
      <c r="C2664" t="s">
        <v>48</v>
      </c>
      <c r="D2664" t="s">
        <v>3244</v>
      </c>
      <c r="E2664" t="s">
        <v>3217</v>
      </c>
      <c r="F2664" t="s">
        <v>981</v>
      </c>
      <c r="G2664" s="1" t="s">
        <v>3522</v>
      </c>
      <c r="H2664" t="s">
        <v>2204</v>
      </c>
      <c r="I2664" t="s">
        <v>1214</v>
      </c>
      <c r="J2664" s="2">
        <v>4443</v>
      </c>
      <c r="K2664" s="2">
        <v>95.275796054686339</v>
      </c>
      <c r="L2664" s="2">
        <v>46.633039911309794</v>
      </c>
    </row>
    <row r="2665" spans="1:12" x14ac:dyDescent="0.25">
      <c r="A2665" t="s">
        <v>2096</v>
      </c>
      <c r="B2665" t="s">
        <v>176</v>
      </c>
      <c r="C2665" t="s">
        <v>7</v>
      </c>
      <c r="D2665" t="s">
        <v>3244</v>
      </c>
      <c r="E2665" t="s">
        <v>3217</v>
      </c>
      <c r="F2665" t="s">
        <v>355</v>
      </c>
      <c r="G2665" s="1" t="s">
        <v>3394</v>
      </c>
      <c r="H2665" t="s">
        <v>2203</v>
      </c>
      <c r="I2665" t="s">
        <v>1214</v>
      </c>
      <c r="J2665" s="2">
        <v>4275</v>
      </c>
      <c r="K2665" s="2">
        <v>81.764204801004794</v>
      </c>
      <c r="L2665" s="2">
        <v>52.284493078656652</v>
      </c>
    </row>
    <row r="2666" spans="1:12" x14ac:dyDescent="0.25">
      <c r="A2666" t="s">
        <v>2096</v>
      </c>
      <c r="B2666" t="s">
        <v>176</v>
      </c>
      <c r="C2666" t="s">
        <v>91</v>
      </c>
      <c r="D2666" t="s">
        <v>3244</v>
      </c>
      <c r="E2666" t="s">
        <v>3217</v>
      </c>
      <c r="F2666" t="s">
        <v>2202</v>
      </c>
      <c r="G2666" s="1" t="s">
        <v>3564</v>
      </c>
      <c r="H2666" t="s">
        <v>2201</v>
      </c>
      <c r="I2666" t="s">
        <v>1214</v>
      </c>
      <c r="J2666" s="2">
        <v>4494</v>
      </c>
      <c r="K2666" s="2">
        <v>88.995989381268672</v>
      </c>
      <c r="L2666" s="2">
        <v>50.496657560007634</v>
      </c>
    </row>
    <row r="2667" spans="1:12" x14ac:dyDescent="0.25">
      <c r="A2667" t="s">
        <v>2096</v>
      </c>
      <c r="B2667" t="s">
        <v>176</v>
      </c>
      <c r="C2667" t="s">
        <v>1018</v>
      </c>
      <c r="D2667" t="s">
        <v>3244</v>
      </c>
      <c r="E2667" t="s">
        <v>3217</v>
      </c>
      <c r="F2667" t="s">
        <v>2200</v>
      </c>
      <c r="G2667" s="1" t="s">
        <v>3566</v>
      </c>
      <c r="H2667" t="s">
        <v>2199</v>
      </c>
      <c r="I2667" t="s">
        <v>1214</v>
      </c>
      <c r="J2667" s="2">
        <v>3300</v>
      </c>
      <c r="K2667" s="2">
        <v>79.031006447498839</v>
      </c>
      <c r="L2667" s="2">
        <v>41.755763317935553</v>
      </c>
    </row>
    <row r="2668" spans="1:12" x14ac:dyDescent="0.25">
      <c r="A2668" t="s">
        <v>2096</v>
      </c>
      <c r="B2668" t="s">
        <v>176</v>
      </c>
      <c r="C2668" t="s">
        <v>1109</v>
      </c>
      <c r="D2668" t="s">
        <v>3244</v>
      </c>
      <c r="E2668" t="s">
        <v>3217</v>
      </c>
      <c r="F2668" t="s">
        <v>2198</v>
      </c>
      <c r="G2668" s="1" t="s">
        <v>3567</v>
      </c>
      <c r="H2668" t="s">
        <v>2197</v>
      </c>
      <c r="I2668" t="s">
        <v>1214</v>
      </c>
      <c r="J2668" s="2">
        <v>4767.9999999999991</v>
      </c>
      <c r="K2668" s="2">
        <v>129.35533846509259</v>
      </c>
      <c r="L2668" s="2">
        <v>36.859707968578938</v>
      </c>
    </row>
    <row r="2669" spans="1:12" x14ac:dyDescent="0.25">
      <c r="A2669" t="s">
        <v>2096</v>
      </c>
      <c r="B2669" t="s">
        <v>176</v>
      </c>
      <c r="C2669" t="s">
        <v>939</v>
      </c>
      <c r="D2669" t="s">
        <v>3244</v>
      </c>
      <c r="E2669" t="s">
        <v>3217</v>
      </c>
      <c r="F2669" t="s">
        <v>2196</v>
      </c>
      <c r="G2669" s="1" t="s">
        <v>3568</v>
      </c>
      <c r="H2669" t="s">
        <v>2195</v>
      </c>
      <c r="I2669" t="s">
        <v>1214</v>
      </c>
      <c r="J2669" s="2">
        <v>3678</v>
      </c>
      <c r="K2669" s="2">
        <v>78.168544122007859</v>
      </c>
      <c r="L2669" s="2">
        <v>47.052174775818578</v>
      </c>
    </row>
    <row r="2670" spans="1:12" x14ac:dyDescent="0.25">
      <c r="A2670" t="s">
        <v>2096</v>
      </c>
      <c r="B2670" t="s">
        <v>176</v>
      </c>
      <c r="C2670" t="s">
        <v>1107</v>
      </c>
      <c r="D2670" t="s">
        <v>3244</v>
      </c>
      <c r="E2670" t="s">
        <v>3217</v>
      </c>
      <c r="F2670" t="s">
        <v>62</v>
      </c>
      <c r="G2670" s="1" t="s">
        <v>3569</v>
      </c>
      <c r="H2670" t="s">
        <v>2194</v>
      </c>
      <c r="I2670" t="s">
        <v>1214</v>
      </c>
      <c r="J2670" s="2">
        <v>4518</v>
      </c>
      <c r="K2670" s="2">
        <v>130.96020736388087</v>
      </c>
      <c r="L2670" s="2">
        <v>34.499029063434996</v>
      </c>
    </row>
    <row r="2671" spans="1:12" x14ac:dyDescent="0.25">
      <c r="A2671" t="s">
        <v>2096</v>
      </c>
      <c r="B2671" t="s">
        <v>160</v>
      </c>
      <c r="C2671" t="s">
        <v>197</v>
      </c>
      <c r="D2671" t="s">
        <v>3244</v>
      </c>
      <c r="E2671" t="s">
        <v>3217</v>
      </c>
      <c r="F2671" t="s">
        <v>1746</v>
      </c>
      <c r="G2671" s="1" t="s">
        <v>3570</v>
      </c>
      <c r="H2671" t="s">
        <v>2193</v>
      </c>
      <c r="I2671" t="s">
        <v>1214</v>
      </c>
      <c r="J2671" s="2">
        <v>4986.0000000000009</v>
      </c>
      <c r="K2671" s="2">
        <v>111.35805158418479</v>
      </c>
      <c r="L2671" s="2">
        <v>44.774490295662815</v>
      </c>
    </row>
    <row r="2672" spans="1:12" x14ac:dyDescent="0.25">
      <c r="A2672" t="s">
        <v>2096</v>
      </c>
      <c r="B2672" t="s">
        <v>160</v>
      </c>
      <c r="C2672" t="s">
        <v>156</v>
      </c>
      <c r="D2672" t="s">
        <v>3244</v>
      </c>
      <c r="E2672" t="s">
        <v>3217</v>
      </c>
      <c r="F2672" t="s">
        <v>2192</v>
      </c>
      <c r="G2672" s="1" t="s">
        <v>3571</v>
      </c>
      <c r="H2672" t="s">
        <v>2191</v>
      </c>
      <c r="I2672" t="s">
        <v>1214</v>
      </c>
      <c r="J2672" s="2">
        <v>5216</v>
      </c>
      <c r="K2672" s="2">
        <v>114.13639926148977</v>
      </c>
      <c r="L2672" s="2">
        <v>45.699706962456332</v>
      </c>
    </row>
    <row r="2673" spans="1:12" x14ac:dyDescent="0.25">
      <c r="A2673" t="s">
        <v>2096</v>
      </c>
      <c r="B2673" t="s">
        <v>160</v>
      </c>
      <c r="C2673" t="s">
        <v>16</v>
      </c>
      <c r="D2673" t="s">
        <v>3244</v>
      </c>
      <c r="E2673" t="s">
        <v>3217</v>
      </c>
      <c r="F2673" t="s">
        <v>2190</v>
      </c>
      <c r="G2673" s="1" t="s">
        <v>3573</v>
      </c>
      <c r="H2673" t="s">
        <v>2189</v>
      </c>
      <c r="I2673" t="s">
        <v>1214</v>
      </c>
      <c r="J2673" s="2">
        <v>4578</v>
      </c>
      <c r="K2673" s="2">
        <v>146.37837054561064</v>
      </c>
      <c r="L2673" s="2">
        <v>31.275112456409822</v>
      </c>
    </row>
    <row r="2674" spans="1:12" x14ac:dyDescent="0.25">
      <c r="A2674" t="s">
        <v>2096</v>
      </c>
      <c r="B2674" t="s">
        <v>160</v>
      </c>
      <c r="C2674" t="s">
        <v>121</v>
      </c>
      <c r="D2674" t="s">
        <v>3244</v>
      </c>
      <c r="E2674" t="s">
        <v>3217</v>
      </c>
      <c r="F2674" t="s">
        <v>2188</v>
      </c>
      <c r="G2674" s="1" t="s">
        <v>3574</v>
      </c>
      <c r="H2674" t="s">
        <v>2187</v>
      </c>
      <c r="I2674" t="s">
        <v>1214</v>
      </c>
      <c r="J2674" s="2">
        <v>5058</v>
      </c>
      <c r="K2674" s="2">
        <v>128.44039675476282</v>
      </c>
      <c r="L2674" s="2">
        <v>39.380133725820492</v>
      </c>
    </row>
    <row r="2675" spans="1:12" x14ac:dyDescent="0.25">
      <c r="A2675" t="s">
        <v>2096</v>
      </c>
      <c r="B2675" t="s">
        <v>160</v>
      </c>
      <c r="C2675" t="s">
        <v>101</v>
      </c>
      <c r="D2675" t="s">
        <v>3244</v>
      </c>
      <c r="E2675" t="s">
        <v>3217</v>
      </c>
      <c r="F2675" t="s">
        <v>914</v>
      </c>
      <c r="G2675" s="1" t="s">
        <v>3343</v>
      </c>
      <c r="H2675" t="s">
        <v>2186</v>
      </c>
      <c r="I2675" t="s">
        <v>1214</v>
      </c>
      <c r="J2675" s="2">
        <v>3816</v>
      </c>
      <c r="K2675" s="2">
        <v>80.424075985441277</v>
      </c>
      <c r="L2675" s="2">
        <v>47.448477999185087</v>
      </c>
    </row>
    <row r="2676" spans="1:12" x14ac:dyDescent="0.25">
      <c r="A2676" t="s">
        <v>2096</v>
      </c>
      <c r="B2676" t="s">
        <v>160</v>
      </c>
      <c r="C2676" t="s">
        <v>163</v>
      </c>
      <c r="D2676" t="s">
        <v>3244</v>
      </c>
      <c r="E2676" t="s">
        <v>3217</v>
      </c>
      <c r="F2676" t="s">
        <v>2185</v>
      </c>
      <c r="G2676" s="1" t="s">
        <v>3575</v>
      </c>
      <c r="H2676" t="s">
        <v>2184</v>
      </c>
      <c r="I2676" t="s">
        <v>1214</v>
      </c>
      <c r="J2676" s="2">
        <v>4407</v>
      </c>
      <c r="K2676" s="2">
        <v>106.14880659155021</v>
      </c>
      <c r="L2676" s="2">
        <v>41.517188384017231</v>
      </c>
    </row>
    <row r="2677" spans="1:12" x14ac:dyDescent="0.25">
      <c r="A2677" t="s">
        <v>2096</v>
      </c>
      <c r="B2677" t="s">
        <v>160</v>
      </c>
      <c r="C2677" t="s">
        <v>45</v>
      </c>
      <c r="D2677" t="s">
        <v>3244</v>
      </c>
      <c r="E2677" t="s">
        <v>3217</v>
      </c>
      <c r="F2677" t="s">
        <v>367</v>
      </c>
      <c r="G2677" s="1" t="s">
        <v>3383</v>
      </c>
      <c r="H2677" t="s">
        <v>2183</v>
      </c>
      <c r="I2677" t="s">
        <v>1214</v>
      </c>
      <c r="J2677" s="2">
        <v>4720</v>
      </c>
      <c r="K2677" s="2">
        <v>86.844969192769213</v>
      </c>
      <c r="L2677" s="2">
        <v>54.349722774649692</v>
      </c>
    </row>
    <row r="2678" spans="1:12" x14ac:dyDescent="0.25">
      <c r="A2678" t="s">
        <v>2096</v>
      </c>
      <c r="B2678" t="s">
        <v>160</v>
      </c>
      <c r="C2678" t="s">
        <v>809</v>
      </c>
      <c r="D2678" t="s">
        <v>3244</v>
      </c>
      <c r="E2678" t="s">
        <v>3217</v>
      </c>
      <c r="F2678" t="s">
        <v>2182</v>
      </c>
      <c r="G2678" s="1" t="s">
        <v>3576</v>
      </c>
      <c r="H2678" t="s">
        <v>2181</v>
      </c>
      <c r="I2678" t="s">
        <v>1214</v>
      </c>
      <c r="J2678" s="2">
        <v>4422</v>
      </c>
      <c r="K2678" s="2">
        <v>119.95146802991367</v>
      </c>
      <c r="L2678" s="2">
        <v>36.864909388997518</v>
      </c>
    </row>
    <row r="2679" spans="1:12" x14ac:dyDescent="0.25">
      <c r="A2679" t="s">
        <v>2096</v>
      </c>
      <c r="B2679" t="s">
        <v>146</v>
      </c>
      <c r="C2679" t="s">
        <v>88</v>
      </c>
      <c r="D2679" t="s">
        <v>3244</v>
      </c>
      <c r="E2679" t="s">
        <v>3217</v>
      </c>
      <c r="F2679" t="s">
        <v>87</v>
      </c>
      <c r="G2679" s="1" t="s">
        <v>3577</v>
      </c>
      <c r="H2679" t="s">
        <v>2180</v>
      </c>
      <c r="I2679" t="s">
        <v>1214</v>
      </c>
      <c r="J2679" s="2">
        <v>3477</v>
      </c>
      <c r="K2679" s="2">
        <v>124.78764547201972</v>
      </c>
      <c r="L2679" s="2">
        <v>27.863335243228256</v>
      </c>
    </row>
    <row r="2680" spans="1:12" x14ac:dyDescent="0.25">
      <c r="A2680" t="s">
        <v>2096</v>
      </c>
      <c r="B2680" t="s">
        <v>146</v>
      </c>
      <c r="C2680" t="s">
        <v>107</v>
      </c>
      <c r="D2680" t="s">
        <v>3244</v>
      </c>
      <c r="E2680" t="s">
        <v>3217</v>
      </c>
      <c r="F2680" t="s">
        <v>217</v>
      </c>
      <c r="G2680" s="1" t="s">
        <v>3442</v>
      </c>
      <c r="H2680" t="s">
        <v>2179</v>
      </c>
      <c r="I2680" t="s">
        <v>1214</v>
      </c>
      <c r="J2680" s="2">
        <v>3486</v>
      </c>
      <c r="K2680" s="2">
        <v>98.096488341375519</v>
      </c>
      <c r="L2680" s="2">
        <v>35.53644028386347</v>
      </c>
    </row>
    <row r="2681" spans="1:12" x14ac:dyDescent="0.25">
      <c r="A2681" t="s">
        <v>2096</v>
      </c>
      <c r="B2681" t="s">
        <v>146</v>
      </c>
      <c r="C2681" t="s">
        <v>155</v>
      </c>
      <c r="D2681" t="s">
        <v>3244</v>
      </c>
      <c r="E2681" t="s">
        <v>3217</v>
      </c>
      <c r="F2681" t="s">
        <v>596</v>
      </c>
      <c r="G2681" s="1" t="s">
        <v>3578</v>
      </c>
      <c r="H2681" t="s">
        <v>2178</v>
      </c>
      <c r="I2681" t="s">
        <v>1214</v>
      </c>
      <c r="J2681" s="2">
        <v>3414.0000000000005</v>
      </c>
      <c r="K2681" s="2">
        <v>141.26510464705731</v>
      </c>
      <c r="L2681" s="2">
        <v>24.167327157897073</v>
      </c>
    </row>
    <row r="2682" spans="1:12" x14ac:dyDescent="0.25">
      <c r="A2682" t="s">
        <v>2096</v>
      </c>
      <c r="B2682" t="s">
        <v>146</v>
      </c>
      <c r="C2682" t="s">
        <v>73</v>
      </c>
      <c r="D2682" t="s">
        <v>3244</v>
      </c>
      <c r="E2682" t="s">
        <v>3217</v>
      </c>
      <c r="F2682" t="s">
        <v>2177</v>
      </c>
      <c r="G2682" s="1" t="s">
        <v>3579</v>
      </c>
      <c r="H2682" t="s">
        <v>2176</v>
      </c>
      <c r="I2682" t="s">
        <v>1214</v>
      </c>
      <c r="J2682" s="2">
        <v>2454</v>
      </c>
      <c r="K2682" s="2">
        <v>94.044490561798114</v>
      </c>
      <c r="L2682" s="2">
        <v>26.094032572673015</v>
      </c>
    </row>
    <row r="2683" spans="1:12" x14ac:dyDescent="0.25">
      <c r="A2683" t="s">
        <v>2096</v>
      </c>
      <c r="B2683" t="s">
        <v>146</v>
      </c>
      <c r="C2683" t="s">
        <v>185</v>
      </c>
      <c r="D2683" t="s">
        <v>3244</v>
      </c>
      <c r="E2683" t="s">
        <v>3217</v>
      </c>
      <c r="F2683" t="s">
        <v>780</v>
      </c>
      <c r="G2683" s="1" t="s">
        <v>3580</v>
      </c>
      <c r="H2683" t="s">
        <v>2175</v>
      </c>
      <c r="I2683" t="s">
        <v>1214</v>
      </c>
      <c r="J2683" s="2">
        <v>3664</v>
      </c>
      <c r="K2683" s="2">
        <v>93.486381734480162</v>
      </c>
      <c r="L2683" s="2">
        <v>39.192874213556429</v>
      </c>
    </row>
    <row r="2684" spans="1:12" x14ac:dyDescent="0.25">
      <c r="A2684" t="s">
        <v>2096</v>
      </c>
      <c r="B2684" t="s">
        <v>146</v>
      </c>
      <c r="C2684" t="s">
        <v>458</v>
      </c>
      <c r="D2684" t="s">
        <v>3244</v>
      </c>
      <c r="E2684" t="s">
        <v>3217</v>
      </c>
      <c r="F2684" t="s">
        <v>389</v>
      </c>
      <c r="G2684" s="1" t="s">
        <v>3582</v>
      </c>
      <c r="H2684" t="s">
        <v>2174</v>
      </c>
      <c r="I2684" t="s">
        <v>1214</v>
      </c>
      <c r="J2684" s="2">
        <v>3075</v>
      </c>
      <c r="K2684" s="2">
        <v>123.86366942209683</v>
      </c>
      <c r="L2684" s="2">
        <v>24.825681447569249</v>
      </c>
    </row>
    <row r="2685" spans="1:12" x14ac:dyDescent="0.25">
      <c r="A2685" t="s">
        <v>2096</v>
      </c>
      <c r="B2685" t="s">
        <v>117</v>
      </c>
      <c r="C2685" t="s">
        <v>182</v>
      </c>
      <c r="D2685" t="s">
        <v>3244</v>
      </c>
      <c r="E2685" t="s">
        <v>3217</v>
      </c>
      <c r="F2685" t="s">
        <v>325</v>
      </c>
      <c r="G2685" s="1" t="s">
        <v>3416</v>
      </c>
      <c r="H2685" t="s">
        <v>2173</v>
      </c>
      <c r="I2685" t="s">
        <v>1214</v>
      </c>
      <c r="J2685" s="2">
        <v>3995.9999999999995</v>
      </c>
      <c r="K2685" s="2">
        <v>103.26171177131243</v>
      </c>
      <c r="L2685" s="2">
        <v>38.697789640072045</v>
      </c>
    </row>
    <row r="2686" spans="1:12" x14ac:dyDescent="0.25">
      <c r="A2686" t="s">
        <v>2096</v>
      </c>
      <c r="B2686" t="s">
        <v>117</v>
      </c>
      <c r="C2686" t="s">
        <v>179</v>
      </c>
      <c r="D2686" t="s">
        <v>3244</v>
      </c>
      <c r="E2686" t="s">
        <v>3217</v>
      </c>
      <c r="F2686" t="s">
        <v>357</v>
      </c>
      <c r="G2686" s="1" t="s">
        <v>3393</v>
      </c>
      <c r="H2686" t="s">
        <v>2172</v>
      </c>
      <c r="I2686" t="s">
        <v>1214</v>
      </c>
      <c r="J2686" s="2">
        <v>4380</v>
      </c>
      <c r="K2686" s="2">
        <v>124.92680545551052</v>
      </c>
      <c r="L2686" s="2">
        <v>35.060529916134172</v>
      </c>
    </row>
    <row r="2687" spans="1:12" x14ac:dyDescent="0.25">
      <c r="A2687" t="s">
        <v>2096</v>
      </c>
      <c r="B2687" t="s">
        <v>117</v>
      </c>
      <c r="C2687" t="s">
        <v>145</v>
      </c>
      <c r="D2687" t="s">
        <v>3244</v>
      </c>
      <c r="E2687" t="s">
        <v>3217</v>
      </c>
      <c r="F2687" t="s">
        <v>1157</v>
      </c>
      <c r="G2687" s="1" t="s">
        <v>3502</v>
      </c>
      <c r="H2687" t="s">
        <v>2171</v>
      </c>
      <c r="I2687" t="s">
        <v>1214</v>
      </c>
      <c r="J2687" s="2">
        <v>2910</v>
      </c>
      <c r="K2687" s="2">
        <v>115.93259300222246</v>
      </c>
      <c r="L2687" s="2">
        <v>25.100792836956682</v>
      </c>
    </row>
    <row r="2688" spans="1:12" x14ac:dyDescent="0.25">
      <c r="A2688" t="s">
        <v>2096</v>
      </c>
      <c r="B2688" t="s">
        <v>117</v>
      </c>
      <c r="C2688" t="s">
        <v>41</v>
      </c>
      <c r="D2688" t="s">
        <v>3244</v>
      </c>
      <c r="E2688" t="s">
        <v>3217</v>
      </c>
      <c r="F2688" t="s">
        <v>1401</v>
      </c>
      <c r="G2688" s="1" t="s">
        <v>3320</v>
      </c>
      <c r="H2688" t="s">
        <v>2170</v>
      </c>
      <c r="I2688" t="s">
        <v>1214</v>
      </c>
      <c r="J2688" s="2">
        <v>3886</v>
      </c>
      <c r="K2688" s="2">
        <v>112.4891702043908</v>
      </c>
      <c r="L2688" s="2">
        <v>34.545547744189129</v>
      </c>
    </row>
    <row r="2689" spans="1:12" x14ac:dyDescent="0.25">
      <c r="A2689" t="s">
        <v>2096</v>
      </c>
      <c r="B2689" t="s">
        <v>117</v>
      </c>
      <c r="C2689" t="s">
        <v>229</v>
      </c>
      <c r="D2689" t="s">
        <v>3244</v>
      </c>
      <c r="E2689" t="s">
        <v>3217</v>
      </c>
      <c r="F2689" t="s">
        <v>2169</v>
      </c>
      <c r="G2689" s="1" t="s">
        <v>3585</v>
      </c>
      <c r="H2689" t="s">
        <v>2168</v>
      </c>
      <c r="I2689" t="s">
        <v>1214</v>
      </c>
      <c r="J2689" s="2">
        <v>2814</v>
      </c>
      <c r="K2689" s="2">
        <v>97.363906663449981</v>
      </c>
      <c r="L2689" s="2">
        <v>28.901880547243533</v>
      </c>
    </row>
    <row r="2690" spans="1:12" x14ac:dyDescent="0.25">
      <c r="A2690" t="s">
        <v>2096</v>
      </c>
      <c r="B2690" t="s">
        <v>117</v>
      </c>
      <c r="C2690" t="s">
        <v>175</v>
      </c>
      <c r="D2690" t="s">
        <v>3244</v>
      </c>
      <c r="E2690" t="s">
        <v>3217</v>
      </c>
      <c r="F2690" t="s">
        <v>1254</v>
      </c>
      <c r="G2690" s="1" t="s">
        <v>3586</v>
      </c>
      <c r="H2690" t="s">
        <v>2167</v>
      </c>
      <c r="I2690" t="s">
        <v>1214</v>
      </c>
      <c r="J2690" s="2">
        <v>3606</v>
      </c>
      <c r="K2690" s="2">
        <v>106.0477608325064</v>
      </c>
      <c r="L2690" s="2">
        <v>34.003546814113093</v>
      </c>
    </row>
    <row r="2691" spans="1:12" x14ac:dyDescent="0.25">
      <c r="A2691" t="s">
        <v>2096</v>
      </c>
      <c r="B2691" t="s">
        <v>117</v>
      </c>
      <c r="C2691" t="s">
        <v>956</v>
      </c>
      <c r="D2691" t="s">
        <v>3244</v>
      </c>
      <c r="E2691" t="s">
        <v>3217</v>
      </c>
      <c r="F2691" t="s">
        <v>2166</v>
      </c>
      <c r="G2691" s="1" t="s">
        <v>3587</v>
      </c>
      <c r="H2691" t="s">
        <v>2165</v>
      </c>
      <c r="I2691" t="s">
        <v>1214</v>
      </c>
      <c r="J2691" s="2">
        <v>3294.0000000000005</v>
      </c>
      <c r="K2691" s="2">
        <v>104.39874750859259</v>
      </c>
      <c r="L2691" s="2">
        <v>31.552102669899234</v>
      </c>
    </row>
    <row r="2692" spans="1:12" x14ac:dyDescent="0.25">
      <c r="A2692" t="s">
        <v>2096</v>
      </c>
      <c r="B2692" t="s">
        <v>117</v>
      </c>
      <c r="C2692" t="s">
        <v>875</v>
      </c>
      <c r="D2692" t="s">
        <v>3244</v>
      </c>
      <c r="E2692" t="s">
        <v>3217</v>
      </c>
      <c r="F2692" t="s">
        <v>2164</v>
      </c>
      <c r="G2692" s="1" t="s">
        <v>3588</v>
      </c>
      <c r="H2692" t="s">
        <v>2163</v>
      </c>
      <c r="I2692" t="s">
        <v>1214</v>
      </c>
      <c r="J2692" s="2">
        <v>4091.9999999999991</v>
      </c>
      <c r="K2692" s="2">
        <v>131.34455378013527</v>
      </c>
      <c r="L2692" s="2">
        <v>31.15469870832877</v>
      </c>
    </row>
    <row r="2693" spans="1:12" x14ac:dyDescent="0.25">
      <c r="A2693" t="s">
        <v>2096</v>
      </c>
      <c r="B2693" t="s">
        <v>117</v>
      </c>
      <c r="C2693" t="s">
        <v>2070</v>
      </c>
      <c r="D2693" t="s">
        <v>3244</v>
      </c>
      <c r="E2693" t="s">
        <v>3217</v>
      </c>
      <c r="F2693" t="s">
        <v>2162</v>
      </c>
      <c r="G2693" s="1" t="s">
        <v>3589</v>
      </c>
      <c r="H2693" t="s">
        <v>2161</v>
      </c>
      <c r="I2693" t="s">
        <v>1214</v>
      </c>
      <c r="J2693" s="2">
        <v>3797.9999999999995</v>
      </c>
      <c r="K2693" s="2">
        <v>73.391849219825843</v>
      </c>
      <c r="L2693" s="2">
        <v>51.749615800306337</v>
      </c>
    </row>
    <row r="2694" spans="1:12" x14ac:dyDescent="0.25">
      <c r="A2694" t="s">
        <v>2096</v>
      </c>
      <c r="B2694" t="s">
        <v>92</v>
      </c>
      <c r="C2694" t="s">
        <v>133</v>
      </c>
      <c r="D2694" t="s">
        <v>3244</v>
      </c>
      <c r="E2694" t="s">
        <v>3217</v>
      </c>
      <c r="F2694" t="s">
        <v>2065</v>
      </c>
      <c r="G2694" s="1" t="s">
        <v>3591</v>
      </c>
      <c r="H2694" t="s">
        <v>2160</v>
      </c>
      <c r="I2694" t="s">
        <v>1214</v>
      </c>
      <c r="J2694" s="2">
        <v>4508</v>
      </c>
      <c r="K2694" s="2">
        <v>105.0574806712566</v>
      </c>
      <c r="L2694" s="2">
        <v>42.909842984968655</v>
      </c>
    </row>
    <row r="2695" spans="1:12" x14ac:dyDescent="0.25">
      <c r="A2695" t="s">
        <v>2096</v>
      </c>
      <c r="B2695" t="s">
        <v>92</v>
      </c>
      <c r="C2695" t="s">
        <v>152</v>
      </c>
      <c r="D2695" t="s">
        <v>3244</v>
      </c>
      <c r="E2695" t="s">
        <v>3217</v>
      </c>
      <c r="F2695" t="s">
        <v>2159</v>
      </c>
      <c r="G2695" s="1" t="s">
        <v>3592</v>
      </c>
      <c r="H2695" t="s">
        <v>2158</v>
      </c>
      <c r="I2695" t="s">
        <v>1214</v>
      </c>
      <c r="J2695" s="2">
        <v>4089.9999999999995</v>
      </c>
      <c r="K2695" s="2">
        <v>112.13136997431137</v>
      </c>
      <c r="L2695" s="2">
        <v>36.475073843626404</v>
      </c>
    </row>
    <row r="2696" spans="1:12" x14ac:dyDescent="0.25">
      <c r="A2696" t="s">
        <v>2096</v>
      </c>
      <c r="B2696" t="s">
        <v>92</v>
      </c>
      <c r="C2696" t="s">
        <v>124</v>
      </c>
      <c r="D2696" t="s">
        <v>3244</v>
      </c>
      <c r="E2696" t="s">
        <v>3217</v>
      </c>
      <c r="F2696" t="s">
        <v>2157</v>
      </c>
      <c r="G2696" s="1" t="s">
        <v>3593</v>
      </c>
      <c r="H2696" t="s">
        <v>2156</v>
      </c>
      <c r="I2696" t="s">
        <v>1214</v>
      </c>
      <c r="J2696" s="2">
        <v>4515</v>
      </c>
      <c r="K2696" s="2">
        <v>110.52152038740557</v>
      </c>
      <c r="L2696" s="2">
        <v>40.851772434669698</v>
      </c>
    </row>
    <row r="2697" spans="1:12" x14ac:dyDescent="0.25">
      <c r="A2697" t="s">
        <v>2096</v>
      </c>
      <c r="B2697" t="s">
        <v>92</v>
      </c>
      <c r="C2697" t="s">
        <v>22</v>
      </c>
      <c r="D2697" t="s">
        <v>3244</v>
      </c>
      <c r="E2697" t="s">
        <v>3217</v>
      </c>
      <c r="F2697" t="s">
        <v>447</v>
      </c>
      <c r="G2697" s="1" t="s">
        <v>3594</v>
      </c>
      <c r="H2697" t="s">
        <v>2155</v>
      </c>
      <c r="I2697" t="s">
        <v>1214</v>
      </c>
      <c r="J2697" s="2">
        <v>4113</v>
      </c>
      <c r="K2697" s="2">
        <v>97.714209827049174</v>
      </c>
      <c r="L2697" s="2">
        <v>42.09213795291258</v>
      </c>
    </row>
    <row r="2698" spans="1:12" x14ac:dyDescent="0.25">
      <c r="A2698" t="s">
        <v>2096</v>
      </c>
      <c r="B2698" t="s">
        <v>92</v>
      </c>
      <c r="C2698" t="s">
        <v>891</v>
      </c>
      <c r="D2698" t="s">
        <v>3244</v>
      </c>
      <c r="E2698" t="s">
        <v>3217</v>
      </c>
      <c r="F2698" t="s">
        <v>2154</v>
      </c>
      <c r="G2698" s="1" t="s">
        <v>3596</v>
      </c>
      <c r="H2698" t="s">
        <v>2153</v>
      </c>
      <c r="I2698" t="s">
        <v>1214</v>
      </c>
      <c r="J2698" s="2">
        <v>4469.9999999999991</v>
      </c>
      <c r="K2698" s="2">
        <v>93.73706641740597</v>
      </c>
      <c r="L2698" s="2">
        <v>47.686578755252874</v>
      </c>
    </row>
    <row r="2699" spans="1:12" x14ac:dyDescent="0.25">
      <c r="A2699" t="s">
        <v>2096</v>
      </c>
      <c r="B2699" t="s">
        <v>64</v>
      </c>
      <c r="C2699" t="s">
        <v>200</v>
      </c>
      <c r="D2699" t="s">
        <v>3244</v>
      </c>
      <c r="E2699" t="s">
        <v>3217</v>
      </c>
      <c r="F2699" t="s">
        <v>2152</v>
      </c>
      <c r="G2699" s="1" t="s">
        <v>3597</v>
      </c>
      <c r="H2699" t="s">
        <v>2151</v>
      </c>
      <c r="I2699" t="s">
        <v>1214</v>
      </c>
      <c r="J2699" s="2">
        <v>3378</v>
      </c>
      <c r="K2699" s="2">
        <v>52.155160484896527</v>
      </c>
      <c r="L2699" s="2">
        <v>64.768279276567966</v>
      </c>
    </row>
    <row r="2700" spans="1:12" x14ac:dyDescent="0.25">
      <c r="A2700" t="s">
        <v>2096</v>
      </c>
      <c r="B2700" t="s">
        <v>64</v>
      </c>
      <c r="C2700" t="s">
        <v>194</v>
      </c>
      <c r="D2700" t="s">
        <v>3244</v>
      </c>
      <c r="E2700" t="s">
        <v>3217</v>
      </c>
      <c r="F2700" t="s">
        <v>646</v>
      </c>
      <c r="G2700" s="1" t="s">
        <v>3518</v>
      </c>
      <c r="H2700" t="s">
        <v>2150</v>
      </c>
      <c r="I2700" t="s">
        <v>1214</v>
      </c>
      <c r="J2700" s="2">
        <v>3519</v>
      </c>
      <c r="K2700" s="2">
        <v>146.28935102114659</v>
      </c>
      <c r="L2700" s="2">
        <v>24.055066041624023</v>
      </c>
    </row>
    <row r="2701" spans="1:12" x14ac:dyDescent="0.25">
      <c r="A2701" t="s">
        <v>2096</v>
      </c>
      <c r="B2701" t="s">
        <v>64</v>
      </c>
      <c r="C2701" t="s">
        <v>191</v>
      </c>
      <c r="D2701" t="s">
        <v>3244</v>
      </c>
      <c r="E2701" t="s">
        <v>3217</v>
      </c>
      <c r="F2701" t="s">
        <v>1728</v>
      </c>
      <c r="G2701" s="1" t="s">
        <v>3402</v>
      </c>
      <c r="H2701" t="s">
        <v>2149</v>
      </c>
      <c r="I2701" t="s">
        <v>1214</v>
      </c>
      <c r="J2701" s="2">
        <v>2720.9999999999995</v>
      </c>
      <c r="K2701" s="2">
        <v>106.45378350315796</v>
      </c>
      <c r="L2701" s="2">
        <v>25.560387902223134</v>
      </c>
    </row>
    <row r="2702" spans="1:12" x14ac:dyDescent="0.25">
      <c r="A2702" t="s">
        <v>2096</v>
      </c>
      <c r="B2702" t="s">
        <v>64</v>
      </c>
      <c r="C2702" t="s">
        <v>38</v>
      </c>
      <c r="D2702" t="s">
        <v>3244</v>
      </c>
      <c r="E2702" t="s">
        <v>3217</v>
      </c>
      <c r="F2702" t="s">
        <v>1853</v>
      </c>
      <c r="G2702" s="1" t="s">
        <v>3598</v>
      </c>
      <c r="H2702" t="s">
        <v>2148</v>
      </c>
      <c r="I2702" t="s">
        <v>1214</v>
      </c>
      <c r="J2702" s="2">
        <v>3450</v>
      </c>
      <c r="K2702" s="2">
        <v>146.67404172796407</v>
      </c>
      <c r="L2702" s="2">
        <v>23.521544503414621</v>
      </c>
    </row>
    <row r="2703" spans="1:12" x14ac:dyDescent="0.25">
      <c r="A2703" t="s">
        <v>2096</v>
      </c>
      <c r="B2703" t="s">
        <v>64</v>
      </c>
      <c r="C2703" t="s">
        <v>76</v>
      </c>
      <c r="D2703" t="s">
        <v>3244</v>
      </c>
      <c r="E2703" t="s">
        <v>3217</v>
      </c>
      <c r="F2703" t="s">
        <v>233</v>
      </c>
      <c r="G2703" s="1" t="s">
        <v>3599</v>
      </c>
      <c r="H2703" t="s">
        <v>2147</v>
      </c>
      <c r="I2703" t="s">
        <v>1214</v>
      </c>
      <c r="J2703" s="2">
        <v>3276</v>
      </c>
      <c r="K2703" s="2">
        <v>139.27407863064363</v>
      </c>
      <c r="L2703" s="2">
        <v>23.521964978766707</v>
      </c>
    </row>
    <row r="2704" spans="1:12" x14ac:dyDescent="0.25">
      <c r="A2704" t="s">
        <v>2096</v>
      </c>
      <c r="B2704" t="s">
        <v>64</v>
      </c>
      <c r="C2704" t="s">
        <v>149</v>
      </c>
      <c r="D2704" t="s">
        <v>3244</v>
      </c>
      <c r="E2704" t="s">
        <v>3217</v>
      </c>
      <c r="F2704" t="s">
        <v>2146</v>
      </c>
      <c r="G2704" s="1" t="s">
        <v>3600</v>
      </c>
      <c r="H2704" t="s">
        <v>2145</v>
      </c>
      <c r="I2704" t="s">
        <v>1214</v>
      </c>
      <c r="J2704" s="2">
        <v>2862</v>
      </c>
      <c r="K2704" s="2">
        <v>124.17372801090357</v>
      </c>
      <c r="L2704" s="2">
        <v>23.0483536722735</v>
      </c>
    </row>
    <row r="2705" spans="1:12" x14ac:dyDescent="0.25">
      <c r="A2705" t="s">
        <v>2096</v>
      </c>
      <c r="B2705" t="s">
        <v>64</v>
      </c>
      <c r="C2705" t="s">
        <v>67</v>
      </c>
      <c r="D2705" t="s">
        <v>3244</v>
      </c>
      <c r="E2705" t="s">
        <v>3217</v>
      </c>
      <c r="F2705" t="s">
        <v>2144</v>
      </c>
      <c r="G2705" s="1" t="s">
        <v>3601</v>
      </c>
      <c r="H2705" t="s">
        <v>2143</v>
      </c>
      <c r="I2705" t="s">
        <v>1214</v>
      </c>
      <c r="J2705" s="2">
        <v>3309.0000000000005</v>
      </c>
      <c r="K2705" s="2">
        <v>107.48625618310234</v>
      </c>
      <c r="L2705" s="2">
        <v>30.785331236796768</v>
      </c>
    </row>
    <row r="2706" spans="1:12" x14ac:dyDescent="0.25">
      <c r="A2706" t="s">
        <v>2096</v>
      </c>
      <c r="B2706" t="s">
        <v>64</v>
      </c>
      <c r="C2706" t="s">
        <v>159</v>
      </c>
      <c r="D2706" t="s">
        <v>3244</v>
      </c>
      <c r="E2706" t="s">
        <v>3217</v>
      </c>
      <c r="F2706" t="s">
        <v>424</v>
      </c>
      <c r="G2706" s="1" t="s">
        <v>3314</v>
      </c>
      <c r="H2706" t="s">
        <v>2142</v>
      </c>
      <c r="I2706" t="s">
        <v>1214</v>
      </c>
      <c r="J2706" s="2">
        <v>3579</v>
      </c>
      <c r="K2706" s="2">
        <v>65.698663209611453</v>
      </c>
      <c r="L2706" s="2">
        <v>54.475994261575885</v>
      </c>
    </row>
    <row r="2707" spans="1:12" x14ac:dyDescent="0.25">
      <c r="A2707" t="s">
        <v>2096</v>
      </c>
      <c r="B2707" t="s">
        <v>64</v>
      </c>
      <c r="C2707" t="s">
        <v>98</v>
      </c>
      <c r="D2707" t="s">
        <v>3244</v>
      </c>
      <c r="E2707" t="s">
        <v>3217</v>
      </c>
      <c r="F2707" t="s">
        <v>202</v>
      </c>
      <c r="G2707" s="1" t="s">
        <v>3602</v>
      </c>
      <c r="H2707" t="s">
        <v>2141</v>
      </c>
      <c r="I2707" t="s">
        <v>1214</v>
      </c>
      <c r="J2707" s="2">
        <v>3486</v>
      </c>
      <c r="K2707" s="2">
        <v>105.98378664292163</v>
      </c>
      <c r="L2707" s="2">
        <v>32.891823461120133</v>
      </c>
    </row>
    <row r="2708" spans="1:12" x14ac:dyDescent="0.25">
      <c r="A2708" t="s">
        <v>2096</v>
      </c>
      <c r="B2708" t="s">
        <v>64</v>
      </c>
      <c r="C2708" t="s">
        <v>95</v>
      </c>
      <c r="D2708" t="s">
        <v>3244</v>
      </c>
      <c r="E2708" t="s">
        <v>3217</v>
      </c>
      <c r="F2708" t="s">
        <v>1564</v>
      </c>
      <c r="G2708" s="1" t="s">
        <v>3484</v>
      </c>
      <c r="H2708" t="s">
        <v>2140</v>
      </c>
      <c r="I2708" t="s">
        <v>1214</v>
      </c>
      <c r="J2708" s="2">
        <v>3334</v>
      </c>
      <c r="K2708" s="2">
        <v>110.0425958743939</v>
      </c>
      <c r="L2708" s="2">
        <v>30.297358704674082</v>
      </c>
    </row>
    <row r="2709" spans="1:12" x14ac:dyDescent="0.25">
      <c r="A2709" t="s">
        <v>2096</v>
      </c>
      <c r="B2709" t="s">
        <v>64</v>
      </c>
      <c r="C2709" t="s">
        <v>542</v>
      </c>
      <c r="D2709" t="s">
        <v>3244</v>
      </c>
      <c r="E2709" t="s">
        <v>3217</v>
      </c>
      <c r="F2709" t="s">
        <v>1910</v>
      </c>
      <c r="G2709" s="1" t="s">
        <v>3603</v>
      </c>
      <c r="H2709" t="s">
        <v>2139</v>
      </c>
      <c r="I2709" t="s">
        <v>1214</v>
      </c>
      <c r="J2709" s="2">
        <v>3699</v>
      </c>
      <c r="K2709" s="2">
        <v>119.71270765691322</v>
      </c>
      <c r="L2709" s="2">
        <v>30.8989753251679</v>
      </c>
    </row>
    <row r="2710" spans="1:12" x14ac:dyDescent="0.25">
      <c r="A2710" t="s">
        <v>2096</v>
      </c>
      <c r="B2710" t="s">
        <v>64</v>
      </c>
      <c r="C2710" t="s">
        <v>599</v>
      </c>
      <c r="D2710" t="s">
        <v>3244</v>
      </c>
      <c r="E2710" t="s">
        <v>3217</v>
      </c>
      <c r="F2710" t="s">
        <v>2138</v>
      </c>
      <c r="G2710" s="1" t="s">
        <v>3604</v>
      </c>
      <c r="H2710" t="s">
        <v>2137</v>
      </c>
      <c r="I2710" t="s">
        <v>1214</v>
      </c>
      <c r="J2710" s="2">
        <v>4704</v>
      </c>
      <c r="K2710" s="2">
        <v>120.75060357571964</v>
      </c>
      <c r="L2710" s="2">
        <v>38.956327013721641</v>
      </c>
    </row>
    <row r="2711" spans="1:12" x14ac:dyDescent="0.25">
      <c r="A2711" t="s">
        <v>2096</v>
      </c>
      <c r="B2711" t="s">
        <v>64</v>
      </c>
      <c r="C2711" t="s">
        <v>1263</v>
      </c>
      <c r="D2711" t="s">
        <v>3244</v>
      </c>
      <c r="E2711" t="s">
        <v>3217</v>
      </c>
      <c r="F2711" t="s">
        <v>525</v>
      </c>
      <c r="G2711" s="1" t="s">
        <v>3605</v>
      </c>
      <c r="H2711" t="s">
        <v>2136</v>
      </c>
      <c r="I2711" t="s">
        <v>1214</v>
      </c>
      <c r="J2711" s="2">
        <v>3903</v>
      </c>
      <c r="K2711" s="2">
        <v>118.66720312657212</v>
      </c>
      <c r="L2711" s="2">
        <v>32.890300750048056</v>
      </c>
    </row>
    <row r="2712" spans="1:12" x14ac:dyDescent="0.25">
      <c r="A2712" t="s">
        <v>2096</v>
      </c>
      <c r="B2712" t="s">
        <v>42</v>
      </c>
      <c r="C2712" t="s">
        <v>60</v>
      </c>
      <c r="D2712" t="s">
        <v>3244</v>
      </c>
      <c r="E2712" t="s">
        <v>3217</v>
      </c>
      <c r="F2712" t="s">
        <v>171</v>
      </c>
      <c r="G2712" s="1" t="s">
        <v>3606</v>
      </c>
      <c r="H2712" t="s">
        <v>2135</v>
      </c>
      <c r="I2712" t="s">
        <v>1214</v>
      </c>
      <c r="J2712" s="2">
        <v>3600</v>
      </c>
      <c r="K2712" s="2">
        <v>68.115460475488405</v>
      </c>
      <c r="L2712" s="2">
        <v>52.851437469111332</v>
      </c>
    </row>
    <row r="2713" spans="1:12" x14ac:dyDescent="0.25">
      <c r="A2713" t="s">
        <v>2096</v>
      </c>
      <c r="B2713" t="s">
        <v>42</v>
      </c>
      <c r="C2713" t="s">
        <v>35</v>
      </c>
      <c r="D2713" t="s">
        <v>3244</v>
      </c>
      <c r="E2713" t="s">
        <v>3217</v>
      </c>
      <c r="F2713" t="s">
        <v>560</v>
      </c>
      <c r="G2713" s="1" t="s">
        <v>3318</v>
      </c>
      <c r="H2713" t="s">
        <v>2134</v>
      </c>
      <c r="I2713" t="s">
        <v>1214</v>
      </c>
      <c r="J2713" s="2">
        <v>3714</v>
      </c>
      <c r="K2713" s="2">
        <v>93.494040540256606</v>
      </c>
      <c r="L2713" s="2">
        <v>39.724457072756721</v>
      </c>
    </row>
    <row r="2714" spans="1:12" x14ac:dyDescent="0.25">
      <c r="A2714" t="s">
        <v>2096</v>
      </c>
      <c r="B2714" t="s">
        <v>42</v>
      </c>
      <c r="C2714" t="s">
        <v>82</v>
      </c>
      <c r="D2714" t="s">
        <v>3244</v>
      </c>
      <c r="E2714" t="s">
        <v>3217</v>
      </c>
      <c r="F2714" t="s">
        <v>2133</v>
      </c>
      <c r="G2714" s="1" t="s">
        <v>3607</v>
      </c>
      <c r="H2714" t="s">
        <v>2132</v>
      </c>
      <c r="I2714" t="s">
        <v>1214</v>
      </c>
      <c r="J2714" s="2">
        <v>3993</v>
      </c>
      <c r="K2714" s="2">
        <v>85.602718373533506</v>
      </c>
      <c r="L2714" s="2">
        <v>46.645714947699005</v>
      </c>
    </row>
    <row r="2715" spans="1:12" x14ac:dyDescent="0.25">
      <c r="A2715" t="s">
        <v>2096</v>
      </c>
      <c r="B2715" t="s">
        <v>42</v>
      </c>
      <c r="C2715" t="s">
        <v>139</v>
      </c>
      <c r="D2715" t="s">
        <v>3244</v>
      </c>
      <c r="E2715" t="s">
        <v>3217</v>
      </c>
      <c r="F2715" t="s">
        <v>59</v>
      </c>
      <c r="G2715" s="1" t="s">
        <v>3608</v>
      </c>
      <c r="H2715" t="s">
        <v>2131</v>
      </c>
      <c r="I2715" t="s">
        <v>1214</v>
      </c>
      <c r="J2715" s="2">
        <v>3610</v>
      </c>
      <c r="K2715" s="2">
        <v>90.311418028167893</v>
      </c>
      <c r="L2715" s="2">
        <v>39.972797225640399</v>
      </c>
    </row>
    <row r="2716" spans="1:12" x14ac:dyDescent="0.25">
      <c r="A2716" t="s">
        <v>2096</v>
      </c>
      <c r="B2716" t="s">
        <v>42</v>
      </c>
      <c r="C2716" t="s">
        <v>136</v>
      </c>
      <c r="D2716" t="s">
        <v>3244</v>
      </c>
      <c r="E2716" t="s">
        <v>3217</v>
      </c>
      <c r="F2716" t="s">
        <v>221</v>
      </c>
      <c r="G2716" s="1" t="s">
        <v>3441</v>
      </c>
      <c r="H2716" t="s">
        <v>2130</v>
      </c>
      <c r="I2716" t="s">
        <v>1214</v>
      </c>
      <c r="J2716" s="2">
        <v>3945</v>
      </c>
      <c r="K2716" s="2">
        <v>76.234015100398722</v>
      </c>
      <c r="L2716" s="2">
        <v>51.748553382692904</v>
      </c>
    </row>
    <row r="2717" spans="1:12" x14ac:dyDescent="0.25">
      <c r="A2717" t="s">
        <v>2096</v>
      </c>
      <c r="B2717" t="s">
        <v>42</v>
      </c>
      <c r="C2717" t="s">
        <v>222</v>
      </c>
      <c r="D2717" t="s">
        <v>3244</v>
      </c>
      <c r="E2717" t="s">
        <v>3217</v>
      </c>
      <c r="F2717" t="s">
        <v>187</v>
      </c>
      <c r="G2717" s="1" t="s">
        <v>3325</v>
      </c>
      <c r="H2717" t="s">
        <v>2129</v>
      </c>
      <c r="I2717" t="s">
        <v>1214</v>
      </c>
      <c r="J2717" s="2">
        <v>4647</v>
      </c>
      <c r="K2717" s="2">
        <v>61.091462535708779</v>
      </c>
      <c r="L2717" s="2">
        <v>76.066275173618024</v>
      </c>
    </row>
    <row r="2718" spans="1:12" x14ac:dyDescent="0.25">
      <c r="A2718" t="s">
        <v>2096</v>
      </c>
      <c r="B2718" t="s">
        <v>42</v>
      </c>
      <c r="C2718" t="s">
        <v>29</v>
      </c>
      <c r="D2718" t="s">
        <v>3244</v>
      </c>
      <c r="E2718" t="s">
        <v>3217</v>
      </c>
      <c r="F2718" t="s">
        <v>2128</v>
      </c>
      <c r="G2718" s="1" t="s">
        <v>3609</v>
      </c>
      <c r="H2718" t="s">
        <v>2127</v>
      </c>
      <c r="I2718" t="s">
        <v>1214</v>
      </c>
      <c r="J2718" s="2">
        <v>3880.0000000000005</v>
      </c>
      <c r="K2718" s="2">
        <v>74.98065615955349</v>
      </c>
      <c r="L2718" s="2">
        <v>51.746679726883656</v>
      </c>
    </row>
    <row r="2719" spans="1:12" x14ac:dyDescent="0.25">
      <c r="A2719" t="s">
        <v>2096</v>
      </c>
      <c r="B2719" t="s">
        <v>42</v>
      </c>
      <c r="C2719" t="s">
        <v>54</v>
      </c>
      <c r="D2719" t="s">
        <v>3244</v>
      </c>
      <c r="E2719" t="s">
        <v>3217</v>
      </c>
      <c r="F2719" t="s">
        <v>2126</v>
      </c>
      <c r="G2719" s="1" t="s">
        <v>3514</v>
      </c>
      <c r="H2719" t="s">
        <v>2125</v>
      </c>
      <c r="I2719" t="s">
        <v>1214</v>
      </c>
      <c r="J2719" s="2">
        <v>3678</v>
      </c>
      <c r="K2719" s="2">
        <v>77.181838203673777</v>
      </c>
      <c r="L2719" s="2">
        <v>47.653697885429878</v>
      </c>
    </row>
    <row r="2720" spans="1:12" x14ac:dyDescent="0.25">
      <c r="A2720" t="s">
        <v>2096</v>
      </c>
      <c r="B2720" t="s">
        <v>42</v>
      </c>
      <c r="C2720" t="s">
        <v>246</v>
      </c>
      <c r="D2720" t="s">
        <v>3244</v>
      </c>
      <c r="E2720" t="s">
        <v>3217</v>
      </c>
      <c r="F2720" t="s">
        <v>1848</v>
      </c>
      <c r="G2720" s="1" t="s">
        <v>3611</v>
      </c>
      <c r="H2720" t="s">
        <v>2124</v>
      </c>
      <c r="I2720" t="s">
        <v>1214</v>
      </c>
      <c r="J2720" s="2">
        <v>3273</v>
      </c>
      <c r="K2720" s="2">
        <v>68.191050576889666</v>
      </c>
      <c r="L2720" s="2">
        <v>47.99750073229167</v>
      </c>
    </row>
    <row r="2721" spans="1:12" x14ac:dyDescent="0.25">
      <c r="A2721" t="s">
        <v>2096</v>
      </c>
      <c r="B2721" t="s">
        <v>42</v>
      </c>
      <c r="C2721" t="s">
        <v>13</v>
      </c>
      <c r="D2721" t="s">
        <v>3244</v>
      </c>
      <c r="E2721" t="s">
        <v>3217</v>
      </c>
      <c r="F2721" t="s">
        <v>277</v>
      </c>
      <c r="G2721" s="1" t="s">
        <v>3612</v>
      </c>
      <c r="H2721" t="s">
        <v>2123</v>
      </c>
      <c r="I2721" t="s">
        <v>1214</v>
      </c>
      <c r="J2721" s="2">
        <v>3232</v>
      </c>
      <c r="K2721" s="2">
        <v>69.590891537134894</v>
      </c>
      <c r="L2721" s="2">
        <v>46.442859526743518</v>
      </c>
    </row>
    <row r="2722" spans="1:12" x14ac:dyDescent="0.25">
      <c r="A2722" t="s">
        <v>2096</v>
      </c>
      <c r="B2722" t="s">
        <v>42</v>
      </c>
      <c r="C2722" t="s">
        <v>116</v>
      </c>
      <c r="D2722" t="s">
        <v>3244</v>
      </c>
      <c r="E2722" t="s">
        <v>3217</v>
      </c>
      <c r="F2722" t="s">
        <v>572</v>
      </c>
      <c r="G2722" s="1" t="s">
        <v>3503</v>
      </c>
      <c r="H2722" t="s">
        <v>2122</v>
      </c>
      <c r="I2722" t="s">
        <v>1214</v>
      </c>
      <c r="J2722" s="2">
        <v>3872</v>
      </c>
      <c r="K2722" s="2">
        <v>75.4558441618545</v>
      </c>
      <c r="L2722" s="2">
        <v>51.314779431722641</v>
      </c>
    </row>
    <row r="2723" spans="1:12" x14ac:dyDescent="0.25">
      <c r="A2723" t="s">
        <v>2096</v>
      </c>
      <c r="B2723" t="s">
        <v>42</v>
      </c>
      <c r="C2723" t="s">
        <v>63</v>
      </c>
      <c r="D2723" t="s">
        <v>3244</v>
      </c>
      <c r="E2723" t="s">
        <v>3217</v>
      </c>
      <c r="F2723" t="s">
        <v>2121</v>
      </c>
      <c r="G2723" s="1" t="s">
        <v>3613</v>
      </c>
      <c r="H2723" t="s">
        <v>2120</v>
      </c>
      <c r="I2723" t="s">
        <v>1214</v>
      </c>
      <c r="J2723" s="2">
        <v>3540</v>
      </c>
      <c r="K2723" s="2">
        <v>135.45922955977269</v>
      </c>
      <c r="L2723" s="2">
        <v>26.133324480765193</v>
      </c>
    </row>
    <row r="2724" spans="1:12" x14ac:dyDescent="0.25">
      <c r="A2724" t="s">
        <v>2096</v>
      </c>
      <c r="B2724" t="s">
        <v>42</v>
      </c>
      <c r="C2724" t="s">
        <v>515</v>
      </c>
      <c r="D2724" t="s">
        <v>3244</v>
      </c>
      <c r="E2724" t="s">
        <v>3217</v>
      </c>
      <c r="F2724" t="s">
        <v>47</v>
      </c>
      <c r="G2724" s="1" t="s">
        <v>3354</v>
      </c>
      <c r="H2724" t="s">
        <v>2119</v>
      </c>
      <c r="I2724" t="s">
        <v>1214</v>
      </c>
      <c r="J2724" s="2">
        <v>3771</v>
      </c>
      <c r="K2724" s="2">
        <v>84.239522037794259</v>
      </c>
      <c r="L2724" s="2">
        <v>44.765211254500379</v>
      </c>
    </row>
    <row r="2725" spans="1:12" x14ac:dyDescent="0.25">
      <c r="A2725" t="s">
        <v>2096</v>
      </c>
      <c r="B2725" t="s">
        <v>42</v>
      </c>
      <c r="C2725" t="s">
        <v>1066</v>
      </c>
      <c r="D2725" t="s">
        <v>3244</v>
      </c>
      <c r="E2725" t="s">
        <v>3217</v>
      </c>
      <c r="F2725" t="s">
        <v>908</v>
      </c>
      <c r="G2725" s="1" t="s">
        <v>3614</v>
      </c>
      <c r="H2725" t="s">
        <v>2118</v>
      </c>
      <c r="I2725" t="s">
        <v>1214</v>
      </c>
      <c r="J2725" s="2">
        <v>3843</v>
      </c>
      <c r="K2725" s="2">
        <v>84.578908742065877</v>
      </c>
      <c r="L2725" s="2">
        <v>45.436859580675325</v>
      </c>
    </row>
    <row r="2726" spans="1:12" x14ac:dyDescent="0.25">
      <c r="A2726" t="s">
        <v>2096</v>
      </c>
      <c r="B2726" t="s">
        <v>23</v>
      </c>
      <c r="C2726" t="s">
        <v>239</v>
      </c>
      <c r="D2726" t="s">
        <v>3244</v>
      </c>
      <c r="E2726" t="s">
        <v>3217</v>
      </c>
      <c r="F2726" t="s">
        <v>2117</v>
      </c>
      <c r="G2726" s="1" t="s">
        <v>3615</v>
      </c>
      <c r="H2726" t="s">
        <v>2116</v>
      </c>
      <c r="I2726" t="s">
        <v>1214</v>
      </c>
      <c r="J2726" s="2">
        <v>2866.0000000000005</v>
      </c>
      <c r="K2726" s="2">
        <v>54.266921364437103</v>
      </c>
      <c r="L2726" s="2">
        <v>52.813019938112511</v>
      </c>
    </row>
    <row r="2727" spans="1:12" x14ac:dyDescent="0.25">
      <c r="A2727" t="s">
        <v>2096</v>
      </c>
      <c r="B2727" t="s">
        <v>23</v>
      </c>
      <c r="C2727" t="s">
        <v>32</v>
      </c>
      <c r="D2727" t="s">
        <v>3244</v>
      </c>
      <c r="E2727" t="s">
        <v>3217</v>
      </c>
      <c r="F2727" t="s">
        <v>308</v>
      </c>
      <c r="G2727" s="1" t="s">
        <v>3616</v>
      </c>
      <c r="H2727" t="s">
        <v>2115</v>
      </c>
      <c r="I2727" t="s">
        <v>1214</v>
      </c>
      <c r="J2727" s="2">
        <v>3654.0000000000005</v>
      </c>
      <c r="K2727" s="2">
        <v>64.592951083401019</v>
      </c>
      <c r="L2727" s="2">
        <v>56.569640165256345</v>
      </c>
    </row>
    <row r="2728" spans="1:12" x14ac:dyDescent="0.25">
      <c r="A2728" t="s">
        <v>2096</v>
      </c>
      <c r="B2728" t="s">
        <v>23</v>
      </c>
      <c r="C2728" t="s">
        <v>104</v>
      </c>
      <c r="D2728" t="s">
        <v>3244</v>
      </c>
      <c r="E2728" t="s">
        <v>3217</v>
      </c>
      <c r="F2728" t="s">
        <v>132</v>
      </c>
      <c r="G2728" s="1" t="s">
        <v>3617</v>
      </c>
      <c r="H2728" t="s">
        <v>2114</v>
      </c>
      <c r="I2728" t="s">
        <v>1214</v>
      </c>
      <c r="J2728" s="2">
        <v>3155.9999999999995</v>
      </c>
      <c r="K2728" s="2">
        <v>29.7441465533437</v>
      </c>
      <c r="L2728" s="2">
        <v>106.10491023300908</v>
      </c>
    </row>
    <row r="2729" spans="1:12" x14ac:dyDescent="0.25">
      <c r="A2729" t="s">
        <v>2096</v>
      </c>
      <c r="B2729" t="s">
        <v>23</v>
      </c>
      <c r="C2729" t="s">
        <v>2</v>
      </c>
      <c r="D2729" t="s">
        <v>3244</v>
      </c>
      <c r="E2729" t="s">
        <v>3217</v>
      </c>
      <c r="F2729" t="s">
        <v>126</v>
      </c>
      <c r="G2729" s="1" t="s">
        <v>3618</v>
      </c>
      <c r="H2729" t="s">
        <v>2113</v>
      </c>
      <c r="I2729" t="s">
        <v>1214</v>
      </c>
      <c r="J2729" s="2">
        <v>3166.0000000000005</v>
      </c>
      <c r="K2729" s="2">
        <v>29.842669194873636</v>
      </c>
      <c r="L2729" s="2">
        <v>106.08970596181976</v>
      </c>
    </row>
    <row r="2730" spans="1:12" x14ac:dyDescent="0.25">
      <c r="A2730" t="s">
        <v>2096</v>
      </c>
      <c r="B2730" t="s">
        <v>23</v>
      </c>
      <c r="C2730" t="s">
        <v>521</v>
      </c>
      <c r="D2730" t="s">
        <v>3244</v>
      </c>
      <c r="E2730" t="s">
        <v>3217</v>
      </c>
      <c r="F2730" t="s">
        <v>254</v>
      </c>
      <c r="G2730" s="1" t="s">
        <v>3436</v>
      </c>
      <c r="H2730" t="s">
        <v>2112</v>
      </c>
      <c r="I2730" t="s">
        <v>1214</v>
      </c>
      <c r="J2730" s="2">
        <v>3218</v>
      </c>
      <c r="K2730" s="2">
        <v>23.010459298903257</v>
      </c>
      <c r="L2730" s="2">
        <v>139.84944664504715</v>
      </c>
    </row>
    <row r="2731" spans="1:12" x14ac:dyDescent="0.25">
      <c r="A2731" t="s">
        <v>2096</v>
      </c>
      <c r="B2731" t="s">
        <v>23</v>
      </c>
      <c r="C2731" t="s">
        <v>518</v>
      </c>
      <c r="D2731" t="s">
        <v>3244</v>
      </c>
      <c r="E2731" t="s">
        <v>3217</v>
      </c>
      <c r="F2731" t="s">
        <v>1140</v>
      </c>
      <c r="G2731" s="1" t="s">
        <v>3510</v>
      </c>
      <c r="H2731" t="s">
        <v>2111</v>
      </c>
      <c r="I2731" t="s">
        <v>1214</v>
      </c>
      <c r="J2731" s="2">
        <v>3453</v>
      </c>
      <c r="K2731" s="2">
        <v>34.618098764123438</v>
      </c>
      <c r="L2731" s="2">
        <v>99.745512413250324</v>
      </c>
    </row>
    <row r="2732" spans="1:12" x14ac:dyDescent="0.25">
      <c r="A2732" t="s">
        <v>2096</v>
      </c>
      <c r="B2732" t="s">
        <v>23</v>
      </c>
      <c r="C2732" t="s">
        <v>462</v>
      </c>
      <c r="D2732" t="s">
        <v>3244</v>
      </c>
      <c r="E2732" t="s">
        <v>3217</v>
      </c>
      <c r="F2732" t="s">
        <v>1101</v>
      </c>
      <c r="G2732" s="1" t="s">
        <v>3525</v>
      </c>
      <c r="H2732" t="s">
        <v>2110</v>
      </c>
      <c r="I2732" t="s">
        <v>1214</v>
      </c>
      <c r="J2732" s="2">
        <v>3502</v>
      </c>
      <c r="K2732" s="2">
        <v>36.557545552396249</v>
      </c>
      <c r="L2732" s="2">
        <v>95.794177291819125</v>
      </c>
    </row>
    <row r="2733" spans="1:12" x14ac:dyDescent="0.25">
      <c r="A2733" t="s">
        <v>2096</v>
      </c>
      <c r="B2733" t="s">
        <v>23</v>
      </c>
      <c r="C2733" t="s">
        <v>592</v>
      </c>
      <c r="D2733" t="s">
        <v>3244</v>
      </c>
      <c r="E2733" t="s">
        <v>3217</v>
      </c>
      <c r="F2733" t="s">
        <v>6</v>
      </c>
      <c r="G2733" s="1" t="s">
        <v>3262</v>
      </c>
      <c r="H2733" t="s">
        <v>2109</v>
      </c>
      <c r="I2733" t="s">
        <v>1214</v>
      </c>
      <c r="J2733" s="2">
        <v>3844</v>
      </c>
      <c r="K2733" s="2">
        <v>47.619982980206466</v>
      </c>
      <c r="L2733" s="2">
        <v>80.722414403167292</v>
      </c>
    </row>
    <row r="2734" spans="1:12" x14ac:dyDescent="0.25">
      <c r="A2734" t="s">
        <v>2096</v>
      </c>
      <c r="B2734" t="s">
        <v>23</v>
      </c>
      <c r="C2734" t="s">
        <v>1906</v>
      </c>
      <c r="D2734" t="s">
        <v>3244</v>
      </c>
      <c r="E2734" t="s">
        <v>3217</v>
      </c>
      <c r="F2734" t="s">
        <v>724</v>
      </c>
      <c r="G2734" s="1" t="s">
        <v>3619</v>
      </c>
      <c r="H2734" t="s">
        <v>2108</v>
      </c>
      <c r="I2734" t="s">
        <v>1214</v>
      </c>
      <c r="J2734" s="2">
        <v>3612.0000000000005</v>
      </c>
      <c r="K2734" s="2">
        <v>21.620607096181971</v>
      </c>
      <c r="L2734" s="2">
        <v>167.06283888937841</v>
      </c>
    </row>
    <row r="2735" spans="1:12" x14ac:dyDescent="0.25">
      <c r="A2735" t="s">
        <v>2096</v>
      </c>
      <c r="B2735" t="s">
        <v>3</v>
      </c>
      <c r="C2735" t="s">
        <v>110</v>
      </c>
      <c r="D2735" t="s">
        <v>3244</v>
      </c>
      <c r="E2735" t="s">
        <v>3217</v>
      </c>
      <c r="F2735" t="s">
        <v>2018</v>
      </c>
      <c r="G2735" s="1" t="s">
        <v>3620</v>
      </c>
      <c r="H2735" t="s">
        <v>2107</v>
      </c>
      <c r="I2735" t="s">
        <v>1214</v>
      </c>
      <c r="J2735" s="2">
        <v>3591</v>
      </c>
      <c r="K2735" s="2">
        <v>544.71759423678964</v>
      </c>
      <c r="L2735" s="2">
        <v>6.5924068508038429</v>
      </c>
    </row>
    <row r="2736" spans="1:12" x14ac:dyDescent="0.25">
      <c r="A2736" t="s">
        <v>2096</v>
      </c>
      <c r="B2736" t="s">
        <v>3</v>
      </c>
      <c r="C2736" t="s">
        <v>26</v>
      </c>
      <c r="D2736" t="s">
        <v>3244</v>
      </c>
      <c r="E2736" t="s">
        <v>3217</v>
      </c>
      <c r="F2736" t="s">
        <v>219</v>
      </c>
      <c r="G2736" s="1" t="s">
        <v>3310</v>
      </c>
      <c r="H2736" t="s">
        <v>2106</v>
      </c>
      <c r="I2736" t="s">
        <v>1214</v>
      </c>
      <c r="J2736" s="2">
        <v>3426</v>
      </c>
      <c r="K2736" s="2">
        <v>21.898886534389874</v>
      </c>
      <c r="L2736" s="2">
        <v>156.44631039207547</v>
      </c>
    </row>
    <row r="2737" spans="1:12" x14ac:dyDescent="0.25">
      <c r="A2737" t="s">
        <v>2096</v>
      </c>
      <c r="B2737" t="s">
        <v>3</v>
      </c>
      <c r="C2737" t="s">
        <v>19</v>
      </c>
      <c r="D2737" t="s">
        <v>3244</v>
      </c>
      <c r="E2737" t="s">
        <v>3217</v>
      </c>
      <c r="F2737" t="s">
        <v>1791</v>
      </c>
      <c r="G2737" s="1" t="s">
        <v>3367</v>
      </c>
      <c r="H2737" t="s">
        <v>2105</v>
      </c>
      <c r="I2737" t="s">
        <v>1214</v>
      </c>
      <c r="J2737" s="2">
        <v>3969.9999999999995</v>
      </c>
      <c r="K2737" s="2">
        <v>64.404895363042911</v>
      </c>
      <c r="L2737" s="2">
        <v>61.641277074072875</v>
      </c>
    </row>
    <row r="2738" spans="1:12" x14ac:dyDescent="0.25">
      <c r="A2738" t="s">
        <v>2096</v>
      </c>
      <c r="B2738" t="s">
        <v>3</v>
      </c>
      <c r="C2738" t="s">
        <v>51</v>
      </c>
      <c r="D2738" t="s">
        <v>3244</v>
      </c>
      <c r="E2738" t="s">
        <v>3217</v>
      </c>
      <c r="F2738" t="s">
        <v>1280</v>
      </c>
      <c r="G2738" s="1" t="s">
        <v>3621</v>
      </c>
      <c r="H2738" t="s">
        <v>2104</v>
      </c>
      <c r="I2738" t="s">
        <v>1214</v>
      </c>
      <c r="J2738" s="2">
        <v>3870</v>
      </c>
      <c r="K2738" s="2">
        <v>51.66132147141559</v>
      </c>
      <c r="L2738" s="2">
        <v>74.91097575080974</v>
      </c>
    </row>
    <row r="2739" spans="1:12" x14ac:dyDescent="0.25">
      <c r="A2739" t="s">
        <v>2096</v>
      </c>
      <c r="B2739" t="s">
        <v>3</v>
      </c>
      <c r="C2739" t="s">
        <v>127</v>
      </c>
      <c r="D2739" t="s">
        <v>3244</v>
      </c>
      <c r="E2739" t="s">
        <v>3217</v>
      </c>
      <c r="F2739" t="s">
        <v>25</v>
      </c>
      <c r="G2739" s="1" t="s">
        <v>3312</v>
      </c>
      <c r="H2739" t="s">
        <v>2103</v>
      </c>
      <c r="I2739" t="s">
        <v>1214</v>
      </c>
      <c r="J2739" s="2">
        <v>3362.0000000000005</v>
      </c>
      <c r="K2739" s="2">
        <v>64.103432051840869</v>
      </c>
      <c r="L2739" s="2">
        <v>52.446489874069904</v>
      </c>
    </row>
    <row r="2740" spans="1:12" x14ac:dyDescent="0.25">
      <c r="A2740" t="s">
        <v>2096</v>
      </c>
      <c r="B2740" t="s">
        <v>3</v>
      </c>
      <c r="C2740" t="s">
        <v>10</v>
      </c>
      <c r="D2740" t="s">
        <v>3244</v>
      </c>
      <c r="E2740" t="s">
        <v>3217</v>
      </c>
      <c r="F2740" t="s">
        <v>2102</v>
      </c>
      <c r="G2740" s="1" t="s">
        <v>3623</v>
      </c>
      <c r="H2740" t="s">
        <v>2101</v>
      </c>
      <c r="I2740" t="s">
        <v>1214</v>
      </c>
      <c r="J2740" s="2">
        <v>3726</v>
      </c>
      <c r="K2740" s="2">
        <v>51.271639385897835</v>
      </c>
      <c r="L2740" s="2">
        <v>72.671754689880842</v>
      </c>
    </row>
    <row r="2741" spans="1:12" x14ac:dyDescent="0.25">
      <c r="A2741" t="s">
        <v>2096</v>
      </c>
      <c r="B2741" t="s">
        <v>3</v>
      </c>
      <c r="C2741" t="s">
        <v>474</v>
      </c>
      <c r="D2741" t="s">
        <v>3244</v>
      </c>
      <c r="E2741" t="s">
        <v>3217</v>
      </c>
      <c r="F2741" t="s">
        <v>1668</v>
      </c>
      <c r="G2741" s="1" t="s">
        <v>3625</v>
      </c>
      <c r="H2741" t="s">
        <v>2100</v>
      </c>
      <c r="I2741" t="s">
        <v>1214</v>
      </c>
      <c r="J2741" s="2">
        <v>3324</v>
      </c>
      <c r="K2741" s="2">
        <v>31.346174931559094</v>
      </c>
      <c r="L2741" s="2">
        <v>106.0416464610941</v>
      </c>
    </row>
    <row r="2742" spans="1:12" x14ac:dyDescent="0.25">
      <c r="A2742" t="s">
        <v>2096</v>
      </c>
      <c r="B2742" t="s">
        <v>3</v>
      </c>
      <c r="C2742" t="s">
        <v>1711</v>
      </c>
      <c r="D2742" t="s">
        <v>3244</v>
      </c>
      <c r="E2742" t="s">
        <v>3217</v>
      </c>
      <c r="F2742" t="s">
        <v>2099</v>
      </c>
      <c r="G2742" s="1" t="s">
        <v>3626</v>
      </c>
      <c r="H2742" t="s">
        <v>2098</v>
      </c>
      <c r="I2742" t="s">
        <v>1214</v>
      </c>
      <c r="J2742" s="2">
        <v>3525</v>
      </c>
      <c r="K2742" s="2">
        <v>146.16183981223517</v>
      </c>
      <c r="L2742" s="2">
        <v>24.117102005067419</v>
      </c>
    </row>
    <row r="2743" spans="1:12" x14ac:dyDescent="0.25">
      <c r="A2743" t="s">
        <v>2096</v>
      </c>
      <c r="B2743" t="s">
        <v>3</v>
      </c>
      <c r="C2743" t="s">
        <v>812</v>
      </c>
      <c r="D2743" t="s">
        <v>3244</v>
      </c>
      <c r="E2743" t="s">
        <v>3217</v>
      </c>
      <c r="F2743" t="s">
        <v>290</v>
      </c>
      <c r="G2743" s="1" t="s">
        <v>3559</v>
      </c>
      <c r="H2743" t="s">
        <v>2097</v>
      </c>
      <c r="I2743" t="s">
        <v>1214</v>
      </c>
      <c r="J2743" s="2">
        <v>3417</v>
      </c>
      <c r="K2743" s="2">
        <v>151.82433010369076</v>
      </c>
      <c r="L2743" s="2">
        <v>22.506274176650788</v>
      </c>
    </row>
    <row r="2744" spans="1:12" x14ac:dyDescent="0.25">
      <c r="A2744" t="s">
        <v>2096</v>
      </c>
      <c r="B2744" t="s">
        <v>3</v>
      </c>
      <c r="C2744" t="s">
        <v>582</v>
      </c>
      <c r="D2744" t="s">
        <v>3244</v>
      </c>
      <c r="E2744" t="s">
        <v>3217</v>
      </c>
      <c r="F2744" t="s">
        <v>2095</v>
      </c>
      <c r="G2744" s="1" t="s">
        <v>3500</v>
      </c>
      <c r="H2744" t="s">
        <v>2094</v>
      </c>
      <c r="I2744" t="s">
        <v>1214</v>
      </c>
      <c r="J2744" s="2">
        <v>3948</v>
      </c>
      <c r="K2744" s="2">
        <v>90.044416495225008</v>
      </c>
      <c r="L2744" s="2">
        <v>43.845028416718762</v>
      </c>
    </row>
    <row r="2745" spans="1:12" x14ac:dyDescent="0.25">
      <c r="A2745" t="s">
        <v>160</v>
      </c>
      <c r="B2745" t="s">
        <v>176</v>
      </c>
      <c r="C2745" t="s">
        <v>60</v>
      </c>
      <c r="D2745" t="s">
        <v>3247</v>
      </c>
      <c r="E2745" t="s">
        <v>3214</v>
      </c>
      <c r="F2745" t="s">
        <v>1767</v>
      </c>
      <c r="G2745" s="1" t="s">
        <v>3714</v>
      </c>
      <c r="H2745" t="s">
        <v>2093</v>
      </c>
      <c r="I2745" t="s">
        <v>1214</v>
      </c>
      <c r="J2745" s="2">
        <v>3382</v>
      </c>
      <c r="K2745" s="2">
        <v>48.336289417936904</v>
      </c>
      <c r="L2745" s="2">
        <v>69.968134516030688</v>
      </c>
    </row>
    <row r="2746" spans="1:12" x14ac:dyDescent="0.25">
      <c r="A2746" t="s">
        <v>160</v>
      </c>
      <c r="B2746" t="s">
        <v>176</v>
      </c>
      <c r="C2746" t="s">
        <v>79</v>
      </c>
      <c r="D2746" t="s">
        <v>3247</v>
      </c>
      <c r="E2746" t="s">
        <v>3214</v>
      </c>
      <c r="F2746" t="s">
        <v>575</v>
      </c>
      <c r="G2746" s="1" t="s">
        <v>3519</v>
      </c>
      <c r="H2746" t="s">
        <v>2092</v>
      </c>
      <c r="I2746" t="s">
        <v>1214</v>
      </c>
      <c r="J2746" s="2">
        <v>2952.0000000000005</v>
      </c>
      <c r="K2746" s="2">
        <v>44.907436263221797</v>
      </c>
      <c r="L2746" s="2">
        <v>65.735215492976678</v>
      </c>
    </row>
    <row r="2747" spans="1:12" x14ac:dyDescent="0.25">
      <c r="A2747" t="s">
        <v>160</v>
      </c>
      <c r="B2747" t="s">
        <v>176</v>
      </c>
      <c r="C2747" t="s">
        <v>51</v>
      </c>
      <c r="D2747" t="s">
        <v>3247</v>
      </c>
      <c r="E2747" t="s">
        <v>3214</v>
      </c>
      <c r="F2747" t="s">
        <v>2091</v>
      </c>
      <c r="G2747" s="1" t="s">
        <v>3266</v>
      </c>
      <c r="H2747" t="s">
        <v>2090</v>
      </c>
      <c r="I2747" t="s">
        <v>1214</v>
      </c>
      <c r="J2747" s="2">
        <v>2542</v>
      </c>
      <c r="K2747" s="2">
        <v>22.720316252735916</v>
      </c>
      <c r="L2747" s="2">
        <v>111.88224546363432</v>
      </c>
    </row>
    <row r="2748" spans="1:12" x14ac:dyDescent="0.25">
      <c r="A2748" t="s">
        <v>160</v>
      </c>
      <c r="B2748" t="s">
        <v>176</v>
      </c>
      <c r="C2748" t="s">
        <v>95</v>
      </c>
      <c r="D2748" t="s">
        <v>3247</v>
      </c>
      <c r="E2748" t="s">
        <v>3214</v>
      </c>
      <c r="F2748" t="s">
        <v>2089</v>
      </c>
      <c r="G2748" s="1" t="s">
        <v>3715</v>
      </c>
      <c r="H2748" t="s">
        <v>2088</v>
      </c>
      <c r="I2748" t="s">
        <v>1214</v>
      </c>
      <c r="J2748" s="2">
        <v>2694</v>
      </c>
      <c r="K2748" s="2">
        <v>61.252420392145133</v>
      </c>
      <c r="L2748" s="2">
        <v>43.981935452553515</v>
      </c>
    </row>
    <row r="2749" spans="1:12" x14ac:dyDescent="0.25">
      <c r="A2749" t="s">
        <v>160</v>
      </c>
      <c r="B2749" t="s">
        <v>176</v>
      </c>
      <c r="C2749" t="s">
        <v>518</v>
      </c>
      <c r="D2749" t="s">
        <v>3247</v>
      </c>
      <c r="E2749" t="s">
        <v>3214</v>
      </c>
      <c r="F2749" t="s">
        <v>2087</v>
      </c>
      <c r="G2749" s="1" t="s">
        <v>3716</v>
      </c>
      <c r="H2749" t="s">
        <v>2086</v>
      </c>
      <c r="I2749" t="s">
        <v>1214</v>
      </c>
      <c r="J2749" s="2">
        <v>3028</v>
      </c>
      <c r="K2749" s="2">
        <v>27.082997763823887</v>
      </c>
      <c r="L2749" s="2">
        <v>111.80446220929984</v>
      </c>
    </row>
    <row r="2750" spans="1:12" x14ac:dyDescent="0.25">
      <c r="A2750" t="s">
        <v>160</v>
      </c>
      <c r="B2750" t="s">
        <v>176</v>
      </c>
      <c r="C2750" t="s">
        <v>875</v>
      </c>
      <c r="D2750" t="s">
        <v>3247</v>
      </c>
      <c r="E2750" t="s">
        <v>3214</v>
      </c>
      <c r="F2750" t="s">
        <v>347</v>
      </c>
      <c r="G2750" s="1" t="s">
        <v>3356</v>
      </c>
      <c r="H2750" t="s">
        <v>2085</v>
      </c>
      <c r="I2750" t="s">
        <v>1214</v>
      </c>
      <c r="J2750" s="2">
        <v>2694</v>
      </c>
      <c r="K2750" s="2">
        <v>31.600169015978992</v>
      </c>
      <c r="L2750" s="2">
        <v>85.252708573734139</v>
      </c>
    </row>
    <row r="2751" spans="1:12" x14ac:dyDescent="0.25">
      <c r="A2751" t="s">
        <v>160</v>
      </c>
      <c r="B2751" t="s">
        <v>176</v>
      </c>
      <c r="C2751" t="s">
        <v>582</v>
      </c>
      <c r="D2751" t="s">
        <v>3247</v>
      </c>
      <c r="E2751" t="s">
        <v>3214</v>
      </c>
      <c r="F2751" t="s">
        <v>1092</v>
      </c>
      <c r="G2751" s="1" t="s">
        <v>3529</v>
      </c>
      <c r="H2751" t="s">
        <v>2084</v>
      </c>
      <c r="I2751" t="s">
        <v>1214</v>
      </c>
      <c r="J2751" s="2">
        <v>2896.0000000000005</v>
      </c>
      <c r="K2751" s="2">
        <v>38.560141970175856</v>
      </c>
      <c r="L2751" s="2">
        <v>75.10345792398526</v>
      </c>
    </row>
    <row r="2752" spans="1:12" x14ac:dyDescent="0.25">
      <c r="A2752" t="s">
        <v>160</v>
      </c>
      <c r="B2752" t="s">
        <v>160</v>
      </c>
      <c r="C2752" t="s">
        <v>130</v>
      </c>
      <c r="D2752" t="s">
        <v>3247</v>
      </c>
      <c r="E2752" t="s">
        <v>3214</v>
      </c>
      <c r="F2752" t="s">
        <v>2083</v>
      </c>
      <c r="G2752" s="1" t="s">
        <v>3717</v>
      </c>
      <c r="H2752" t="s">
        <v>2082</v>
      </c>
      <c r="I2752" t="s">
        <v>1214</v>
      </c>
      <c r="J2752" s="2">
        <v>2720</v>
      </c>
      <c r="K2752" s="2">
        <v>81.382554503183485</v>
      </c>
      <c r="L2752" s="2">
        <v>33.422396441163571</v>
      </c>
    </row>
    <row r="2753" spans="1:12" x14ac:dyDescent="0.25">
      <c r="A2753" t="s">
        <v>160</v>
      </c>
      <c r="B2753" t="s">
        <v>160</v>
      </c>
      <c r="C2753" t="s">
        <v>73</v>
      </c>
      <c r="D2753" t="s">
        <v>3247</v>
      </c>
      <c r="E2753" t="s">
        <v>3214</v>
      </c>
      <c r="F2753" t="s">
        <v>2081</v>
      </c>
      <c r="G2753" s="1" t="s">
        <v>3718</v>
      </c>
      <c r="H2753" t="s">
        <v>2080</v>
      </c>
      <c r="I2753" t="s">
        <v>1214</v>
      </c>
      <c r="J2753" s="2">
        <v>2038</v>
      </c>
      <c r="K2753" s="2">
        <v>18.112574545996367</v>
      </c>
      <c r="L2753" s="2">
        <v>112.51851551111947</v>
      </c>
    </row>
    <row r="2754" spans="1:12" x14ac:dyDescent="0.25">
      <c r="A2754" t="s">
        <v>160</v>
      </c>
      <c r="B2754" t="s">
        <v>160</v>
      </c>
      <c r="C2754" t="s">
        <v>13</v>
      </c>
      <c r="D2754" t="s">
        <v>3247</v>
      </c>
      <c r="E2754" t="s">
        <v>3214</v>
      </c>
      <c r="F2754" t="s">
        <v>1460</v>
      </c>
      <c r="G2754" s="1" t="s">
        <v>3719</v>
      </c>
      <c r="H2754" t="s">
        <v>2079</v>
      </c>
      <c r="I2754" t="s">
        <v>1214</v>
      </c>
      <c r="J2754" s="2">
        <v>2336</v>
      </c>
      <c r="K2754" s="2">
        <v>35.075610100638706</v>
      </c>
      <c r="L2754" s="2">
        <v>66.598984117384262</v>
      </c>
    </row>
    <row r="2755" spans="1:12" x14ac:dyDescent="0.25">
      <c r="A2755" t="s">
        <v>160</v>
      </c>
      <c r="B2755" t="s">
        <v>160</v>
      </c>
      <c r="C2755" t="s">
        <v>118</v>
      </c>
      <c r="D2755" t="s">
        <v>3247</v>
      </c>
      <c r="E2755" t="s">
        <v>3214</v>
      </c>
      <c r="F2755" t="s">
        <v>325</v>
      </c>
      <c r="G2755" s="1" t="s">
        <v>3416</v>
      </c>
      <c r="H2755" t="s">
        <v>2078</v>
      </c>
      <c r="I2755" t="s">
        <v>1214</v>
      </c>
      <c r="J2755" s="2">
        <v>2634</v>
      </c>
      <c r="K2755" s="2">
        <v>51.338735622308043</v>
      </c>
      <c r="L2755" s="2">
        <v>51.306288868856697</v>
      </c>
    </row>
    <row r="2756" spans="1:12" x14ac:dyDescent="0.25">
      <c r="A2756" t="s">
        <v>160</v>
      </c>
      <c r="B2756" t="s">
        <v>160</v>
      </c>
      <c r="C2756" t="s">
        <v>98</v>
      </c>
      <c r="D2756" t="s">
        <v>3247</v>
      </c>
      <c r="E2756" t="s">
        <v>3214</v>
      </c>
      <c r="F2756" t="s">
        <v>2077</v>
      </c>
      <c r="G2756" s="1" t="s">
        <v>3720</v>
      </c>
      <c r="H2756" t="s">
        <v>2076</v>
      </c>
      <c r="I2756" t="s">
        <v>1214</v>
      </c>
      <c r="J2756" s="2">
        <v>2032</v>
      </c>
      <c r="K2756" s="2">
        <v>28.418924530223517</v>
      </c>
      <c r="L2756" s="2">
        <v>71.501650171137499</v>
      </c>
    </row>
    <row r="2757" spans="1:12" x14ac:dyDescent="0.25">
      <c r="A2757" t="s">
        <v>160</v>
      </c>
      <c r="B2757" t="s">
        <v>160</v>
      </c>
      <c r="C2757" t="s">
        <v>1263</v>
      </c>
      <c r="D2757" t="s">
        <v>3247</v>
      </c>
      <c r="E2757" t="s">
        <v>3214</v>
      </c>
      <c r="F2757" t="s">
        <v>525</v>
      </c>
      <c r="G2757" s="1" t="s">
        <v>3605</v>
      </c>
      <c r="H2757" t="s">
        <v>2075</v>
      </c>
      <c r="I2757" t="s">
        <v>1214</v>
      </c>
      <c r="J2757" s="2">
        <v>2452</v>
      </c>
      <c r="K2757" s="2">
        <v>61.647792443577828</v>
      </c>
      <c r="L2757" s="2">
        <v>39.774335832773808</v>
      </c>
    </row>
    <row r="2758" spans="1:12" x14ac:dyDescent="0.25">
      <c r="A2758" t="s">
        <v>160</v>
      </c>
      <c r="B2758" t="s">
        <v>160</v>
      </c>
      <c r="C2758" t="s">
        <v>939</v>
      </c>
      <c r="D2758" t="s">
        <v>3247</v>
      </c>
      <c r="E2758" t="s">
        <v>3214</v>
      </c>
      <c r="F2758" t="s">
        <v>2074</v>
      </c>
      <c r="G2758" s="1" t="s">
        <v>3721</v>
      </c>
      <c r="H2758" t="s">
        <v>2073</v>
      </c>
      <c r="I2758" t="s">
        <v>1214</v>
      </c>
      <c r="J2758" s="2">
        <v>2187</v>
      </c>
      <c r="K2758" s="2">
        <v>21.832953169394528</v>
      </c>
      <c r="L2758" s="2">
        <v>100.16968309471484</v>
      </c>
    </row>
    <row r="2759" spans="1:12" x14ac:dyDescent="0.25">
      <c r="A2759" t="s">
        <v>160</v>
      </c>
      <c r="B2759" t="s">
        <v>160</v>
      </c>
      <c r="C2759" t="s">
        <v>1906</v>
      </c>
      <c r="D2759" t="s">
        <v>3247</v>
      </c>
      <c r="E2759" t="s">
        <v>3214</v>
      </c>
      <c r="F2759" t="s">
        <v>2072</v>
      </c>
      <c r="G2759" s="1" t="s">
        <v>3722</v>
      </c>
      <c r="H2759" t="s">
        <v>2071</v>
      </c>
      <c r="I2759" t="s">
        <v>1214</v>
      </c>
      <c r="J2759" s="2">
        <v>2595</v>
      </c>
      <c r="K2759" s="2">
        <v>17.767175251804201</v>
      </c>
      <c r="L2759" s="2">
        <v>146.05585655696652</v>
      </c>
    </row>
    <row r="2760" spans="1:12" x14ac:dyDescent="0.25">
      <c r="A2760" t="s">
        <v>160</v>
      </c>
      <c r="B2760" t="s">
        <v>160</v>
      </c>
      <c r="C2760" t="s">
        <v>2070</v>
      </c>
      <c r="D2760" t="s">
        <v>3247</v>
      </c>
      <c r="E2760" t="s">
        <v>3214</v>
      </c>
      <c r="F2760" t="s">
        <v>799</v>
      </c>
      <c r="G2760" s="1" t="s">
        <v>3723</v>
      </c>
      <c r="H2760" t="s">
        <v>2069</v>
      </c>
      <c r="I2760" t="s">
        <v>1214</v>
      </c>
      <c r="J2760" s="2">
        <v>2506</v>
      </c>
      <c r="K2760" s="2">
        <v>37.03615746249389</v>
      </c>
      <c r="L2760" s="2">
        <v>67.663606910025663</v>
      </c>
    </row>
    <row r="2761" spans="1:12" x14ac:dyDescent="0.25">
      <c r="A2761" t="s">
        <v>160</v>
      </c>
      <c r="B2761" t="s">
        <v>146</v>
      </c>
      <c r="C2761" t="s">
        <v>35</v>
      </c>
      <c r="D2761" t="s">
        <v>3247</v>
      </c>
      <c r="E2761" t="s">
        <v>3214</v>
      </c>
      <c r="F2761" t="s">
        <v>171</v>
      </c>
      <c r="G2761" s="1" t="s">
        <v>3606</v>
      </c>
      <c r="H2761" t="s">
        <v>2068</v>
      </c>
      <c r="I2761" t="s">
        <v>1214</v>
      </c>
      <c r="J2761" s="2">
        <v>1758</v>
      </c>
      <c r="K2761" s="2">
        <v>36.922001069685734</v>
      </c>
      <c r="L2761" s="2">
        <v>47.613887358975788</v>
      </c>
    </row>
    <row r="2762" spans="1:12" x14ac:dyDescent="0.25">
      <c r="A2762" t="s">
        <v>160</v>
      </c>
      <c r="B2762" t="s">
        <v>146</v>
      </c>
      <c r="C2762" t="s">
        <v>26</v>
      </c>
      <c r="D2762" t="s">
        <v>3247</v>
      </c>
      <c r="E2762" t="s">
        <v>3214</v>
      </c>
      <c r="F2762" t="s">
        <v>2067</v>
      </c>
      <c r="G2762" s="1" t="s">
        <v>3724</v>
      </c>
      <c r="H2762" t="s">
        <v>2066</v>
      </c>
      <c r="I2762" t="s">
        <v>1214</v>
      </c>
      <c r="J2762" s="2">
        <v>2246</v>
      </c>
      <c r="K2762" s="2">
        <v>47.808100131451333</v>
      </c>
      <c r="L2762" s="2">
        <v>46.979486610521725</v>
      </c>
    </row>
    <row r="2763" spans="1:12" x14ac:dyDescent="0.25">
      <c r="A2763" t="s">
        <v>160</v>
      </c>
      <c r="B2763" t="s">
        <v>146</v>
      </c>
      <c r="C2763" t="s">
        <v>107</v>
      </c>
      <c r="D2763" t="s">
        <v>3247</v>
      </c>
      <c r="E2763" t="s">
        <v>3214</v>
      </c>
      <c r="F2763" t="s">
        <v>2065</v>
      </c>
      <c r="G2763" s="1" t="s">
        <v>3591</v>
      </c>
      <c r="H2763" t="s">
        <v>2064</v>
      </c>
      <c r="I2763" t="s">
        <v>1214</v>
      </c>
      <c r="J2763" s="2">
        <v>2440</v>
      </c>
      <c r="K2763" s="2">
        <v>41.40322451794961</v>
      </c>
      <c r="L2763" s="2">
        <v>58.932607989075407</v>
      </c>
    </row>
    <row r="2764" spans="1:12" x14ac:dyDescent="0.25">
      <c r="A2764" t="s">
        <v>160</v>
      </c>
      <c r="B2764" t="s">
        <v>146</v>
      </c>
      <c r="C2764" t="s">
        <v>169</v>
      </c>
      <c r="D2764" t="s">
        <v>3247</v>
      </c>
      <c r="E2764" t="s">
        <v>3214</v>
      </c>
      <c r="F2764" t="s">
        <v>874</v>
      </c>
      <c r="G2764" s="1" t="s">
        <v>3725</v>
      </c>
      <c r="H2764" t="s">
        <v>2063</v>
      </c>
      <c r="I2764" t="s">
        <v>1214</v>
      </c>
      <c r="J2764" s="2">
        <v>2380</v>
      </c>
      <c r="K2764" s="2">
        <v>41.550337939723356</v>
      </c>
      <c r="L2764" s="2">
        <v>57.279919201924216</v>
      </c>
    </row>
    <row r="2765" spans="1:12" x14ac:dyDescent="0.25">
      <c r="A2765" t="s">
        <v>160</v>
      </c>
      <c r="B2765" t="s">
        <v>146</v>
      </c>
      <c r="C2765" t="s">
        <v>152</v>
      </c>
      <c r="D2765" t="s">
        <v>3247</v>
      </c>
      <c r="E2765" t="s">
        <v>3214</v>
      </c>
      <c r="F2765" t="s">
        <v>1280</v>
      </c>
      <c r="G2765" s="1" t="s">
        <v>3621</v>
      </c>
      <c r="H2765" t="s">
        <v>2062</v>
      </c>
      <c r="I2765" t="s">
        <v>1214</v>
      </c>
      <c r="J2765" s="2">
        <v>1756</v>
      </c>
      <c r="K2765" s="2">
        <v>36.833499990201638</v>
      </c>
      <c r="L2765" s="2">
        <v>47.673992438055762</v>
      </c>
    </row>
    <row r="2766" spans="1:12" x14ac:dyDescent="0.25">
      <c r="A2766" t="s">
        <v>160</v>
      </c>
      <c r="B2766" t="s">
        <v>146</v>
      </c>
      <c r="C2766" t="s">
        <v>127</v>
      </c>
      <c r="D2766" t="s">
        <v>3247</v>
      </c>
      <c r="E2766" t="s">
        <v>3214</v>
      </c>
      <c r="F2766" t="s">
        <v>786</v>
      </c>
      <c r="G2766" s="1" t="s">
        <v>3726</v>
      </c>
      <c r="H2766" t="s">
        <v>2061</v>
      </c>
      <c r="I2766" t="s">
        <v>1214</v>
      </c>
      <c r="J2766" s="2">
        <v>2174</v>
      </c>
      <c r="K2766" s="2">
        <v>52.055040447596802</v>
      </c>
      <c r="L2766" s="2">
        <v>41.763486903608118</v>
      </c>
    </row>
    <row r="2767" spans="1:12" x14ac:dyDescent="0.25">
      <c r="A2767" t="s">
        <v>160</v>
      </c>
      <c r="B2767" t="s">
        <v>146</v>
      </c>
      <c r="C2767" t="s">
        <v>149</v>
      </c>
      <c r="D2767" t="s">
        <v>3247</v>
      </c>
      <c r="E2767" t="s">
        <v>3214</v>
      </c>
      <c r="F2767" t="s">
        <v>2060</v>
      </c>
      <c r="G2767" s="1" t="s">
        <v>4254</v>
      </c>
      <c r="H2767" t="s">
        <v>2059</v>
      </c>
      <c r="I2767" t="s">
        <v>1214</v>
      </c>
      <c r="J2767" s="2">
        <v>2138</v>
      </c>
      <c r="K2767" s="2">
        <v>26.281469327750756</v>
      </c>
      <c r="L2767" s="2">
        <v>81.350093989702216</v>
      </c>
    </row>
    <row r="2768" spans="1:12" x14ac:dyDescent="0.25">
      <c r="A2768" t="s">
        <v>160</v>
      </c>
      <c r="B2768" t="s">
        <v>146</v>
      </c>
      <c r="C2768" t="s">
        <v>121</v>
      </c>
      <c r="D2768" t="s">
        <v>3247</v>
      </c>
      <c r="E2768" t="s">
        <v>3214</v>
      </c>
      <c r="F2768" t="s">
        <v>2058</v>
      </c>
      <c r="G2768" s="1" t="s">
        <v>3727</v>
      </c>
      <c r="H2768" t="s">
        <v>2057</v>
      </c>
      <c r="I2768" t="s">
        <v>1214</v>
      </c>
      <c r="J2768" s="2">
        <v>2002</v>
      </c>
      <c r="K2768" s="2">
        <v>29.73562118574451</v>
      </c>
      <c r="L2768" s="2">
        <v>67.326658067589804</v>
      </c>
    </row>
    <row r="2769" spans="1:12" x14ac:dyDescent="0.25">
      <c r="A2769" t="s">
        <v>160</v>
      </c>
      <c r="B2769" t="s">
        <v>146</v>
      </c>
      <c r="C2769" t="s">
        <v>175</v>
      </c>
      <c r="D2769" t="s">
        <v>3247</v>
      </c>
      <c r="E2769" t="s">
        <v>3214</v>
      </c>
      <c r="F2769" t="s">
        <v>329</v>
      </c>
      <c r="G2769" s="1" t="s">
        <v>3413</v>
      </c>
      <c r="H2769" t="s">
        <v>2056</v>
      </c>
      <c r="I2769" t="s">
        <v>1214</v>
      </c>
      <c r="J2769" s="2">
        <v>1698</v>
      </c>
      <c r="K2769" s="2">
        <v>44.745959924677521</v>
      </c>
      <c r="L2769" s="2">
        <v>37.947560022364129</v>
      </c>
    </row>
    <row r="2770" spans="1:12" x14ac:dyDescent="0.25">
      <c r="A2770" t="s">
        <v>160</v>
      </c>
      <c r="B2770" t="s">
        <v>146</v>
      </c>
      <c r="C2770" t="s">
        <v>567</v>
      </c>
      <c r="D2770" t="s">
        <v>3247</v>
      </c>
      <c r="E2770" t="s">
        <v>3214</v>
      </c>
      <c r="F2770" t="s">
        <v>1713</v>
      </c>
      <c r="G2770" s="1" t="s">
        <v>3728</v>
      </c>
      <c r="H2770" t="s">
        <v>2055</v>
      </c>
      <c r="I2770" t="s">
        <v>1214</v>
      </c>
      <c r="J2770" s="2">
        <v>2192</v>
      </c>
      <c r="K2770" s="2">
        <v>32.930291034975617</v>
      </c>
      <c r="L2770" s="2">
        <v>66.564853546901645</v>
      </c>
    </row>
    <row r="2771" spans="1:12" x14ac:dyDescent="0.25">
      <c r="A2771" t="s">
        <v>160</v>
      </c>
      <c r="B2771" t="s">
        <v>146</v>
      </c>
      <c r="C2771" t="s">
        <v>592</v>
      </c>
      <c r="D2771" t="s">
        <v>3247</v>
      </c>
      <c r="E2771" t="s">
        <v>3214</v>
      </c>
      <c r="F2771" t="s">
        <v>541</v>
      </c>
      <c r="G2771" s="1" t="s">
        <v>3729</v>
      </c>
      <c r="H2771" t="s">
        <v>2054</v>
      </c>
      <c r="I2771" t="s">
        <v>1214</v>
      </c>
      <c r="J2771" s="2">
        <v>2244</v>
      </c>
      <c r="K2771" s="2">
        <v>60.587982651616208</v>
      </c>
      <c r="L2771" s="2">
        <v>37.037047641990441</v>
      </c>
    </row>
    <row r="2772" spans="1:12" x14ac:dyDescent="0.25">
      <c r="A2772" t="s">
        <v>160</v>
      </c>
      <c r="B2772" t="s">
        <v>117</v>
      </c>
      <c r="C2772" t="s">
        <v>32</v>
      </c>
      <c r="D2772" t="s">
        <v>3247</v>
      </c>
      <c r="E2772" t="s">
        <v>3214</v>
      </c>
      <c r="F2772" t="s">
        <v>560</v>
      </c>
      <c r="G2772" s="1" t="s">
        <v>3318</v>
      </c>
      <c r="H2772" t="s">
        <v>2053</v>
      </c>
      <c r="I2772" t="s">
        <v>1214</v>
      </c>
      <c r="J2772" s="2">
        <v>2718.0000000000005</v>
      </c>
      <c r="K2772" s="2">
        <v>41.930160108552379</v>
      </c>
      <c r="L2772" s="2">
        <v>64.822075397837978</v>
      </c>
    </row>
    <row r="2773" spans="1:12" x14ac:dyDescent="0.25">
      <c r="A2773" t="s">
        <v>160</v>
      </c>
      <c r="B2773" t="s">
        <v>117</v>
      </c>
      <c r="C2773" t="s">
        <v>82</v>
      </c>
      <c r="D2773" t="s">
        <v>3247</v>
      </c>
      <c r="E2773" t="s">
        <v>3214</v>
      </c>
      <c r="F2773" t="s">
        <v>2052</v>
      </c>
      <c r="G2773" s="1" t="s">
        <v>3730</v>
      </c>
      <c r="H2773" t="s">
        <v>2051</v>
      </c>
      <c r="I2773" t="s">
        <v>1214</v>
      </c>
      <c r="J2773" s="2">
        <v>2724</v>
      </c>
      <c r="K2773" s="2">
        <v>58.856309912442789</v>
      </c>
      <c r="L2773" s="2">
        <v>46.282208382624411</v>
      </c>
    </row>
    <row r="2774" spans="1:12" x14ac:dyDescent="0.25">
      <c r="A2774" t="s">
        <v>160</v>
      </c>
      <c r="B2774" t="s">
        <v>117</v>
      </c>
      <c r="C2774" t="s">
        <v>16</v>
      </c>
      <c r="D2774" t="s">
        <v>3247</v>
      </c>
      <c r="E2774" t="s">
        <v>3214</v>
      </c>
      <c r="F2774" t="s">
        <v>2050</v>
      </c>
      <c r="G2774" s="1" t="s">
        <v>3731</v>
      </c>
      <c r="H2774" t="s">
        <v>2049</v>
      </c>
      <c r="I2774" t="s">
        <v>1214</v>
      </c>
      <c r="J2774" s="2">
        <v>2634.0000000000005</v>
      </c>
      <c r="K2774" s="2">
        <v>41.859151963649282</v>
      </c>
      <c r="L2774" s="2">
        <v>62.925307284948836</v>
      </c>
    </row>
    <row r="2775" spans="1:12" x14ac:dyDescent="0.25">
      <c r="A2775" t="s">
        <v>160</v>
      </c>
      <c r="B2775" t="s">
        <v>117</v>
      </c>
      <c r="C2775" t="s">
        <v>41</v>
      </c>
      <c r="D2775" t="s">
        <v>3247</v>
      </c>
      <c r="E2775" t="s">
        <v>3214</v>
      </c>
      <c r="F2775" t="s">
        <v>777</v>
      </c>
      <c r="G2775" s="1" t="s">
        <v>3524</v>
      </c>
      <c r="H2775" t="s">
        <v>2048</v>
      </c>
      <c r="I2775" t="s">
        <v>1214</v>
      </c>
      <c r="J2775" s="2">
        <v>2900</v>
      </c>
      <c r="K2775" s="2">
        <v>68.513811663363072</v>
      </c>
      <c r="L2775" s="2">
        <v>42.327231978406182</v>
      </c>
    </row>
    <row r="2776" spans="1:12" x14ac:dyDescent="0.25">
      <c r="A2776" t="s">
        <v>160</v>
      </c>
      <c r="B2776" t="s">
        <v>117</v>
      </c>
      <c r="C2776" t="s">
        <v>91</v>
      </c>
      <c r="D2776" t="s">
        <v>3247</v>
      </c>
      <c r="E2776" t="s">
        <v>3214</v>
      </c>
      <c r="F2776" t="s">
        <v>2047</v>
      </c>
      <c r="G2776" s="1" t="s">
        <v>3732</v>
      </c>
      <c r="H2776" t="s">
        <v>2046</v>
      </c>
      <c r="I2776" t="s">
        <v>1214</v>
      </c>
      <c r="J2776" s="2">
        <v>2420</v>
      </c>
      <c r="K2776" s="2">
        <v>100.53753966354471</v>
      </c>
      <c r="L2776" s="2">
        <v>24.070610919052569</v>
      </c>
    </row>
    <row r="2777" spans="1:12" x14ac:dyDescent="0.25">
      <c r="A2777" t="s">
        <v>160</v>
      </c>
      <c r="B2777" t="s">
        <v>117</v>
      </c>
      <c r="C2777" t="s">
        <v>956</v>
      </c>
      <c r="D2777" t="s">
        <v>3247</v>
      </c>
      <c r="E2777" t="s">
        <v>3214</v>
      </c>
      <c r="F2777" t="s">
        <v>1472</v>
      </c>
      <c r="G2777" s="1" t="s">
        <v>3733</v>
      </c>
      <c r="H2777" t="s">
        <v>2045</v>
      </c>
      <c r="I2777" t="s">
        <v>1214</v>
      </c>
      <c r="J2777" s="2">
        <v>2470</v>
      </c>
      <c r="K2777" s="2">
        <v>30.495274283578301</v>
      </c>
      <c r="L2777" s="2">
        <v>80.996156225100577</v>
      </c>
    </row>
    <row r="2778" spans="1:12" x14ac:dyDescent="0.25">
      <c r="A2778" t="s">
        <v>160</v>
      </c>
      <c r="B2778" t="s">
        <v>117</v>
      </c>
      <c r="C2778" t="s">
        <v>477</v>
      </c>
      <c r="D2778" t="s">
        <v>3247</v>
      </c>
      <c r="E2778" t="s">
        <v>3214</v>
      </c>
      <c r="F2778" t="s">
        <v>1172</v>
      </c>
      <c r="G2778" s="1" t="s">
        <v>3351</v>
      </c>
      <c r="H2778" t="s">
        <v>2044</v>
      </c>
      <c r="I2778" t="s">
        <v>1214</v>
      </c>
      <c r="J2778" s="2">
        <v>2448.0000000000005</v>
      </c>
      <c r="K2778" s="2">
        <v>50.959585918231397</v>
      </c>
      <c r="L2778" s="2">
        <v>48.038066948346206</v>
      </c>
    </row>
    <row r="2779" spans="1:12" x14ac:dyDescent="0.25">
      <c r="A2779" t="s">
        <v>160</v>
      </c>
      <c r="B2779" t="s">
        <v>117</v>
      </c>
      <c r="C2779" t="s">
        <v>462</v>
      </c>
      <c r="D2779" t="s">
        <v>3247</v>
      </c>
      <c r="E2779" t="s">
        <v>3214</v>
      </c>
      <c r="F2779" t="s">
        <v>2043</v>
      </c>
      <c r="G2779" s="1" t="s">
        <v>3734</v>
      </c>
      <c r="H2779" t="s">
        <v>2042</v>
      </c>
      <c r="I2779" t="s">
        <v>1214</v>
      </c>
      <c r="J2779" s="2">
        <v>2414</v>
      </c>
      <c r="K2779" s="2">
        <v>59.05003305596157</v>
      </c>
      <c r="L2779" s="2">
        <v>40.880586768042249</v>
      </c>
    </row>
    <row r="2780" spans="1:12" x14ac:dyDescent="0.25">
      <c r="A2780" t="s">
        <v>160</v>
      </c>
      <c r="B2780" t="s">
        <v>117</v>
      </c>
      <c r="C2780" t="s">
        <v>494</v>
      </c>
      <c r="D2780" t="s">
        <v>3247</v>
      </c>
      <c r="E2780" t="s">
        <v>3214</v>
      </c>
      <c r="F2780" t="s">
        <v>2041</v>
      </c>
      <c r="G2780" s="1" t="s">
        <v>3735</v>
      </c>
      <c r="H2780" t="s">
        <v>2040</v>
      </c>
      <c r="I2780" t="s">
        <v>1214</v>
      </c>
      <c r="J2780" s="2">
        <v>2240</v>
      </c>
      <c r="K2780" s="2">
        <v>26.673518302953671</v>
      </c>
      <c r="L2780" s="2">
        <v>83.978422889640143</v>
      </c>
    </row>
    <row r="2781" spans="1:12" x14ac:dyDescent="0.25">
      <c r="A2781" t="s">
        <v>160</v>
      </c>
      <c r="B2781" t="s">
        <v>117</v>
      </c>
      <c r="C2781" t="s">
        <v>891</v>
      </c>
      <c r="D2781" t="s">
        <v>3247</v>
      </c>
      <c r="E2781" t="s">
        <v>3214</v>
      </c>
      <c r="F2781" t="s">
        <v>2039</v>
      </c>
      <c r="G2781" s="1" t="s">
        <v>3736</v>
      </c>
      <c r="H2781" t="s">
        <v>2038</v>
      </c>
      <c r="I2781" t="s">
        <v>1214</v>
      </c>
      <c r="J2781" s="2">
        <v>2632</v>
      </c>
      <c r="K2781" s="2">
        <v>50.677170822984863</v>
      </c>
      <c r="L2781" s="2">
        <v>51.936600983380949</v>
      </c>
    </row>
    <row r="2782" spans="1:12" x14ac:dyDescent="0.25">
      <c r="A2782" t="s">
        <v>160</v>
      </c>
      <c r="B2782" t="s">
        <v>117</v>
      </c>
      <c r="C2782" t="s">
        <v>1107</v>
      </c>
      <c r="D2782" t="s">
        <v>3247</v>
      </c>
      <c r="E2782" t="s">
        <v>3214</v>
      </c>
      <c r="F2782" t="s">
        <v>6</v>
      </c>
      <c r="G2782" s="1" t="s">
        <v>3262</v>
      </c>
      <c r="H2782" t="s">
        <v>2037</v>
      </c>
      <c r="I2782" t="s">
        <v>1214</v>
      </c>
      <c r="J2782" s="2">
        <v>2533.9999999999995</v>
      </c>
      <c r="K2782" s="2">
        <v>77.530847067621849</v>
      </c>
      <c r="L2782" s="2">
        <v>32.683765183035639</v>
      </c>
    </row>
    <row r="2783" spans="1:12" x14ac:dyDescent="0.25">
      <c r="A2783" t="s">
        <v>160</v>
      </c>
      <c r="B2783" t="s">
        <v>92</v>
      </c>
      <c r="C2783" t="s">
        <v>88</v>
      </c>
      <c r="D2783" t="s">
        <v>3247</v>
      </c>
      <c r="E2783" t="s">
        <v>3214</v>
      </c>
      <c r="F2783" t="s">
        <v>1855</v>
      </c>
      <c r="G2783" s="1" t="s">
        <v>3737</v>
      </c>
      <c r="H2783" t="s">
        <v>2036</v>
      </c>
      <c r="I2783" t="s">
        <v>1214</v>
      </c>
      <c r="J2783" s="2">
        <v>2180</v>
      </c>
      <c r="K2783" s="2">
        <v>54.67096073818584</v>
      </c>
      <c r="L2783" s="2">
        <v>39.874916602249186</v>
      </c>
    </row>
    <row r="2784" spans="1:12" x14ac:dyDescent="0.25">
      <c r="A2784" t="s">
        <v>160</v>
      </c>
      <c r="B2784" t="s">
        <v>92</v>
      </c>
      <c r="C2784" t="s">
        <v>222</v>
      </c>
      <c r="D2784" t="s">
        <v>3247</v>
      </c>
      <c r="E2784" t="s">
        <v>3214</v>
      </c>
      <c r="F2784" t="s">
        <v>605</v>
      </c>
      <c r="G2784" s="1" t="s">
        <v>3668</v>
      </c>
      <c r="H2784" t="s">
        <v>2035</v>
      </c>
      <c r="I2784" t="s">
        <v>1214</v>
      </c>
      <c r="J2784" s="2">
        <v>2780</v>
      </c>
      <c r="K2784" s="2">
        <v>46.903937955791235</v>
      </c>
      <c r="L2784" s="2">
        <v>59.270076696337455</v>
      </c>
    </row>
    <row r="2785" spans="1:12" x14ac:dyDescent="0.25">
      <c r="A2785" t="s">
        <v>160</v>
      </c>
      <c r="B2785" t="s">
        <v>92</v>
      </c>
      <c r="C2785" t="s">
        <v>236</v>
      </c>
      <c r="D2785" t="s">
        <v>3247</v>
      </c>
      <c r="E2785" t="s">
        <v>3214</v>
      </c>
      <c r="F2785" t="s">
        <v>750</v>
      </c>
      <c r="G2785" s="1" t="s">
        <v>3738</v>
      </c>
      <c r="H2785" t="s">
        <v>2034</v>
      </c>
      <c r="I2785" t="s">
        <v>1214</v>
      </c>
      <c r="J2785" s="2">
        <v>2344</v>
      </c>
      <c r="K2785" s="2">
        <v>67.851816305055934</v>
      </c>
      <c r="L2785" s="2">
        <v>34.54586962656353</v>
      </c>
    </row>
    <row r="2786" spans="1:12" x14ac:dyDescent="0.25">
      <c r="A2786" t="s">
        <v>160</v>
      </c>
      <c r="B2786" t="s">
        <v>92</v>
      </c>
      <c r="C2786" t="s">
        <v>133</v>
      </c>
      <c r="D2786" t="s">
        <v>3247</v>
      </c>
      <c r="E2786" t="s">
        <v>3214</v>
      </c>
      <c r="F2786" t="s">
        <v>2033</v>
      </c>
      <c r="G2786" s="1" t="s">
        <v>4255</v>
      </c>
      <c r="H2786" t="s">
        <v>2032</v>
      </c>
      <c r="I2786" t="s">
        <v>1214</v>
      </c>
      <c r="J2786" s="2">
        <v>2427.9999999999995</v>
      </c>
      <c r="K2786" s="2">
        <v>35.934310890772458</v>
      </c>
      <c r="L2786" s="2">
        <v>67.567735120349383</v>
      </c>
    </row>
    <row r="2787" spans="1:12" x14ac:dyDescent="0.25">
      <c r="A2787" t="s">
        <v>160</v>
      </c>
      <c r="B2787" t="s">
        <v>92</v>
      </c>
      <c r="C2787" t="s">
        <v>22</v>
      </c>
      <c r="D2787" t="s">
        <v>3247</v>
      </c>
      <c r="E2787" t="s">
        <v>3214</v>
      </c>
      <c r="F2787" t="s">
        <v>168</v>
      </c>
      <c r="G2787" s="1" t="s">
        <v>3300</v>
      </c>
      <c r="H2787" t="s">
        <v>2031</v>
      </c>
      <c r="I2787" t="s">
        <v>1214</v>
      </c>
      <c r="J2787" s="2">
        <v>2506.0000000000005</v>
      </c>
      <c r="K2787" s="2">
        <v>51.422984957292933</v>
      </c>
      <c r="L2787" s="2">
        <v>48.73307144813252</v>
      </c>
    </row>
    <row r="2788" spans="1:12" x14ac:dyDescent="0.25">
      <c r="A2788" t="s">
        <v>160</v>
      </c>
      <c r="B2788" t="s">
        <v>92</v>
      </c>
      <c r="C2788" t="s">
        <v>179</v>
      </c>
      <c r="D2788" t="s">
        <v>3247</v>
      </c>
      <c r="E2788" t="s">
        <v>3214</v>
      </c>
      <c r="F2788" t="s">
        <v>2030</v>
      </c>
      <c r="G2788" s="1" t="s">
        <v>3739</v>
      </c>
      <c r="H2788" t="s">
        <v>2029</v>
      </c>
      <c r="I2788" t="s">
        <v>1214</v>
      </c>
      <c r="J2788" s="2">
        <v>2700</v>
      </c>
      <c r="K2788" s="2">
        <v>36.554479271691953</v>
      </c>
      <c r="L2788" s="2">
        <v>73.862357057043326</v>
      </c>
    </row>
    <row r="2789" spans="1:12" x14ac:dyDescent="0.25">
      <c r="A2789" t="s">
        <v>160</v>
      </c>
      <c r="B2789" t="s">
        <v>92</v>
      </c>
      <c r="C2789" t="s">
        <v>145</v>
      </c>
      <c r="D2789" t="s">
        <v>3247</v>
      </c>
      <c r="E2789" t="s">
        <v>3214</v>
      </c>
      <c r="F2789" t="s">
        <v>572</v>
      </c>
      <c r="G2789" s="1" t="s">
        <v>3503</v>
      </c>
      <c r="H2789" t="s">
        <v>2028</v>
      </c>
      <c r="I2789" t="s">
        <v>1214</v>
      </c>
      <c r="J2789" s="2">
        <v>2558</v>
      </c>
      <c r="K2789" s="2">
        <v>37.831993386150515</v>
      </c>
      <c r="L2789" s="2">
        <v>67.614729519815072</v>
      </c>
    </row>
    <row r="2790" spans="1:12" x14ac:dyDescent="0.25">
      <c r="A2790" t="s">
        <v>160</v>
      </c>
      <c r="B2790" t="s">
        <v>92</v>
      </c>
      <c r="C2790" t="s">
        <v>515</v>
      </c>
      <c r="D2790" t="s">
        <v>3247</v>
      </c>
      <c r="E2790" t="s">
        <v>3214</v>
      </c>
      <c r="F2790" t="s">
        <v>479</v>
      </c>
      <c r="G2790" s="1" t="s">
        <v>3740</v>
      </c>
      <c r="H2790" t="s">
        <v>2027</v>
      </c>
      <c r="I2790" t="s">
        <v>1214</v>
      </c>
      <c r="J2790" s="2">
        <v>2644</v>
      </c>
      <c r="K2790" s="2">
        <v>44.381363472354359</v>
      </c>
      <c r="L2790" s="2">
        <v>59.57455546959428</v>
      </c>
    </row>
    <row r="2791" spans="1:12" x14ac:dyDescent="0.25">
      <c r="A2791" t="s">
        <v>160</v>
      </c>
      <c r="B2791" t="s">
        <v>92</v>
      </c>
      <c r="C2791" t="s">
        <v>474</v>
      </c>
      <c r="D2791" t="s">
        <v>3247</v>
      </c>
      <c r="E2791" t="s">
        <v>3214</v>
      </c>
      <c r="F2791" t="s">
        <v>2026</v>
      </c>
      <c r="G2791" s="1" t="s">
        <v>3648</v>
      </c>
      <c r="H2791" t="s">
        <v>2025</v>
      </c>
      <c r="I2791" t="s">
        <v>1214</v>
      </c>
      <c r="J2791" s="2">
        <v>2124</v>
      </c>
      <c r="K2791" s="2">
        <v>35.512288897973207</v>
      </c>
      <c r="L2791" s="2">
        <v>59.810281621166446</v>
      </c>
    </row>
    <row r="2792" spans="1:12" x14ac:dyDescent="0.25">
      <c r="A2792" t="s">
        <v>160</v>
      </c>
      <c r="B2792" t="s">
        <v>92</v>
      </c>
      <c r="C2792" t="s">
        <v>599</v>
      </c>
      <c r="D2792" t="s">
        <v>3247</v>
      </c>
      <c r="E2792" t="s">
        <v>3214</v>
      </c>
      <c r="F2792" t="s">
        <v>2024</v>
      </c>
      <c r="G2792" s="1" t="s">
        <v>3741</v>
      </c>
      <c r="H2792" t="s">
        <v>2023</v>
      </c>
      <c r="I2792" t="s">
        <v>1214</v>
      </c>
      <c r="J2792" s="2">
        <v>2510</v>
      </c>
      <c r="K2792" s="2">
        <v>61.011266171324543</v>
      </c>
      <c r="L2792" s="2">
        <v>41.139942792724838</v>
      </c>
    </row>
    <row r="2793" spans="1:12" x14ac:dyDescent="0.25">
      <c r="A2793" t="s">
        <v>160</v>
      </c>
      <c r="B2793" t="s">
        <v>92</v>
      </c>
      <c r="C2793" t="s">
        <v>458</v>
      </c>
      <c r="D2793" t="s">
        <v>3247</v>
      </c>
      <c r="E2793" t="s">
        <v>3214</v>
      </c>
      <c r="F2793" t="s">
        <v>1668</v>
      </c>
      <c r="G2793" s="1" t="s">
        <v>3625</v>
      </c>
      <c r="H2793" t="s">
        <v>2022</v>
      </c>
      <c r="I2793" t="s">
        <v>1214</v>
      </c>
      <c r="J2793" s="2">
        <v>2598.0000000000005</v>
      </c>
      <c r="K2793" s="2">
        <v>28.946438845506275</v>
      </c>
      <c r="L2793" s="2">
        <v>89.751973079179692</v>
      </c>
    </row>
    <row r="2794" spans="1:12" x14ac:dyDescent="0.25">
      <c r="A2794" t="s">
        <v>160</v>
      </c>
      <c r="B2794" t="s">
        <v>64</v>
      </c>
      <c r="C2794" t="s">
        <v>197</v>
      </c>
      <c r="D2794" t="s">
        <v>3247</v>
      </c>
      <c r="E2794" t="s">
        <v>3214</v>
      </c>
      <c r="F2794" t="s">
        <v>2021</v>
      </c>
      <c r="G2794" s="1" t="s">
        <v>3742</v>
      </c>
      <c r="H2794" t="s">
        <v>2020</v>
      </c>
      <c r="I2794" t="s">
        <v>1214</v>
      </c>
      <c r="J2794" s="2">
        <v>2196</v>
      </c>
      <c r="K2794" s="2">
        <v>73.682879498580917</v>
      </c>
      <c r="L2794" s="2">
        <v>29.803395509838801</v>
      </c>
    </row>
    <row r="2795" spans="1:12" x14ac:dyDescent="0.25">
      <c r="A2795" t="s">
        <v>160</v>
      </c>
      <c r="B2795" t="s">
        <v>64</v>
      </c>
      <c r="C2795" t="s">
        <v>139</v>
      </c>
      <c r="D2795" t="s">
        <v>3247</v>
      </c>
      <c r="E2795" t="s">
        <v>3214</v>
      </c>
      <c r="F2795" t="s">
        <v>1319</v>
      </c>
      <c r="G2795" s="1" t="s">
        <v>3743</v>
      </c>
      <c r="H2795" t="s">
        <v>2019</v>
      </c>
      <c r="I2795" t="s">
        <v>1214</v>
      </c>
      <c r="J2795" s="2">
        <v>1773</v>
      </c>
      <c r="K2795" s="2">
        <v>37.443772454283639</v>
      </c>
      <c r="L2795" s="2">
        <v>47.350998144343372</v>
      </c>
    </row>
    <row r="2796" spans="1:12" x14ac:dyDescent="0.25">
      <c r="A2796" t="s">
        <v>160</v>
      </c>
      <c r="B2796" t="s">
        <v>64</v>
      </c>
      <c r="C2796" t="s">
        <v>110</v>
      </c>
      <c r="D2796" t="s">
        <v>3247</v>
      </c>
      <c r="E2796" t="s">
        <v>3214</v>
      </c>
      <c r="F2796" t="s">
        <v>2018</v>
      </c>
      <c r="G2796" s="1" t="s">
        <v>3620</v>
      </c>
      <c r="H2796" t="s">
        <v>2017</v>
      </c>
      <c r="I2796" t="s">
        <v>1214</v>
      </c>
      <c r="J2796" s="2">
        <v>2462</v>
      </c>
      <c r="K2796" s="2">
        <v>60.096902830990331</v>
      </c>
      <c r="L2796" s="2">
        <v>40.967169421756189</v>
      </c>
    </row>
    <row r="2797" spans="1:12" x14ac:dyDescent="0.25">
      <c r="A2797" t="s">
        <v>160</v>
      </c>
      <c r="B2797" t="s">
        <v>64</v>
      </c>
      <c r="C2797" t="s">
        <v>104</v>
      </c>
      <c r="D2797" t="s">
        <v>3247</v>
      </c>
      <c r="E2797" t="s">
        <v>3214</v>
      </c>
      <c r="F2797" t="s">
        <v>1553</v>
      </c>
      <c r="G2797" s="1" t="s">
        <v>4256</v>
      </c>
      <c r="H2797" t="s">
        <v>2016</v>
      </c>
      <c r="I2797" t="s">
        <v>1214</v>
      </c>
      <c r="J2797" s="2">
        <v>2046</v>
      </c>
      <c r="K2797" s="2">
        <v>50.522841833262</v>
      </c>
      <c r="L2797" s="2">
        <v>40.496534354744163</v>
      </c>
    </row>
    <row r="2798" spans="1:12" x14ac:dyDescent="0.25">
      <c r="A2798" t="s">
        <v>160</v>
      </c>
      <c r="B2798" t="s">
        <v>64</v>
      </c>
      <c r="C2798" t="s">
        <v>246</v>
      </c>
      <c r="D2798" t="s">
        <v>3247</v>
      </c>
      <c r="E2798" t="s">
        <v>3214</v>
      </c>
      <c r="F2798" t="s">
        <v>2015</v>
      </c>
      <c r="G2798" s="1" t="s">
        <v>3744</v>
      </c>
      <c r="H2798" t="s">
        <v>2014</v>
      </c>
      <c r="I2798" t="s">
        <v>1214</v>
      </c>
      <c r="J2798" s="2">
        <v>2584</v>
      </c>
      <c r="K2798" s="2">
        <v>30.783490035807905</v>
      </c>
      <c r="L2798" s="2">
        <v>83.941099498277978</v>
      </c>
    </row>
    <row r="2799" spans="1:12" x14ac:dyDescent="0.25">
      <c r="A2799" t="s">
        <v>160</v>
      </c>
      <c r="B2799" t="s">
        <v>64</v>
      </c>
      <c r="C2799" t="s">
        <v>185</v>
      </c>
      <c r="D2799" t="s">
        <v>3247</v>
      </c>
      <c r="E2799" t="s">
        <v>3214</v>
      </c>
      <c r="F2799" t="s">
        <v>2013</v>
      </c>
      <c r="G2799" s="1" t="s">
        <v>3745</v>
      </c>
      <c r="H2799" t="s">
        <v>2012</v>
      </c>
      <c r="I2799" t="s">
        <v>1214</v>
      </c>
      <c r="J2799" s="2">
        <v>2072</v>
      </c>
      <c r="K2799" s="2">
        <v>36.39912648308708</v>
      </c>
      <c r="L2799" s="2">
        <v>56.924442979772017</v>
      </c>
    </row>
    <row r="2800" spans="1:12" x14ac:dyDescent="0.25">
      <c r="A2800" t="s">
        <v>160</v>
      </c>
      <c r="B2800" t="s">
        <v>64</v>
      </c>
      <c r="C2800" t="s">
        <v>101</v>
      </c>
      <c r="D2800" t="s">
        <v>3247</v>
      </c>
      <c r="E2800" t="s">
        <v>3214</v>
      </c>
      <c r="F2800" t="s">
        <v>1529</v>
      </c>
      <c r="G2800" s="1" t="s">
        <v>3487</v>
      </c>
      <c r="H2800" t="s">
        <v>2011</v>
      </c>
      <c r="I2800" t="s">
        <v>1214</v>
      </c>
      <c r="J2800" s="2">
        <v>2116.0000000000005</v>
      </c>
      <c r="K2800" s="2">
        <v>66.681460925745952</v>
      </c>
      <c r="L2800" s="2">
        <v>31.732958015966403</v>
      </c>
    </row>
    <row r="2801" spans="1:12" x14ac:dyDescent="0.25">
      <c r="A2801" t="s">
        <v>160</v>
      </c>
      <c r="B2801" t="s">
        <v>64</v>
      </c>
      <c r="C2801" t="s">
        <v>521</v>
      </c>
      <c r="D2801" t="s">
        <v>3247</v>
      </c>
      <c r="E2801" t="s">
        <v>3214</v>
      </c>
      <c r="F2801" t="s">
        <v>1470</v>
      </c>
      <c r="G2801" s="1" t="s">
        <v>3746</v>
      </c>
      <c r="H2801" t="s">
        <v>2010</v>
      </c>
      <c r="I2801" t="s">
        <v>1214</v>
      </c>
      <c r="J2801" s="2">
        <v>2390</v>
      </c>
      <c r="K2801" s="2">
        <v>57.757715246381196</v>
      </c>
      <c r="L2801" s="2">
        <v>41.379753160332037</v>
      </c>
    </row>
    <row r="2802" spans="1:12" x14ac:dyDescent="0.25">
      <c r="A2802" t="s">
        <v>160</v>
      </c>
      <c r="B2802" t="s">
        <v>64</v>
      </c>
      <c r="C2802" t="s">
        <v>539</v>
      </c>
      <c r="D2802" t="s">
        <v>3247</v>
      </c>
      <c r="E2802" t="s">
        <v>3214</v>
      </c>
      <c r="F2802" t="s">
        <v>2009</v>
      </c>
      <c r="G2802" s="1" t="s">
        <v>3747</v>
      </c>
      <c r="H2802" t="s">
        <v>2008</v>
      </c>
      <c r="I2802" t="s">
        <v>1214</v>
      </c>
      <c r="J2802" s="2">
        <v>2464</v>
      </c>
      <c r="K2802" s="2">
        <v>57.260879524731585</v>
      </c>
      <c r="L2802" s="2">
        <v>43.031123874647648</v>
      </c>
    </row>
    <row r="2803" spans="1:12" x14ac:dyDescent="0.25">
      <c r="A2803" t="s">
        <v>160</v>
      </c>
      <c r="B2803" t="s">
        <v>64</v>
      </c>
      <c r="C2803" t="s">
        <v>922</v>
      </c>
      <c r="D2803" t="s">
        <v>3247</v>
      </c>
      <c r="E2803" t="s">
        <v>3214</v>
      </c>
      <c r="F2803" t="s">
        <v>2007</v>
      </c>
      <c r="G2803" s="1" t="s">
        <v>3748</v>
      </c>
      <c r="H2803" t="s">
        <v>2006</v>
      </c>
      <c r="I2803" t="s">
        <v>1214</v>
      </c>
      <c r="J2803" s="2">
        <v>2198</v>
      </c>
      <c r="K2803" s="2">
        <v>43.93302505254735</v>
      </c>
      <c r="L2803" s="2">
        <v>50.030700079746829</v>
      </c>
    </row>
    <row r="2804" spans="1:12" x14ac:dyDescent="0.25">
      <c r="A2804" t="s">
        <v>160</v>
      </c>
      <c r="B2804" t="s">
        <v>64</v>
      </c>
      <c r="C2804" t="s">
        <v>1066</v>
      </c>
      <c r="D2804" t="s">
        <v>3247</v>
      </c>
      <c r="E2804" t="s">
        <v>3214</v>
      </c>
      <c r="F2804" t="s">
        <v>2005</v>
      </c>
      <c r="G2804" s="1" t="s">
        <v>3485</v>
      </c>
      <c r="H2804" t="s">
        <v>2004</v>
      </c>
      <c r="I2804" t="s">
        <v>1214</v>
      </c>
      <c r="J2804" s="2">
        <v>2286</v>
      </c>
      <c r="K2804" s="2">
        <v>38.316862404956041</v>
      </c>
      <c r="L2804" s="2">
        <v>59.660417281565323</v>
      </c>
    </row>
    <row r="2805" spans="1:12" x14ac:dyDescent="0.25">
      <c r="A2805" t="s">
        <v>160</v>
      </c>
      <c r="B2805" t="s">
        <v>64</v>
      </c>
      <c r="C2805" t="s">
        <v>1711</v>
      </c>
      <c r="D2805" t="s">
        <v>3247</v>
      </c>
      <c r="E2805" t="s">
        <v>3214</v>
      </c>
      <c r="F2805" t="s">
        <v>2003</v>
      </c>
      <c r="G2805" s="1" t="s">
        <v>3749</v>
      </c>
      <c r="H2805" t="s">
        <v>2002</v>
      </c>
      <c r="I2805" t="s">
        <v>1214</v>
      </c>
      <c r="J2805" s="2">
        <v>2235</v>
      </c>
      <c r="K2805" s="2">
        <v>41.460365220912998</v>
      </c>
      <c r="L2805" s="2">
        <v>53.90690574217723</v>
      </c>
    </row>
    <row r="2806" spans="1:12" x14ac:dyDescent="0.25">
      <c r="A2806" t="s">
        <v>160</v>
      </c>
      <c r="B2806" t="s">
        <v>64</v>
      </c>
      <c r="C2806" t="s">
        <v>812</v>
      </c>
      <c r="D2806" t="s">
        <v>3247</v>
      </c>
      <c r="E2806" t="s">
        <v>3214</v>
      </c>
      <c r="F2806" t="s">
        <v>2001</v>
      </c>
      <c r="G2806" s="1" t="s">
        <v>3750</v>
      </c>
      <c r="H2806" t="s">
        <v>2000</v>
      </c>
      <c r="I2806" t="s">
        <v>1214</v>
      </c>
      <c r="J2806" s="2">
        <v>2334</v>
      </c>
      <c r="K2806" s="2">
        <v>40.417983124777585</v>
      </c>
      <c r="L2806" s="2">
        <v>57.746572677674742</v>
      </c>
    </row>
    <row r="2807" spans="1:12" x14ac:dyDescent="0.25">
      <c r="A2807" t="s">
        <v>160</v>
      </c>
      <c r="B2807" t="s">
        <v>42</v>
      </c>
      <c r="C2807" t="s">
        <v>200</v>
      </c>
      <c r="D2807" t="s">
        <v>3247</v>
      </c>
      <c r="E2807" t="s">
        <v>3214</v>
      </c>
      <c r="F2807" t="s">
        <v>1999</v>
      </c>
      <c r="G2807" s="1" t="s">
        <v>3751</v>
      </c>
      <c r="H2807" t="s">
        <v>1998</v>
      </c>
      <c r="I2807" t="s">
        <v>1214</v>
      </c>
      <c r="J2807" s="2">
        <v>2103</v>
      </c>
      <c r="K2807" s="2">
        <v>69.197598835064539</v>
      </c>
      <c r="L2807" s="2">
        <v>30.391227953047782</v>
      </c>
    </row>
    <row r="2808" spans="1:12" x14ac:dyDescent="0.25">
      <c r="A2808" t="s">
        <v>160</v>
      </c>
      <c r="B2808" t="s">
        <v>42</v>
      </c>
      <c r="C2808" t="s">
        <v>194</v>
      </c>
      <c r="D2808" t="s">
        <v>3247</v>
      </c>
      <c r="E2808" t="s">
        <v>3214</v>
      </c>
      <c r="F2808" t="s">
        <v>87</v>
      </c>
      <c r="G2808" s="1" t="s">
        <v>3577</v>
      </c>
      <c r="H2808" t="s">
        <v>1997</v>
      </c>
      <c r="I2808" t="s">
        <v>1214</v>
      </c>
      <c r="J2808" s="2">
        <v>3054</v>
      </c>
      <c r="K2808" s="2">
        <v>65.832096506155366</v>
      </c>
      <c r="L2808" s="2">
        <v>46.390744972164875</v>
      </c>
    </row>
    <row r="2809" spans="1:12" x14ac:dyDescent="0.25">
      <c r="A2809" t="s">
        <v>160</v>
      </c>
      <c r="B2809" t="s">
        <v>42</v>
      </c>
      <c r="C2809" t="s">
        <v>532</v>
      </c>
      <c r="D2809" t="s">
        <v>3247</v>
      </c>
      <c r="E2809" t="s">
        <v>3214</v>
      </c>
      <c r="F2809" t="s">
        <v>132</v>
      </c>
      <c r="G2809" s="1" t="s">
        <v>3617</v>
      </c>
      <c r="H2809" t="s">
        <v>1996</v>
      </c>
      <c r="I2809" t="s">
        <v>1214</v>
      </c>
      <c r="J2809" s="2">
        <v>2370</v>
      </c>
      <c r="K2809" s="2">
        <v>69.313500549346159</v>
      </c>
      <c r="L2809" s="2">
        <v>34.192473056713283</v>
      </c>
    </row>
    <row r="2810" spans="1:12" x14ac:dyDescent="0.25">
      <c r="A2810" t="s">
        <v>160</v>
      </c>
      <c r="B2810" t="s">
        <v>42</v>
      </c>
      <c r="C2810" t="s">
        <v>70</v>
      </c>
      <c r="D2810" t="s">
        <v>3247</v>
      </c>
      <c r="E2810" t="s">
        <v>3214</v>
      </c>
      <c r="F2810" t="s">
        <v>25</v>
      </c>
      <c r="G2810" s="1" t="s">
        <v>3312</v>
      </c>
      <c r="H2810" t="s">
        <v>1995</v>
      </c>
      <c r="I2810" t="s">
        <v>1214</v>
      </c>
      <c r="J2810" s="2">
        <v>2383.9999999999995</v>
      </c>
      <c r="K2810" s="2">
        <v>68.10371642712289</v>
      </c>
      <c r="L2810" s="2">
        <v>35.005431789483829</v>
      </c>
    </row>
    <row r="2811" spans="1:12" x14ac:dyDescent="0.25">
      <c r="A2811" t="s">
        <v>160</v>
      </c>
      <c r="B2811" t="s">
        <v>42</v>
      </c>
      <c r="C2811" t="s">
        <v>48</v>
      </c>
      <c r="D2811" t="s">
        <v>3247</v>
      </c>
      <c r="E2811" t="s">
        <v>3214</v>
      </c>
      <c r="F2811" t="s">
        <v>1994</v>
      </c>
      <c r="G2811" s="1" t="s">
        <v>4296</v>
      </c>
      <c r="H2811" t="s">
        <v>1993</v>
      </c>
      <c r="I2811" t="s">
        <v>1214</v>
      </c>
      <c r="J2811" s="2">
        <v>2265.9999999999995</v>
      </c>
      <c r="K2811" s="2">
        <v>58.14033110602039</v>
      </c>
      <c r="L2811" s="2">
        <v>38.97466624102794</v>
      </c>
    </row>
    <row r="2812" spans="1:12" x14ac:dyDescent="0.25">
      <c r="A2812" t="s">
        <v>160</v>
      </c>
      <c r="B2812" t="s">
        <v>42</v>
      </c>
      <c r="C2812" t="s">
        <v>67</v>
      </c>
      <c r="D2812" t="s">
        <v>3247</v>
      </c>
      <c r="E2812" t="s">
        <v>3214</v>
      </c>
      <c r="F2812" t="s">
        <v>1401</v>
      </c>
      <c r="G2812" s="1" t="s">
        <v>3320</v>
      </c>
      <c r="H2812" t="s">
        <v>1992</v>
      </c>
      <c r="I2812" t="s">
        <v>1214</v>
      </c>
      <c r="J2812" s="2">
        <v>2510</v>
      </c>
      <c r="K2812" s="2">
        <v>53.272973059743755</v>
      </c>
      <c r="L2812" s="2">
        <v>47.115823575026006</v>
      </c>
    </row>
    <row r="2813" spans="1:12" x14ac:dyDescent="0.25">
      <c r="A2813" t="s">
        <v>160</v>
      </c>
      <c r="B2813" t="s">
        <v>42</v>
      </c>
      <c r="C2813" t="s">
        <v>7</v>
      </c>
      <c r="D2813" t="s">
        <v>3247</v>
      </c>
      <c r="E2813" t="s">
        <v>3214</v>
      </c>
      <c r="F2813" t="s">
        <v>1677</v>
      </c>
      <c r="G2813" s="1" t="s">
        <v>3753</v>
      </c>
      <c r="H2813" t="s">
        <v>1991</v>
      </c>
      <c r="I2813" t="s">
        <v>1214</v>
      </c>
      <c r="J2813" s="2">
        <v>2727</v>
      </c>
      <c r="K2813" s="2">
        <v>61.872359193970148</v>
      </c>
      <c r="L2813" s="2">
        <v>44.074608363499472</v>
      </c>
    </row>
    <row r="2814" spans="1:12" x14ac:dyDescent="0.25">
      <c r="A2814" t="s">
        <v>160</v>
      </c>
      <c r="B2814" t="s">
        <v>42</v>
      </c>
      <c r="C2814" t="s">
        <v>542</v>
      </c>
      <c r="D2814" t="s">
        <v>3247</v>
      </c>
      <c r="E2814" t="s">
        <v>3214</v>
      </c>
      <c r="F2814" t="s">
        <v>1495</v>
      </c>
      <c r="G2814" s="1" t="s">
        <v>3754</v>
      </c>
      <c r="H2814" t="s">
        <v>1990</v>
      </c>
      <c r="I2814" t="s">
        <v>1214</v>
      </c>
      <c r="J2814" s="2">
        <v>2264</v>
      </c>
      <c r="K2814" s="2">
        <v>104.42139112799033</v>
      </c>
      <c r="L2814" s="2">
        <v>21.681381329472931</v>
      </c>
    </row>
    <row r="2815" spans="1:12" x14ac:dyDescent="0.25">
      <c r="A2815" t="s">
        <v>160</v>
      </c>
      <c r="B2815" t="s">
        <v>42</v>
      </c>
      <c r="C2815" t="s">
        <v>1018</v>
      </c>
      <c r="D2815" t="s">
        <v>3247</v>
      </c>
      <c r="E2815" t="s">
        <v>3214</v>
      </c>
      <c r="F2815" t="s">
        <v>1989</v>
      </c>
      <c r="G2815" s="1" t="s">
        <v>3755</v>
      </c>
      <c r="H2815" t="s">
        <v>1988</v>
      </c>
      <c r="I2815" t="s">
        <v>1214</v>
      </c>
      <c r="J2815" s="2">
        <v>2496</v>
      </c>
      <c r="K2815" s="2">
        <v>47.321249961631828</v>
      </c>
      <c r="L2815" s="2">
        <v>52.745859461103883</v>
      </c>
    </row>
    <row r="2816" spans="1:12" x14ac:dyDescent="0.25">
      <c r="A2816" t="s">
        <v>160</v>
      </c>
      <c r="B2816" t="s">
        <v>23</v>
      </c>
      <c r="C2816" t="s">
        <v>239</v>
      </c>
      <c r="D2816" t="s">
        <v>3247</v>
      </c>
      <c r="E2816" t="s">
        <v>3214</v>
      </c>
      <c r="F2816" t="s">
        <v>1987</v>
      </c>
      <c r="G2816" s="1" t="s">
        <v>3756</v>
      </c>
      <c r="H2816" t="s">
        <v>1986</v>
      </c>
      <c r="I2816" t="s">
        <v>1214</v>
      </c>
      <c r="J2816" s="2">
        <v>2919.0000000000005</v>
      </c>
      <c r="K2816" s="2">
        <v>38.529882168925901</v>
      </c>
      <c r="L2816" s="2">
        <v>75.759380399926442</v>
      </c>
    </row>
    <row r="2817" spans="1:12" x14ac:dyDescent="0.25">
      <c r="A2817" t="s">
        <v>160</v>
      </c>
      <c r="B2817" t="s">
        <v>23</v>
      </c>
      <c r="C2817" t="s">
        <v>191</v>
      </c>
      <c r="D2817" t="s">
        <v>3247</v>
      </c>
      <c r="E2817" t="s">
        <v>3214</v>
      </c>
      <c r="F2817" t="s">
        <v>1709</v>
      </c>
      <c r="G2817" s="1" t="s">
        <v>3953</v>
      </c>
      <c r="H2817" t="s">
        <v>1985</v>
      </c>
      <c r="I2817" t="s">
        <v>1214</v>
      </c>
      <c r="J2817" s="2">
        <v>2446</v>
      </c>
      <c r="K2817" s="2">
        <v>57.052506982687909</v>
      </c>
      <c r="L2817" s="2">
        <v>42.872787356079158</v>
      </c>
    </row>
    <row r="2818" spans="1:12" x14ac:dyDescent="0.25">
      <c r="A2818" t="s">
        <v>160</v>
      </c>
      <c r="B2818" t="s">
        <v>23</v>
      </c>
      <c r="C2818" t="s">
        <v>188</v>
      </c>
      <c r="D2818" t="s">
        <v>3247</v>
      </c>
      <c r="E2818" t="s">
        <v>3214</v>
      </c>
      <c r="F2818" t="s">
        <v>1984</v>
      </c>
      <c r="G2818" s="1" t="s">
        <v>3757</v>
      </c>
      <c r="H2818" t="s">
        <v>1983</v>
      </c>
      <c r="I2818" t="s">
        <v>1214</v>
      </c>
      <c r="J2818" s="2">
        <v>2592</v>
      </c>
      <c r="K2818" s="2">
        <v>35.895139492409335</v>
      </c>
      <c r="L2818" s="2">
        <v>72.210333673396775</v>
      </c>
    </row>
    <row r="2819" spans="1:12" x14ac:dyDescent="0.25">
      <c r="A2819" t="s">
        <v>160</v>
      </c>
      <c r="B2819" t="s">
        <v>23</v>
      </c>
      <c r="C2819" t="s">
        <v>29</v>
      </c>
      <c r="D2819" t="s">
        <v>3247</v>
      </c>
      <c r="E2819" t="s">
        <v>3214</v>
      </c>
      <c r="F2819" t="s">
        <v>187</v>
      </c>
      <c r="G2819" s="1" t="s">
        <v>3325</v>
      </c>
      <c r="H2819" t="s">
        <v>1982</v>
      </c>
      <c r="I2819" t="s">
        <v>1214</v>
      </c>
      <c r="J2819" s="2">
        <v>2382</v>
      </c>
      <c r="K2819" s="2">
        <v>51.375257837968213</v>
      </c>
      <c r="L2819" s="2">
        <v>46.364730810939385</v>
      </c>
    </row>
    <row r="2820" spans="1:12" x14ac:dyDescent="0.25">
      <c r="A2820" t="s">
        <v>160</v>
      </c>
      <c r="B2820" t="s">
        <v>23</v>
      </c>
      <c r="C2820" t="s">
        <v>19</v>
      </c>
      <c r="D2820" t="s">
        <v>3247</v>
      </c>
      <c r="E2820" t="s">
        <v>3214</v>
      </c>
      <c r="F2820" t="s">
        <v>219</v>
      </c>
      <c r="G2820" s="1" t="s">
        <v>3310</v>
      </c>
      <c r="H2820" t="s">
        <v>1981</v>
      </c>
      <c r="I2820" t="s">
        <v>1214</v>
      </c>
      <c r="J2820" s="2">
        <v>2563.9999999999995</v>
      </c>
      <c r="K2820" s="2">
        <v>105.74281972361484</v>
      </c>
      <c r="L2820" s="2">
        <v>24.247509255963205</v>
      </c>
    </row>
    <row r="2821" spans="1:12" x14ac:dyDescent="0.25">
      <c r="A2821" t="s">
        <v>160</v>
      </c>
      <c r="B2821" t="s">
        <v>23</v>
      </c>
      <c r="C2821" t="s">
        <v>76</v>
      </c>
      <c r="D2821" t="s">
        <v>3247</v>
      </c>
      <c r="E2821" t="s">
        <v>3214</v>
      </c>
      <c r="F2821" t="s">
        <v>1980</v>
      </c>
      <c r="G2821" s="1" t="s">
        <v>3758</v>
      </c>
      <c r="H2821" t="s">
        <v>1979</v>
      </c>
      <c r="I2821" t="s">
        <v>1214</v>
      </c>
      <c r="J2821" s="2">
        <v>2552</v>
      </c>
      <c r="K2821" s="2">
        <v>109.57195761357656</v>
      </c>
      <c r="L2821" s="2">
        <v>23.29063070133369</v>
      </c>
    </row>
    <row r="2822" spans="1:12" x14ac:dyDescent="0.25">
      <c r="A2822" t="s">
        <v>160</v>
      </c>
      <c r="B2822" t="s">
        <v>23</v>
      </c>
      <c r="C2822" t="s">
        <v>124</v>
      </c>
      <c r="D2822" t="s">
        <v>3247</v>
      </c>
      <c r="E2822" t="s">
        <v>3214</v>
      </c>
      <c r="F2822" t="s">
        <v>739</v>
      </c>
      <c r="G2822" s="1" t="s">
        <v>3508</v>
      </c>
      <c r="H2822" t="s">
        <v>1978</v>
      </c>
      <c r="I2822" t="s">
        <v>1214</v>
      </c>
      <c r="J2822" s="2">
        <v>2546</v>
      </c>
      <c r="K2822" s="2">
        <v>78.103344197073412</v>
      </c>
      <c r="L2822" s="2">
        <v>32.597835933578381</v>
      </c>
    </row>
    <row r="2823" spans="1:12" x14ac:dyDescent="0.25">
      <c r="A2823" t="s">
        <v>160</v>
      </c>
      <c r="B2823" t="s">
        <v>23</v>
      </c>
      <c r="C2823" t="s">
        <v>182</v>
      </c>
      <c r="D2823" t="s">
        <v>3247</v>
      </c>
      <c r="E2823" t="s">
        <v>3214</v>
      </c>
      <c r="F2823" t="s">
        <v>1458</v>
      </c>
      <c r="G2823" s="1" t="s">
        <v>3700</v>
      </c>
      <c r="H2823" t="s">
        <v>1977</v>
      </c>
      <c r="I2823" t="s">
        <v>1214</v>
      </c>
      <c r="J2823" s="2">
        <v>2547</v>
      </c>
      <c r="K2823" s="2">
        <v>19.452813630574962</v>
      </c>
      <c r="L2823" s="2">
        <v>130.9322162011953</v>
      </c>
    </row>
    <row r="2824" spans="1:12" x14ac:dyDescent="0.25">
      <c r="A2824" t="s">
        <v>160</v>
      </c>
      <c r="B2824" t="s">
        <v>23</v>
      </c>
      <c r="C2824" t="s">
        <v>45</v>
      </c>
      <c r="D2824" t="s">
        <v>3247</v>
      </c>
      <c r="E2824" t="s">
        <v>3214</v>
      </c>
      <c r="F2824" t="s">
        <v>1976</v>
      </c>
      <c r="G2824" s="1" t="s">
        <v>3670</v>
      </c>
      <c r="H2824" t="s">
        <v>1975</v>
      </c>
      <c r="I2824" t="s">
        <v>1214</v>
      </c>
      <c r="J2824" s="2">
        <v>2190</v>
      </c>
      <c r="K2824" s="2">
        <v>49.09602194895939</v>
      </c>
      <c r="L2824" s="2">
        <v>44.606465311522413</v>
      </c>
    </row>
    <row r="2825" spans="1:12" x14ac:dyDescent="0.25">
      <c r="A2825" t="s">
        <v>160</v>
      </c>
      <c r="B2825" t="s">
        <v>23</v>
      </c>
      <c r="C2825" t="s">
        <v>116</v>
      </c>
      <c r="D2825" t="s">
        <v>3247</v>
      </c>
      <c r="E2825" t="s">
        <v>3214</v>
      </c>
      <c r="F2825" t="s">
        <v>1606</v>
      </c>
      <c r="G2825" s="1" t="s">
        <v>3633</v>
      </c>
      <c r="H2825" t="s">
        <v>1974</v>
      </c>
      <c r="I2825" t="s">
        <v>1214</v>
      </c>
      <c r="J2825" s="2">
        <v>3120</v>
      </c>
      <c r="K2825" s="2">
        <v>32.587647783560357</v>
      </c>
      <c r="L2825" s="2">
        <v>95.741798264247876</v>
      </c>
    </row>
    <row r="2826" spans="1:12" x14ac:dyDescent="0.25">
      <c r="A2826" t="s">
        <v>160</v>
      </c>
      <c r="B2826" t="s">
        <v>23</v>
      </c>
      <c r="C2826" t="s">
        <v>10</v>
      </c>
      <c r="D2826" t="s">
        <v>3247</v>
      </c>
      <c r="E2826" t="s">
        <v>3214</v>
      </c>
      <c r="F2826" t="s">
        <v>1973</v>
      </c>
      <c r="G2826" s="1" t="s">
        <v>3759</v>
      </c>
      <c r="H2826" t="s">
        <v>1972</v>
      </c>
      <c r="I2826" t="s">
        <v>1214</v>
      </c>
      <c r="J2826" s="2">
        <v>2293.9999999999995</v>
      </c>
      <c r="K2826" s="2">
        <v>23.401521412125007</v>
      </c>
      <c r="L2826" s="2">
        <v>98.027814499762044</v>
      </c>
    </row>
    <row r="2827" spans="1:12" x14ac:dyDescent="0.25">
      <c r="A2827" t="s">
        <v>160</v>
      </c>
      <c r="B2827" t="s">
        <v>23</v>
      </c>
      <c r="C2827" t="s">
        <v>63</v>
      </c>
      <c r="D2827" t="s">
        <v>3247</v>
      </c>
      <c r="E2827" t="s">
        <v>3214</v>
      </c>
      <c r="F2827" t="s">
        <v>1474</v>
      </c>
      <c r="G2827" s="1" t="s">
        <v>3760</v>
      </c>
      <c r="H2827" t="s">
        <v>1971</v>
      </c>
      <c r="I2827" t="s">
        <v>1214</v>
      </c>
      <c r="J2827" s="2">
        <v>2124</v>
      </c>
      <c r="K2827" s="2">
        <v>28.24964428826959</v>
      </c>
      <c r="L2827" s="2">
        <v>75.186787427336625</v>
      </c>
    </row>
    <row r="2828" spans="1:12" x14ac:dyDescent="0.25">
      <c r="A2828" t="s">
        <v>160</v>
      </c>
      <c r="B2828" t="s">
        <v>23</v>
      </c>
      <c r="C2828" t="s">
        <v>1109</v>
      </c>
      <c r="D2828" t="s">
        <v>3247</v>
      </c>
      <c r="E2828" t="s">
        <v>3214</v>
      </c>
      <c r="F2828" t="s">
        <v>1970</v>
      </c>
      <c r="G2828" s="1" t="s">
        <v>3761</v>
      </c>
      <c r="H2828" t="s">
        <v>1969</v>
      </c>
      <c r="I2828" t="s">
        <v>1214</v>
      </c>
      <c r="J2828" s="2">
        <v>2268.0000000000005</v>
      </c>
      <c r="K2828" s="2">
        <v>32.688194585641753</v>
      </c>
      <c r="L2828" s="2">
        <v>69.382846888589455</v>
      </c>
    </row>
    <row r="2829" spans="1:12" x14ac:dyDescent="0.25">
      <c r="A2829" t="s">
        <v>160</v>
      </c>
      <c r="B2829" t="s">
        <v>23</v>
      </c>
      <c r="C2829" t="s">
        <v>809</v>
      </c>
      <c r="D2829" t="s">
        <v>3247</v>
      </c>
      <c r="E2829" t="s">
        <v>3214</v>
      </c>
      <c r="F2829" t="s">
        <v>1968</v>
      </c>
      <c r="G2829" s="1" t="s">
        <v>3762</v>
      </c>
      <c r="H2829" t="s">
        <v>1967</v>
      </c>
      <c r="I2829" t="s">
        <v>1214</v>
      </c>
      <c r="J2829" s="2">
        <v>2304</v>
      </c>
      <c r="K2829" s="2">
        <v>34.660789353472047</v>
      </c>
      <c r="L2829" s="2">
        <v>66.472808120545679</v>
      </c>
    </row>
    <row r="2830" spans="1:12" x14ac:dyDescent="0.25">
      <c r="A2830" t="s">
        <v>160</v>
      </c>
      <c r="B2830" t="s">
        <v>3</v>
      </c>
      <c r="C2830" t="s">
        <v>113</v>
      </c>
      <c r="D2830" t="s">
        <v>3247</v>
      </c>
      <c r="E2830" t="s">
        <v>3214</v>
      </c>
      <c r="F2830" t="s">
        <v>1663</v>
      </c>
      <c r="G2830" s="1" t="s">
        <v>3634</v>
      </c>
      <c r="H2830" t="s">
        <v>1966</v>
      </c>
      <c r="I2830" t="s">
        <v>1214</v>
      </c>
      <c r="J2830" s="2">
        <v>2058</v>
      </c>
      <c r="K2830" s="2">
        <v>48.915424397780463</v>
      </c>
      <c r="L2830" s="2">
        <v>42.072618715608684</v>
      </c>
    </row>
    <row r="2831" spans="1:12" x14ac:dyDescent="0.25">
      <c r="A2831" t="s">
        <v>160</v>
      </c>
      <c r="B2831" t="s">
        <v>3</v>
      </c>
      <c r="C2831" t="s">
        <v>142</v>
      </c>
      <c r="D2831" t="s">
        <v>3247</v>
      </c>
      <c r="E2831" t="s">
        <v>3214</v>
      </c>
      <c r="F2831" t="s">
        <v>1965</v>
      </c>
      <c r="G2831" s="1" t="s">
        <v>3763</v>
      </c>
      <c r="H2831" t="s">
        <v>1964</v>
      </c>
      <c r="I2831" t="s">
        <v>1214</v>
      </c>
      <c r="J2831" s="2">
        <v>2332</v>
      </c>
      <c r="K2831" s="2">
        <v>33.374687123472171</v>
      </c>
      <c r="L2831" s="2">
        <v>69.873314208837087</v>
      </c>
    </row>
    <row r="2832" spans="1:12" x14ac:dyDescent="0.25">
      <c r="A2832" t="s">
        <v>160</v>
      </c>
      <c r="B2832" t="s">
        <v>3</v>
      </c>
      <c r="C2832" t="s">
        <v>85</v>
      </c>
      <c r="D2832" t="s">
        <v>3247</v>
      </c>
      <c r="E2832" t="s">
        <v>3214</v>
      </c>
      <c r="F2832" t="s">
        <v>1583</v>
      </c>
      <c r="G2832" s="1" t="s">
        <v>3428</v>
      </c>
      <c r="H2832" t="s">
        <v>1963</v>
      </c>
      <c r="I2832" t="s">
        <v>1214</v>
      </c>
      <c r="J2832" s="2">
        <v>2318</v>
      </c>
      <c r="K2832" s="2">
        <v>43.539050297347814</v>
      </c>
      <c r="L2832" s="2">
        <v>53.239562741247973</v>
      </c>
    </row>
    <row r="2833" spans="1:12" x14ac:dyDescent="0.25">
      <c r="A2833" t="s">
        <v>160</v>
      </c>
      <c r="B2833" t="s">
        <v>3</v>
      </c>
      <c r="C2833" t="s">
        <v>172</v>
      </c>
      <c r="D2833" t="s">
        <v>3247</v>
      </c>
      <c r="E2833" t="s">
        <v>3214</v>
      </c>
      <c r="F2833" t="s">
        <v>397</v>
      </c>
      <c r="G2833" s="1" t="s">
        <v>3764</v>
      </c>
      <c r="H2833" t="s">
        <v>1962</v>
      </c>
      <c r="I2833" t="s">
        <v>1214</v>
      </c>
      <c r="J2833" s="2">
        <v>2072</v>
      </c>
      <c r="K2833" s="2">
        <v>71.565933336312824</v>
      </c>
      <c r="L2833" s="2">
        <v>28.952322751985399</v>
      </c>
    </row>
    <row r="2834" spans="1:12" x14ac:dyDescent="0.25">
      <c r="A2834" t="s">
        <v>160</v>
      </c>
      <c r="B2834" t="s">
        <v>3</v>
      </c>
      <c r="C2834" t="s">
        <v>38</v>
      </c>
      <c r="D2834" t="s">
        <v>3247</v>
      </c>
      <c r="E2834" t="s">
        <v>3214</v>
      </c>
      <c r="F2834" t="s">
        <v>1961</v>
      </c>
      <c r="G2834" s="1" t="s">
        <v>3667</v>
      </c>
      <c r="H2834" t="s">
        <v>1960</v>
      </c>
      <c r="I2834" t="s">
        <v>1214</v>
      </c>
      <c r="J2834" s="2">
        <v>2823</v>
      </c>
      <c r="K2834" s="2">
        <v>43.494561034113183</v>
      </c>
      <c r="L2834" s="2">
        <v>64.904666994705281</v>
      </c>
    </row>
    <row r="2835" spans="1:12" x14ac:dyDescent="0.25">
      <c r="A2835" t="s">
        <v>160</v>
      </c>
      <c r="B2835" t="s">
        <v>3</v>
      </c>
      <c r="C2835" t="s">
        <v>136</v>
      </c>
      <c r="D2835" t="s">
        <v>3247</v>
      </c>
      <c r="E2835" t="s">
        <v>3214</v>
      </c>
      <c r="F2835" t="s">
        <v>1959</v>
      </c>
      <c r="G2835" s="1" t="s">
        <v>3765</v>
      </c>
      <c r="H2835" t="s">
        <v>1958</v>
      </c>
      <c r="I2835" t="s">
        <v>1214</v>
      </c>
      <c r="J2835" s="2">
        <v>2308</v>
      </c>
      <c r="K2835" s="2">
        <v>59.194071830425024</v>
      </c>
      <c r="L2835" s="2">
        <v>38.990390906234573</v>
      </c>
    </row>
    <row r="2836" spans="1:12" x14ac:dyDescent="0.25">
      <c r="A2836" t="s">
        <v>160</v>
      </c>
      <c r="B2836" t="s">
        <v>3</v>
      </c>
      <c r="C2836" t="s">
        <v>156</v>
      </c>
      <c r="D2836" t="s">
        <v>3247</v>
      </c>
      <c r="E2836" t="s">
        <v>3214</v>
      </c>
      <c r="F2836" t="s">
        <v>59</v>
      </c>
      <c r="G2836" s="1" t="s">
        <v>3608</v>
      </c>
      <c r="H2836" t="s">
        <v>1957</v>
      </c>
      <c r="I2836" t="s">
        <v>1214</v>
      </c>
      <c r="J2836" s="2">
        <v>2638</v>
      </c>
      <c r="K2836" s="2">
        <v>66.304834669870004</v>
      </c>
      <c r="L2836" s="2">
        <v>39.785937377485837</v>
      </c>
    </row>
    <row r="2837" spans="1:12" x14ac:dyDescent="0.25">
      <c r="A2837" t="s">
        <v>160</v>
      </c>
      <c r="B2837" t="s">
        <v>3</v>
      </c>
      <c r="C2837" t="s">
        <v>54</v>
      </c>
      <c r="D2837" t="s">
        <v>3247</v>
      </c>
      <c r="E2837" t="s">
        <v>3214</v>
      </c>
      <c r="F2837" t="s">
        <v>306</v>
      </c>
      <c r="G2837" s="1" t="s">
        <v>3766</v>
      </c>
      <c r="H2837" t="s">
        <v>1956</v>
      </c>
      <c r="I2837" t="s">
        <v>1214</v>
      </c>
      <c r="J2837" s="2">
        <v>1860</v>
      </c>
      <c r="K2837" s="2">
        <v>31.820056066134498</v>
      </c>
      <c r="L2837" s="2">
        <v>58.453699645726388</v>
      </c>
    </row>
    <row r="2838" spans="1:12" x14ac:dyDescent="0.25">
      <c r="A2838" t="s">
        <v>160</v>
      </c>
      <c r="B2838" t="s">
        <v>3</v>
      </c>
      <c r="C2838" t="s">
        <v>166</v>
      </c>
      <c r="D2838" t="s">
        <v>3247</v>
      </c>
      <c r="E2838" t="s">
        <v>3214</v>
      </c>
      <c r="F2838" t="s">
        <v>1955</v>
      </c>
      <c r="G2838" s="1" t="s">
        <v>3767</v>
      </c>
      <c r="H2838" t="s">
        <v>1954</v>
      </c>
      <c r="I2838" t="s">
        <v>1214</v>
      </c>
      <c r="J2838" s="2">
        <v>1884</v>
      </c>
      <c r="K2838" s="2">
        <v>39.65914879051126</v>
      </c>
      <c r="L2838" s="2">
        <v>47.504801728138972</v>
      </c>
    </row>
    <row r="2839" spans="1:12" x14ac:dyDescent="0.25">
      <c r="A2839" t="s">
        <v>160</v>
      </c>
      <c r="B2839" t="s">
        <v>3</v>
      </c>
      <c r="C2839" t="s">
        <v>163</v>
      </c>
      <c r="D2839" t="s">
        <v>3247</v>
      </c>
      <c r="E2839" t="s">
        <v>3214</v>
      </c>
      <c r="F2839" t="s">
        <v>1953</v>
      </c>
      <c r="G2839" s="1" t="s">
        <v>3768</v>
      </c>
      <c r="H2839" t="s">
        <v>1952</v>
      </c>
      <c r="I2839" t="s">
        <v>1214</v>
      </c>
      <c r="J2839" s="2">
        <v>2554</v>
      </c>
      <c r="K2839" s="2">
        <v>97.245699482852771</v>
      </c>
      <c r="L2839" s="2">
        <v>26.263372196220811</v>
      </c>
    </row>
    <row r="2840" spans="1:12" x14ac:dyDescent="0.25">
      <c r="A2840" t="s">
        <v>160</v>
      </c>
      <c r="B2840" t="s">
        <v>3</v>
      </c>
      <c r="C2840" t="s">
        <v>229</v>
      </c>
      <c r="D2840" t="s">
        <v>3247</v>
      </c>
      <c r="E2840" t="s">
        <v>3214</v>
      </c>
      <c r="F2840" t="s">
        <v>202</v>
      </c>
      <c r="G2840" s="1" t="s">
        <v>3602</v>
      </c>
      <c r="H2840" t="s">
        <v>1951</v>
      </c>
      <c r="I2840" t="s">
        <v>1214</v>
      </c>
      <c r="J2840" s="2">
        <v>2436</v>
      </c>
      <c r="K2840" s="2">
        <v>119.8719795345785</v>
      </c>
      <c r="L2840" s="2">
        <v>20.321679924350519</v>
      </c>
    </row>
    <row r="2841" spans="1:12" x14ac:dyDescent="0.25">
      <c r="A2841" t="s">
        <v>160</v>
      </c>
      <c r="B2841" t="s">
        <v>3</v>
      </c>
      <c r="C2841" t="s">
        <v>2</v>
      </c>
      <c r="D2841" t="s">
        <v>3247</v>
      </c>
      <c r="E2841" t="s">
        <v>3214</v>
      </c>
      <c r="F2841" t="s">
        <v>1950</v>
      </c>
      <c r="G2841" s="1" t="s">
        <v>3769</v>
      </c>
      <c r="H2841" t="s">
        <v>1949</v>
      </c>
      <c r="I2841" t="s">
        <v>1214</v>
      </c>
      <c r="J2841" s="2">
        <v>2298.0000000000005</v>
      </c>
      <c r="K2841" s="2">
        <v>53.763952100028291</v>
      </c>
      <c r="L2841" s="2">
        <v>42.742393559992614</v>
      </c>
    </row>
    <row r="2842" spans="1:12" x14ac:dyDescent="0.25">
      <c r="A2842" t="s">
        <v>160</v>
      </c>
      <c r="B2842" t="s">
        <v>3</v>
      </c>
      <c r="C2842" t="s">
        <v>1104</v>
      </c>
      <c r="D2842" t="s">
        <v>3247</v>
      </c>
      <c r="E2842" t="s">
        <v>3214</v>
      </c>
      <c r="F2842" t="s">
        <v>661</v>
      </c>
      <c r="G2842" s="1" t="s">
        <v>3770</v>
      </c>
      <c r="H2842" t="s">
        <v>1948</v>
      </c>
      <c r="I2842" t="s">
        <v>1214</v>
      </c>
      <c r="J2842" s="2">
        <v>2388.0000000000005</v>
      </c>
      <c r="K2842" s="2">
        <v>47.662085111827196</v>
      </c>
      <c r="L2842" s="2">
        <v>50.10271779753559</v>
      </c>
    </row>
    <row r="2843" spans="1:12" x14ac:dyDescent="0.25">
      <c r="A2843" t="s">
        <v>160</v>
      </c>
      <c r="B2843" t="s">
        <v>3</v>
      </c>
      <c r="C2843" t="s">
        <v>787</v>
      </c>
      <c r="D2843" t="s">
        <v>3247</v>
      </c>
      <c r="E2843" t="s">
        <v>3214</v>
      </c>
      <c r="F2843" t="s">
        <v>1947</v>
      </c>
      <c r="G2843" s="1" t="s">
        <v>3771</v>
      </c>
      <c r="H2843" t="s">
        <v>1946</v>
      </c>
      <c r="I2843" t="s">
        <v>1214</v>
      </c>
      <c r="J2843" s="2">
        <v>2434</v>
      </c>
      <c r="K2843" s="2">
        <v>44.319804582360177</v>
      </c>
      <c r="L2843" s="2">
        <v>54.91901471444578</v>
      </c>
    </row>
    <row r="2844" spans="1:12" x14ac:dyDescent="0.25">
      <c r="A2844" t="s">
        <v>984</v>
      </c>
      <c r="B2844" t="s">
        <v>176</v>
      </c>
      <c r="C2844" t="s">
        <v>239</v>
      </c>
      <c r="D2844" t="s">
        <v>3250</v>
      </c>
      <c r="E2844" t="s">
        <v>3221</v>
      </c>
      <c r="F2844" t="s">
        <v>1945</v>
      </c>
      <c r="G2844" s="1" t="s">
        <v>3901</v>
      </c>
      <c r="H2844" t="s">
        <v>1944</v>
      </c>
      <c r="I2844" t="s">
        <v>1214</v>
      </c>
      <c r="J2844" s="2">
        <v>3180</v>
      </c>
      <c r="K2844" s="2">
        <v>64.95513161746122</v>
      </c>
      <c r="L2844" s="2">
        <v>48.956871009482384</v>
      </c>
    </row>
    <row r="2845" spans="1:12" x14ac:dyDescent="0.25">
      <c r="A2845" t="s">
        <v>984</v>
      </c>
      <c r="B2845" t="s">
        <v>176</v>
      </c>
      <c r="C2845" t="s">
        <v>38</v>
      </c>
      <c r="D2845" t="s">
        <v>3250</v>
      </c>
      <c r="E2845" t="s">
        <v>3221</v>
      </c>
      <c r="F2845" t="s">
        <v>1943</v>
      </c>
      <c r="G2845" s="1" t="s">
        <v>3683</v>
      </c>
      <c r="H2845" t="s">
        <v>1942</v>
      </c>
      <c r="I2845" t="s">
        <v>1214</v>
      </c>
      <c r="J2845" s="2">
        <v>2916</v>
      </c>
      <c r="K2845" s="2">
        <v>87.540592065936252</v>
      </c>
      <c r="L2845" s="2">
        <v>33.310261344858695</v>
      </c>
    </row>
    <row r="2846" spans="1:12" x14ac:dyDescent="0.25">
      <c r="A2846" t="s">
        <v>984</v>
      </c>
      <c r="B2846" t="s">
        <v>176</v>
      </c>
      <c r="C2846" t="s">
        <v>35</v>
      </c>
      <c r="D2846" t="s">
        <v>3250</v>
      </c>
      <c r="E2846" t="s">
        <v>3221</v>
      </c>
      <c r="F2846" t="s">
        <v>683</v>
      </c>
      <c r="G2846" s="1" t="s">
        <v>3779</v>
      </c>
      <c r="H2846" t="s">
        <v>1941</v>
      </c>
      <c r="I2846" t="s">
        <v>1214</v>
      </c>
      <c r="J2846" s="2">
        <v>2996</v>
      </c>
      <c r="K2846" s="2">
        <v>72.576197951330727</v>
      </c>
      <c r="L2846" s="2">
        <v>41.280751604115501</v>
      </c>
    </row>
    <row r="2847" spans="1:12" x14ac:dyDescent="0.25">
      <c r="A2847" t="s">
        <v>984</v>
      </c>
      <c r="B2847" t="s">
        <v>176</v>
      </c>
      <c r="C2847" t="s">
        <v>110</v>
      </c>
      <c r="D2847" t="s">
        <v>3250</v>
      </c>
      <c r="E2847" t="s">
        <v>3221</v>
      </c>
      <c r="F2847" t="s">
        <v>560</v>
      </c>
      <c r="G2847" s="1" t="s">
        <v>3318</v>
      </c>
      <c r="H2847" t="s">
        <v>1940</v>
      </c>
      <c r="I2847" t="s">
        <v>1214</v>
      </c>
      <c r="J2847" s="2">
        <v>2784.0000000000005</v>
      </c>
      <c r="K2847" s="2">
        <v>48.34494602752229</v>
      </c>
      <c r="L2847" s="2">
        <v>57.586164196255332</v>
      </c>
    </row>
    <row r="2848" spans="1:12" x14ac:dyDescent="0.25">
      <c r="A2848" t="s">
        <v>984</v>
      </c>
      <c r="B2848" t="s">
        <v>176</v>
      </c>
      <c r="C2848" t="s">
        <v>76</v>
      </c>
      <c r="D2848" t="s">
        <v>3250</v>
      </c>
      <c r="E2848" t="s">
        <v>3221</v>
      </c>
      <c r="F2848" t="s">
        <v>1939</v>
      </c>
      <c r="G2848" s="1" t="s">
        <v>3652</v>
      </c>
      <c r="H2848" t="s">
        <v>1938</v>
      </c>
      <c r="I2848" t="s">
        <v>1214</v>
      </c>
      <c r="J2848" s="2">
        <v>2660.9999999999995</v>
      </c>
      <c r="K2848" s="2">
        <v>66.124934398727817</v>
      </c>
      <c r="L2848" s="2">
        <v>40.242005896813332</v>
      </c>
    </row>
    <row r="2849" spans="1:12" x14ac:dyDescent="0.25">
      <c r="A2849" t="s">
        <v>984</v>
      </c>
      <c r="B2849" t="s">
        <v>176</v>
      </c>
      <c r="C2849" t="s">
        <v>152</v>
      </c>
      <c r="D2849" t="s">
        <v>3250</v>
      </c>
      <c r="E2849" t="s">
        <v>3221</v>
      </c>
      <c r="F2849" t="s">
        <v>1937</v>
      </c>
      <c r="G2849" s="1" t="s">
        <v>3902</v>
      </c>
      <c r="H2849" t="s">
        <v>1936</v>
      </c>
      <c r="I2849" t="s">
        <v>1214</v>
      </c>
      <c r="J2849" s="2">
        <v>3125.9999999999995</v>
      </c>
      <c r="K2849" s="2">
        <v>184.80450033069599</v>
      </c>
      <c r="L2849" s="2">
        <v>16.915172489881037</v>
      </c>
    </row>
    <row r="2850" spans="1:12" x14ac:dyDescent="0.25">
      <c r="A2850" t="s">
        <v>984</v>
      </c>
      <c r="B2850" t="s">
        <v>176</v>
      </c>
      <c r="C2850" t="s">
        <v>127</v>
      </c>
      <c r="D2850" t="s">
        <v>3250</v>
      </c>
      <c r="E2850" t="s">
        <v>3221</v>
      </c>
      <c r="F2850" t="s">
        <v>1935</v>
      </c>
      <c r="G2850" s="1" t="s">
        <v>3661</v>
      </c>
      <c r="H2850" t="s">
        <v>1934</v>
      </c>
      <c r="I2850" t="s">
        <v>1214</v>
      </c>
      <c r="J2850" s="2">
        <v>2613</v>
      </c>
      <c r="K2850" s="2">
        <v>87.690323098162153</v>
      </c>
      <c r="L2850" s="2">
        <v>29.798042790593438</v>
      </c>
    </row>
    <row r="2851" spans="1:12" x14ac:dyDescent="0.25">
      <c r="A2851" t="s">
        <v>984</v>
      </c>
      <c r="B2851" t="s">
        <v>176</v>
      </c>
      <c r="C2851" t="s">
        <v>70</v>
      </c>
      <c r="D2851" t="s">
        <v>3250</v>
      </c>
      <c r="E2851" t="s">
        <v>3221</v>
      </c>
      <c r="F2851" t="s">
        <v>1752</v>
      </c>
      <c r="G2851" s="1" t="s">
        <v>3903</v>
      </c>
      <c r="H2851" t="s">
        <v>1933</v>
      </c>
      <c r="I2851" t="s">
        <v>1214</v>
      </c>
      <c r="J2851" s="2">
        <v>2832</v>
      </c>
      <c r="K2851" s="2">
        <v>100.4274655986935</v>
      </c>
      <c r="L2851" s="2">
        <v>28.199457022211686</v>
      </c>
    </row>
    <row r="2852" spans="1:12" x14ac:dyDescent="0.25">
      <c r="A2852" t="s">
        <v>984</v>
      </c>
      <c r="B2852" t="s">
        <v>176</v>
      </c>
      <c r="C2852" t="s">
        <v>477</v>
      </c>
      <c r="D2852" t="s">
        <v>3250</v>
      </c>
      <c r="E2852" t="s">
        <v>3221</v>
      </c>
      <c r="F2852" t="s">
        <v>1932</v>
      </c>
      <c r="G2852" s="1" t="s">
        <v>3904</v>
      </c>
      <c r="H2852" t="s">
        <v>1931</v>
      </c>
      <c r="I2852" t="s">
        <v>1214</v>
      </c>
      <c r="J2852" s="2">
        <v>2772</v>
      </c>
      <c r="K2852" s="2">
        <v>89.539282111241974</v>
      </c>
      <c r="L2852" s="2">
        <v>30.958479168462816</v>
      </c>
    </row>
    <row r="2853" spans="1:12" x14ac:dyDescent="0.25">
      <c r="A2853" t="s">
        <v>984</v>
      </c>
      <c r="B2853" t="s">
        <v>176</v>
      </c>
      <c r="C2853" t="s">
        <v>474</v>
      </c>
      <c r="D2853" t="s">
        <v>3250</v>
      </c>
      <c r="E2853" t="s">
        <v>3221</v>
      </c>
      <c r="F2853" t="s">
        <v>1718</v>
      </c>
      <c r="G2853" s="1" t="s">
        <v>3483</v>
      </c>
      <c r="H2853" t="s">
        <v>1930</v>
      </c>
      <c r="I2853" t="s">
        <v>1214</v>
      </c>
      <c r="J2853" s="2">
        <v>2734</v>
      </c>
      <c r="K2853" s="2">
        <v>76.799557061714125</v>
      </c>
      <c r="L2853" s="2">
        <v>35.599163648861008</v>
      </c>
    </row>
    <row r="2854" spans="1:12" x14ac:dyDescent="0.25">
      <c r="A2854" t="s">
        <v>984</v>
      </c>
      <c r="B2854" t="s">
        <v>176</v>
      </c>
      <c r="C2854" t="s">
        <v>1109</v>
      </c>
      <c r="D2854" t="s">
        <v>3250</v>
      </c>
      <c r="E2854" t="s">
        <v>3221</v>
      </c>
      <c r="F2854" t="s">
        <v>1929</v>
      </c>
      <c r="G2854" s="1" t="s">
        <v>3905</v>
      </c>
      <c r="H2854" t="s">
        <v>1928</v>
      </c>
      <c r="I2854" t="s">
        <v>1214</v>
      </c>
      <c r="J2854" s="2">
        <v>2574</v>
      </c>
      <c r="K2854" s="2">
        <v>85.327350458378149</v>
      </c>
      <c r="L2854" s="2">
        <v>30.166177505483102</v>
      </c>
    </row>
    <row r="2855" spans="1:12" x14ac:dyDescent="0.25">
      <c r="A2855" t="s">
        <v>984</v>
      </c>
      <c r="B2855" t="s">
        <v>160</v>
      </c>
      <c r="C2855" t="s">
        <v>113</v>
      </c>
      <c r="D2855" t="s">
        <v>3250</v>
      </c>
      <c r="E2855" t="s">
        <v>3221</v>
      </c>
      <c r="F2855" t="s">
        <v>1927</v>
      </c>
      <c r="G2855" s="1" t="s">
        <v>3702</v>
      </c>
      <c r="H2855" t="s">
        <v>1926</v>
      </c>
      <c r="I2855" t="s">
        <v>1214</v>
      </c>
      <c r="J2855" s="2">
        <v>2580</v>
      </c>
      <c r="K2855" s="2">
        <v>35.92449331366435</v>
      </c>
      <c r="L2855" s="2">
        <v>71.817296836269179</v>
      </c>
    </row>
    <row r="2856" spans="1:12" x14ac:dyDescent="0.25">
      <c r="A2856" t="s">
        <v>984</v>
      </c>
      <c r="B2856" t="s">
        <v>160</v>
      </c>
      <c r="C2856" t="s">
        <v>139</v>
      </c>
      <c r="D2856" t="s">
        <v>3250</v>
      </c>
      <c r="E2856" t="s">
        <v>3221</v>
      </c>
      <c r="F2856" t="s">
        <v>584</v>
      </c>
      <c r="G2856" s="1" t="s">
        <v>3561</v>
      </c>
      <c r="H2856" t="s">
        <v>1925</v>
      </c>
      <c r="I2856" t="s">
        <v>1214</v>
      </c>
      <c r="J2856" s="2">
        <v>2784</v>
      </c>
      <c r="K2856" s="2">
        <v>79.486281905887267</v>
      </c>
      <c r="L2856" s="2">
        <v>35.024911635649154</v>
      </c>
    </row>
    <row r="2857" spans="1:12" x14ac:dyDescent="0.25">
      <c r="A2857" t="s">
        <v>984</v>
      </c>
      <c r="B2857" t="s">
        <v>160</v>
      </c>
      <c r="C2857" t="s">
        <v>222</v>
      </c>
      <c r="D2857" t="s">
        <v>3250</v>
      </c>
      <c r="E2857" t="s">
        <v>3221</v>
      </c>
      <c r="F2857" t="s">
        <v>1924</v>
      </c>
      <c r="G2857" s="1" t="s">
        <v>3906</v>
      </c>
      <c r="H2857" t="s">
        <v>1923</v>
      </c>
      <c r="I2857" t="s">
        <v>1214</v>
      </c>
      <c r="J2857" s="2">
        <v>2360</v>
      </c>
      <c r="K2857" s="2">
        <v>85.488609247998099</v>
      </c>
      <c r="L2857" s="2">
        <v>27.606016997583389</v>
      </c>
    </row>
    <row r="2858" spans="1:12" x14ac:dyDescent="0.25">
      <c r="A2858" t="s">
        <v>984</v>
      </c>
      <c r="B2858" t="s">
        <v>160</v>
      </c>
      <c r="C2858" t="s">
        <v>246</v>
      </c>
      <c r="D2858" t="s">
        <v>3250</v>
      </c>
      <c r="E2858" t="s">
        <v>3221</v>
      </c>
      <c r="F2858" t="s">
        <v>1922</v>
      </c>
      <c r="G2858" s="1" t="s">
        <v>3572</v>
      </c>
      <c r="H2858" t="s">
        <v>1921</v>
      </c>
      <c r="I2858" t="s">
        <v>1214</v>
      </c>
      <c r="J2858" s="2">
        <v>2743.9999999999995</v>
      </c>
      <c r="K2858" s="2">
        <v>110.50633402789599</v>
      </c>
      <c r="L2858" s="2">
        <v>24.831155825939444</v>
      </c>
    </row>
    <row r="2859" spans="1:12" x14ac:dyDescent="0.25">
      <c r="A2859" t="s">
        <v>984</v>
      </c>
      <c r="B2859" t="s">
        <v>160</v>
      </c>
      <c r="C2859" t="s">
        <v>145</v>
      </c>
      <c r="D2859" t="s">
        <v>3250</v>
      </c>
      <c r="E2859" t="s">
        <v>3221</v>
      </c>
      <c r="F2859" t="s">
        <v>1458</v>
      </c>
      <c r="G2859" s="1" t="s">
        <v>3700</v>
      </c>
      <c r="H2859" t="s">
        <v>1920</v>
      </c>
      <c r="I2859" t="s">
        <v>1214</v>
      </c>
      <c r="J2859" s="2">
        <v>2482</v>
      </c>
      <c r="K2859" s="2">
        <v>58.6928912946791</v>
      </c>
      <c r="L2859" s="2">
        <v>42.2879150311174</v>
      </c>
    </row>
    <row r="2860" spans="1:12" x14ac:dyDescent="0.25">
      <c r="A2860" t="s">
        <v>984</v>
      </c>
      <c r="B2860" t="s">
        <v>160</v>
      </c>
      <c r="C2860" t="s">
        <v>67</v>
      </c>
      <c r="D2860" t="s">
        <v>3250</v>
      </c>
      <c r="E2860" t="s">
        <v>3221</v>
      </c>
      <c r="F2860" t="s">
        <v>447</v>
      </c>
      <c r="G2860" s="1" t="s">
        <v>3594</v>
      </c>
      <c r="H2860" t="s">
        <v>1919</v>
      </c>
      <c r="I2860" t="s">
        <v>1214</v>
      </c>
      <c r="J2860" s="2">
        <v>2769</v>
      </c>
      <c r="K2860" s="2">
        <v>49.177741243450242</v>
      </c>
      <c r="L2860" s="2">
        <v>56.305961396077549</v>
      </c>
    </row>
    <row r="2861" spans="1:12" x14ac:dyDescent="0.25">
      <c r="A2861" t="s">
        <v>984</v>
      </c>
      <c r="B2861" t="s">
        <v>160</v>
      </c>
      <c r="C2861" t="s">
        <v>116</v>
      </c>
      <c r="D2861" t="s">
        <v>3250</v>
      </c>
      <c r="E2861" t="s">
        <v>3221</v>
      </c>
      <c r="F2861" t="s">
        <v>1157</v>
      </c>
      <c r="G2861" s="1" t="s">
        <v>3502</v>
      </c>
      <c r="H2861" t="s">
        <v>1918</v>
      </c>
      <c r="I2861" t="s">
        <v>1214</v>
      </c>
      <c r="J2861" s="2">
        <v>2136</v>
      </c>
      <c r="K2861" s="2">
        <v>56.328613698817868</v>
      </c>
      <c r="L2861" s="2">
        <v>37.920336747872547</v>
      </c>
    </row>
    <row r="2862" spans="1:12" x14ac:dyDescent="0.25">
      <c r="A2862" t="s">
        <v>984</v>
      </c>
      <c r="B2862" t="s">
        <v>160</v>
      </c>
      <c r="C2862" t="s">
        <v>567</v>
      </c>
      <c r="D2862" t="s">
        <v>3250</v>
      </c>
      <c r="E2862" t="s">
        <v>3221</v>
      </c>
      <c r="F2862" t="s">
        <v>1101</v>
      </c>
      <c r="G2862" s="1" t="s">
        <v>3525</v>
      </c>
      <c r="H2862" t="s">
        <v>1917</v>
      </c>
      <c r="I2862" t="s">
        <v>1214</v>
      </c>
      <c r="J2862" s="2">
        <v>2892</v>
      </c>
      <c r="K2862" s="2">
        <v>69.503499848465154</v>
      </c>
      <c r="L2862" s="2">
        <v>41.609415443902485</v>
      </c>
    </row>
    <row r="2863" spans="1:12" x14ac:dyDescent="0.25">
      <c r="A2863" t="s">
        <v>984</v>
      </c>
      <c r="B2863" t="s">
        <v>160</v>
      </c>
      <c r="C2863" t="s">
        <v>1338</v>
      </c>
      <c r="D2863" t="s">
        <v>3250</v>
      </c>
      <c r="E2863" t="s">
        <v>3221</v>
      </c>
      <c r="F2863" t="s">
        <v>298</v>
      </c>
      <c r="G2863" s="1" t="s">
        <v>3658</v>
      </c>
      <c r="H2863" t="s">
        <v>1916</v>
      </c>
      <c r="I2863" t="s">
        <v>1214</v>
      </c>
      <c r="J2863" s="2">
        <v>2661</v>
      </c>
      <c r="K2863" s="2">
        <v>43.259911120327821</v>
      </c>
      <c r="L2863" s="2">
        <v>61.511915560769538</v>
      </c>
    </row>
    <row r="2864" spans="1:12" x14ac:dyDescent="0.25">
      <c r="A2864" t="s">
        <v>984</v>
      </c>
      <c r="B2864" t="s">
        <v>146</v>
      </c>
      <c r="C2864" t="s">
        <v>29</v>
      </c>
      <c r="D2864" t="s">
        <v>3250</v>
      </c>
      <c r="E2864" t="s">
        <v>3221</v>
      </c>
      <c r="F2864" t="s">
        <v>171</v>
      </c>
      <c r="G2864" s="1" t="s">
        <v>3606</v>
      </c>
      <c r="H2864" t="s">
        <v>1915</v>
      </c>
      <c r="I2864" t="s">
        <v>1214</v>
      </c>
      <c r="J2864" s="2">
        <v>3158</v>
      </c>
      <c r="K2864" s="2">
        <v>89.167246679136952</v>
      </c>
      <c r="L2864" s="2">
        <v>35.416592051606976</v>
      </c>
    </row>
    <row r="2865" spans="1:12" x14ac:dyDescent="0.25">
      <c r="A2865" t="s">
        <v>984</v>
      </c>
      <c r="B2865" t="s">
        <v>146</v>
      </c>
      <c r="C2865" t="s">
        <v>48</v>
      </c>
      <c r="D2865" t="s">
        <v>3250</v>
      </c>
      <c r="E2865" t="s">
        <v>3221</v>
      </c>
      <c r="F2865" t="s">
        <v>780</v>
      </c>
      <c r="G2865" s="1" t="s">
        <v>3580</v>
      </c>
      <c r="H2865" t="s">
        <v>1914</v>
      </c>
      <c r="I2865" t="s">
        <v>1214</v>
      </c>
      <c r="J2865" s="2">
        <v>2668</v>
      </c>
      <c r="K2865" s="2">
        <v>55.015792750127908</v>
      </c>
      <c r="L2865" s="2">
        <v>48.495165962937016</v>
      </c>
    </row>
    <row r="2866" spans="1:12" x14ac:dyDescent="0.25">
      <c r="A2866" t="s">
        <v>984</v>
      </c>
      <c r="B2866" t="s">
        <v>146</v>
      </c>
      <c r="C2866" t="s">
        <v>45</v>
      </c>
      <c r="D2866" t="s">
        <v>3250</v>
      </c>
      <c r="E2866" t="s">
        <v>3221</v>
      </c>
      <c r="F2866" t="s">
        <v>454</v>
      </c>
      <c r="G2866" s="1" t="s">
        <v>3290</v>
      </c>
      <c r="H2866" t="s">
        <v>1913</v>
      </c>
      <c r="I2866" t="s">
        <v>1214</v>
      </c>
      <c r="J2866" s="2">
        <v>3110</v>
      </c>
      <c r="K2866" s="2">
        <v>61.720879335218832</v>
      </c>
      <c r="L2866" s="2">
        <v>50.388134995759671</v>
      </c>
    </row>
    <row r="2867" spans="1:12" x14ac:dyDescent="0.25">
      <c r="A2867" t="s">
        <v>984</v>
      </c>
      <c r="B2867" t="s">
        <v>146</v>
      </c>
      <c r="C2867" t="s">
        <v>10</v>
      </c>
      <c r="D2867" t="s">
        <v>3250</v>
      </c>
      <c r="E2867" t="s">
        <v>3221</v>
      </c>
      <c r="F2867" t="s">
        <v>572</v>
      </c>
      <c r="G2867" s="1" t="s">
        <v>3503</v>
      </c>
      <c r="H2867" t="s">
        <v>1912</v>
      </c>
      <c r="I2867" t="s">
        <v>1214</v>
      </c>
      <c r="J2867" s="2">
        <v>3090</v>
      </c>
      <c r="K2867" s="2">
        <v>82.448304924410039</v>
      </c>
      <c r="L2867" s="2">
        <v>37.478029449276889</v>
      </c>
    </row>
    <row r="2868" spans="1:12" x14ac:dyDescent="0.25">
      <c r="A2868" t="s">
        <v>984</v>
      </c>
      <c r="B2868" t="s">
        <v>146</v>
      </c>
      <c r="C2868" t="s">
        <v>95</v>
      </c>
      <c r="D2868" t="s">
        <v>3250</v>
      </c>
      <c r="E2868" t="s">
        <v>3221</v>
      </c>
      <c r="F2868" t="s">
        <v>126</v>
      </c>
      <c r="G2868" s="1" t="s">
        <v>3618</v>
      </c>
      <c r="H2868" t="s">
        <v>1911</v>
      </c>
      <c r="I2868" t="s">
        <v>1214</v>
      </c>
      <c r="J2868" s="2">
        <v>2100</v>
      </c>
      <c r="K2868" s="2">
        <v>69.067168327998147</v>
      </c>
      <c r="L2868" s="2">
        <v>30.405184559285185</v>
      </c>
    </row>
    <row r="2869" spans="1:12" x14ac:dyDescent="0.25">
      <c r="A2869" t="s">
        <v>984</v>
      </c>
      <c r="B2869" t="s">
        <v>146</v>
      </c>
      <c r="C2869" t="s">
        <v>494</v>
      </c>
      <c r="D2869" t="s">
        <v>3250</v>
      </c>
      <c r="E2869" t="s">
        <v>3221</v>
      </c>
      <c r="F2869" t="s">
        <v>1910</v>
      </c>
      <c r="G2869" s="1" t="s">
        <v>3603</v>
      </c>
      <c r="H2869" t="s">
        <v>1909</v>
      </c>
      <c r="I2869" t="s">
        <v>1214</v>
      </c>
      <c r="J2869" s="2">
        <v>2680</v>
      </c>
      <c r="K2869" s="2">
        <v>92.658780118958518</v>
      </c>
      <c r="L2869" s="2">
        <v>28.923324876059496</v>
      </c>
    </row>
    <row r="2870" spans="1:12" x14ac:dyDescent="0.25">
      <c r="A2870" t="s">
        <v>984</v>
      </c>
      <c r="B2870" t="s">
        <v>146</v>
      </c>
      <c r="C2870" t="s">
        <v>1066</v>
      </c>
      <c r="D2870" t="s">
        <v>3250</v>
      </c>
      <c r="E2870" t="s">
        <v>3221</v>
      </c>
      <c r="F2870" t="s">
        <v>1908</v>
      </c>
      <c r="G2870" s="1" t="s">
        <v>3908</v>
      </c>
      <c r="H2870" t="s">
        <v>1907</v>
      </c>
      <c r="I2870" t="s">
        <v>1214</v>
      </c>
      <c r="J2870" s="2">
        <v>2998</v>
      </c>
      <c r="K2870" s="2">
        <v>50.471826623558108</v>
      </c>
      <c r="L2870" s="2">
        <v>59.399474926089972</v>
      </c>
    </row>
    <row r="2871" spans="1:12" x14ac:dyDescent="0.25">
      <c r="A2871" t="s">
        <v>984</v>
      </c>
      <c r="B2871" t="s">
        <v>146</v>
      </c>
      <c r="C2871" t="s">
        <v>1906</v>
      </c>
      <c r="D2871" t="s">
        <v>3250</v>
      </c>
      <c r="E2871" t="s">
        <v>3221</v>
      </c>
      <c r="F2871" t="s">
        <v>1905</v>
      </c>
      <c r="G2871" s="1" t="s">
        <v>3909</v>
      </c>
      <c r="H2871" t="s">
        <v>1904</v>
      </c>
      <c r="I2871" t="s">
        <v>1214</v>
      </c>
      <c r="J2871" s="2">
        <v>3399</v>
      </c>
      <c r="K2871" s="2">
        <v>72.216808673754159</v>
      </c>
      <c r="L2871" s="2">
        <v>47.066604886340023</v>
      </c>
    </row>
    <row r="2872" spans="1:12" x14ac:dyDescent="0.25">
      <c r="A2872" t="s">
        <v>984</v>
      </c>
      <c r="B2872" t="s">
        <v>146</v>
      </c>
      <c r="C2872" t="s">
        <v>1104</v>
      </c>
      <c r="D2872" t="s">
        <v>3250</v>
      </c>
      <c r="E2872" t="s">
        <v>3221</v>
      </c>
      <c r="F2872" t="s">
        <v>908</v>
      </c>
      <c r="G2872" s="1" t="s">
        <v>3614</v>
      </c>
      <c r="H2872" t="s">
        <v>1903</v>
      </c>
      <c r="I2872" t="s">
        <v>1214</v>
      </c>
      <c r="J2872" s="2">
        <v>2034</v>
      </c>
      <c r="K2872" s="2">
        <v>68.927272777839789</v>
      </c>
      <c r="L2872" s="2">
        <v>29.50936426218119</v>
      </c>
    </row>
    <row r="2873" spans="1:12" x14ac:dyDescent="0.25">
      <c r="A2873" t="s">
        <v>984</v>
      </c>
      <c r="B2873" t="s">
        <v>117</v>
      </c>
      <c r="C2873" t="s">
        <v>194</v>
      </c>
      <c r="D2873" t="s">
        <v>3250</v>
      </c>
      <c r="E2873" t="s">
        <v>3221</v>
      </c>
      <c r="F2873" t="s">
        <v>1902</v>
      </c>
      <c r="G2873" s="1" t="s">
        <v>3910</v>
      </c>
      <c r="H2873" t="s">
        <v>1901</v>
      </c>
      <c r="I2873" t="s">
        <v>1214</v>
      </c>
      <c r="J2873" s="2">
        <v>3234</v>
      </c>
      <c r="K2873" s="2">
        <v>73.25982470181593</v>
      </c>
      <c r="L2873" s="2">
        <v>44.144249773502899</v>
      </c>
    </row>
    <row r="2874" spans="1:12" x14ac:dyDescent="0.25">
      <c r="A2874" t="s">
        <v>984</v>
      </c>
      <c r="B2874" t="s">
        <v>117</v>
      </c>
      <c r="C2874" t="s">
        <v>156</v>
      </c>
      <c r="D2874" t="s">
        <v>3250</v>
      </c>
      <c r="E2874" t="s">
        <v>3221</v>
      </c>
      <c r="F2874" t="s">
        <v>1728</v>
      </c>
      <c r="G2874" s="1" t="s">
        <v>3402</v>
      </c>
      <c r="H2874" t="s">
        <v>1900</v>
      </c>
      <c r="I2874" t="s">
        <v>1214</v>
      </c>
      <c r="J2874" s="2">
        <v>2711.9999999999995</v>
      </c>
      <c r="K2874" s="2">
        <v>110.11950367554471</v>
      </c>
      <c r="L2874" s="2">
        <v>24.627789896244142</v>
      </c>
    </row>
    <row r="2875" spans="1:12" x14ac:dyDescent="0.25">
      <c r="A2875" t="s">
        <v>984</v>
      </c>
      <c r="B2875" t="s">
        <v>117</v>
      </c>
      <c r="C2875" t="s">
        <v>79</v>
      </c>
      <c r="D2875" t="s">
        <v>3250</v>
      </c>
      <c r="E2875" t="s">
        <v>3221</v>
      </c>
      <c r="F2875" t="s">
        <v>1744</v>
      </c>
      <c r="G2875" s="1" t="s">
        <v>3698</v>
      </c>
      <c r="H2875" t="s">
        <v>1899</v>
      </c>
      <c r="I2875" t="s">
        <v>1214</v>
      </c>
      <c r="J2875" s="2">
        <v>2754</v>
      </c>
      <c r="K2875" s="2">
        <v>65.485520087171992</v>
      </c>
      <c r="L2875" s="2">
        <v>42.0550985368059</v>
      </c>
    </row>
    <row r="2876" spans="1:12" x14ac:dyDescent="0.25">
      <c r="A2876" t="s">
        <v>984</v>
      </c>
      <c r="B2876" t="s">
        <v>117</v>
      </c>
      <c r="C2876" t="s">
        <v>149</v>
      </c>
      <c r="D2876" t="s">
        <v>3250</v>
      </c>
      <c r="E2876" t="s">
        <v>3221</v>
      </c>
      <c r="F2876" t="s">
        <v>564</v>
      </c>
      <c r="G2876" s="1" t="s">
        <v>3562</v>
      </c>
      <c r="H2876" t="s">
        <v>1898</v>
      </c>
      <c r="I2876" t="s">
        <v>1214</v>
      </c>
      <c r="J2876" s="2">
        <v>2816</v>
      </c>
      <c r="K2876" s="2">
        <v>49.69305583356995</v>
      </c>
      <c r="L2876" s="2">
        <v>56.667877488380626</v>
      </c>
    </row>
    <row r="2877" spans="1:12" x14ac:dyDescent="0.25">
      <c r="A2877" t="s">
        <v>984</v>
      </c>
      <c r="B2877" t="s">
        <v>117</v>
      </c>
      <c r="C2877" t="s">
        <v>185</v>
      </c>
      <c r="D2877" t="s">
        <v>3250</v>
      </c>
      <c r="E2877" t="s">
        <v>3221</v>
      </c>
      <c r="F2877" t="s">
        <v>132</v>
      </c>
      <c r="G2877" s="1" t="s">
        <v>3617</v>
      </c>
      <c r="H2877" t="s">
        <v>1897</v>
      </c>
      <c r="I2877" t="s">
        <v>1214</v>
      </c>
      <c r="J2877" s="2">
        <v>3570</v>
      </c>
      <c r="K2877" s="2">
        <v>56.472035583029708</v>
      </c>
      <c r="L2877" s="2">
        <v>63.217129737622088</v>
      </c>
    </row>
    <row r="2878" spans="1:12" x14ac:dyDescent="0.25">
      <c r="A2878" t="s">
        <v>984</v>
      </c>
      <c r="B2878" t="s">
        <v>117</v>
      </c>
      <c r="C2878" t="s">
        <v>13</v>
      </c>
      <c r="D2878" t="s">
        <v>3250</v>
      </c>
      <c r="E2878" t="s">
        <v>3221</v>
      </c>
      <c r="F2878" t="s">
        <v>739</v>
      </c>
      <c r="G2878" s="1" t="s">
        <v>3508</v>
      </c>
      <c r="H2878" t="s">
        <v>1896</v>
      </c>
      <c r="I2878" t="s">
        <v>1214</v>
      </c>
      <c r="J2878" s="2">
        <v>2430</v>
      </c>
      <c r="K2878" s="2">
        <v>59.060808395714957</v>
      </c>
      <c r="L2878" s="2">
        <v>41.144035545851146</v>
      </c>
    </row>
    <row r="2879" spans="1:12" x14ac:dyDescent="0.25">
      <c r="A2879" t="s">
        <v>984</v>
      </c>
      <c r="B2879" t="s">
        <v>117</v>
      </c>
      <c r="C2879" t="s">
        <v>182</v>
      </c>
      <c r="D2879" t="s">
        <v>3250</v>
      </c>
      <c r="E2879" t="s">
        <v>3221</v>
      </c>
      <c r="F2879" t="s">
        <v>50</v>
      </c>
      <c r="G2879" s="1" t="s">
        <v>3911</v>
      </c>
      <c r="H2879" t="s">
        <v>1895</v>
      </c>
      <c r="I2879" t="s">
        <v>1214</v>
      </c>
      <c r="J2879" s="2">
        <v>3294</v>
      </c>
      <c r="K2879" s="2">
        <v>94.084998419137378</v>
      </c>
      <c r="L2879" s="2">
        <v>35.010894992266728</v>
      </c>
    </row>
    <row r="2880" spans="1:12" x14ac:dyDescent="0.25">
      <c r="A2880" t="s">
        <v>984</v>
      </c>
      <c r="B2880" t="s">
        <v>117</v>
      </c>
      <c r="C2880" t="s">
        <v>746</v>
      </c>
      <c r="D2880" t="s">
        <v>3250</v>
      </c>
      <c r="E2880" t="s">
        <v>3221</v>
      </c>
      <c r="F2880" t="s">
        <v>40</v>
      </c>
      <c r="G2880" s="1" t="s">
        <v>3912</v>
      </c>
      <c r="H2880" t="s">
        <v>1894</v>
      </c>
      <c r="I2880" t="s">
        <v>1214</v>
      </c>
      <c r="J2880" s="2">
        <v>1614</v>
      </c>
      <c r="K2880" s="2">
        <v>74.233942353477417</v>
      </c>
      <c r="L2880" s="2">
        <v>21.742075778687155</v>
      </c>
    </row>
    <row r="2881" spans="1:12" x14ac:dyDescent="0.25">
      <c r="A2881" t="s">
        <v>984</v>
      </c>
      <c r="B2881" t="s">
        <v>92</v>
      </c>
      <c r="C2881" t="s">
        <v>85</v>
      </c>
      <c r="D2881" t="s">
        <v>3250</v>
      </c>
      <c r="E2881" t="s">
        <v>3221</v>
      </c>
      <c r="F2881" t="s">
        <v>1239</v>
      </c>
      <c r="G2881" s="1" t="s">
        <v>3327</v>
      </c>
      <c r="H2881" t="s">
        <v>1893</v>
      </c>
      <c r="I2881" t="s">
        <v>1214</v>
      </c>
      <c r="J2881" s="2">
        <v>3162</v>
      </c>
      <c r="K2881" s="2">
        <v>60.53911977596983</v>
      </c>
      <c r="L2881" s="2">
        <v>52.230690034827902</v>
      </c>
    </row>
    <row r="2882" spans="1:12" x14ac:dyDescent="0.25">
      <c r="A2882" t="s">
        <v>984</v>
      </c>
      <c r="B2882" t="s">
        <v>92</v>
      </c>
      <c r="C2882" t="s">
        <v>172</v>
      </c>
      <c r="D2882" t="s">
        <v>3250</v>
      </c>
      <c r="E2882" t="s">
        <v>3221</v>
      </c>
      <c r="F2882" t="s">
        <v>1746</v>
      </c>
      <c r="G2882" s="1" t="s">
        <v>3570</v>
      </c>
      <c r="H2882" t="s">
        <v>1892</v>
      </c>
      <c r="I2882" t="s">
        <v>1214</v>
      </c>
      <c r="J2882" s="2">
        <v>2572</v>
      </c>
      <c r="K2882" s="2">
        <v>70.512366982822087</v>
      </c>
      <c r="L2882" s="2">
        <v>36.475870972060534</v>
      </c>
    </row>
    <row r="2883" spans="1:12" x14ac:dyDescent="0.25">
      <c r="A2883" t="s">
        <v>984</v>
      </c>
      <c r="B2883" t="s">
        <v>92</v>
      </c>
      <c r="C2883" t="s">
        <v>32</v>
      </c>
      <c r="D2883" t="s">
        <v>3250</v>
      </c>
      <c r="E2883" t="s">
        <v>3221</v>
      </c>
      <c r="F2883" t="s">
        <v>1891</v>
      </c>
      <c r="G2883" s="1" t="s">
        <v>3913</v>
      </c>
      <c r="H2883" t="s">
        <v>1890</v>
      </c>
      <c r="I2883" t="s">
        <v>1214</v>
      </c>
      <c r="J2883" s="2">
        <v>2814</v>
      </c>
      <c r="K2883" s="2">
        <v>64.700293454688165</v>
      </c>
      <c r="L2883" s="2">
        <v>43.492847555177484</v>
      </c>
    </row>
    <row r="2884" spans="1:12" x14ac:dyDescent="0.25">
      <c r="A2884" t="s">
        <v>984</v>
      </c>
      <c r="B2884" t="s">
        <v>92</v>
      </c>
      <c r="C2884" t="s">
        <v>236</v>
      </c>
      <c r="D2884" t="s">
        <v>3250</v>
      </c>
      <c r="E2884" t="s">
        <v>3221</v>
      </c>
      <c r="F2884" t="s">
        <v>1889</v>
      </c>
      <c r="G2884" s="1" t="s">
        <v>3914</v>
      </c>
      <c r="H2884" t="s">
        <v>1888</v>
      </c>
      <c r="I2884" t="s">
        <v>1214</v>
      </c>
      <c r="J2884" s="2">
        <v>2312</v>
      </c>
      <c r="K2884" s="2">
        <v>88.111701337487332</v>
      </c>
      <c r="L2884" s="2">
        <v>26.239420700146599</v>
      </c>
    </row>
    <row r="2885" spans="1:12" x14ac:dyDescent="0.25">
      <c r="A2885" t="s">
        <v>984</v>
      </c>
      <c r="B2885" t="s">
        <v>92</v>
      </c>
      <c r="C2885" t="s">
        <v>133</v>
      </c>
      <c r="D2885" t="s">
        <v>3250</v>
      </c>
      <c r="E2885" t="s">
        <v>3221</v>
      </c>
      <c r="F2885" t="s">
        <v>1887</v>
      </c>
      <c r="G2885" s="1" t="s">
        <v>3915</v>
      </c>
      <c r="H2885" t="s">
        <v>1886</v>
      </c>
      <c r="I2885" t="s">
        <v>1214</v>
      </c>
      <c r="J2885" s="2">
        <v>3022</v>
      </c>
      <c r="K2885" s="2">
        <v>85.887003038277214</v>
      </c>
      <c r="L2885" s="2">
        <v>35.185766100759004</v>
      </c>
    </row>
    <row r="2886" spans="1:12" x14ac:dyDescent="0.25">
      <c r="A2886" t="s">
        <v>984</v>
      </c>
      <c r="B2886" t="s">
        <v>92</v>
      </c>
      <c r="C2886" t="s">
        <v>19</v>
      </c>
      <c r="D2886" t="s">
        <v>3250</v>
      </c>
      <c r="E2886" t="s">
        <v>3221</v>
      </c>
      <c r="F2886" t="s">
        <v>1289</v>
      </c>
      <c r="G2886" s="1" t="s">
        <v>3694</v>
      </c>
      <c r="H2886" t="s">
        <v>1885</v>
      </c>
      <c r="I2886" t="s">
        <v>1214</v>
      </c>
      <c r="J2886" s="2">
        <v>3360</v>
      </c>
      <c r="K2886" s="2">
        <v>40.108061024019655</v>
      </c>
      <c r="L2886" s="2">
        <v>83.773683250052528</v>
      </c>
    </row>
    <row r="2887" spans="1:12" x14ac:dyDescent="0.25">
      <c r="A2887" t="s">
        <v>984</v>
      </c>
      <c r="B2887" t="s">
        <v>92</v>
      </c>
      <c r="C2887" t="s">
        <v>532</v>
      </c>
      <c r="D2887" t="s">
        <v>3250</v>
      </c>
      <c r="E2887" t="s">
        <v>3221</v>
      </c>
      <c r="F2887" t="s">
        <v>1884</v>
      </c>
      <c r="G2887" s="1" t="s">
        <v>4297</v>
      </c>
      <c r="H2887" t="s">
        <v>1883</v>
      </c>
      <c r="I2887" t="s">
        <v>1214</v>
      </c>
      <c r="J2887" s="2">
        <v>2769</v>
      </c>
      <c r="K2887" s="2">
        <v>39.292495643120581</v>
      </c>
      <c r="L2887" s="2">
        <v>70.471471833955718</v>
      </c>
    </row>
    <row r="2888" spans="1:12" x14ac:dyDescent="0.25">
      <c r="A2888" t="s">
        <v>984</v>
      </c>
      <c r="B2888" t="s">
        <v>92</v>
      </c>
      <c r="C2888" t="s">
        <v>16</v>
      </c>
      <c r="D2888" t="s">
        <v>3250</v>
      </c>
      <c r="E2888" t="s">
        <v>3221</v>
      </c>
      <c r="F2888" t="s">
        <v>586</v>
      </c>
      <c r="G2888" s="1" t="s">
        <v>3647</v>
      </c>
      <c r="H2888" t="s">
        <v>1882</v>
      </c>
      <c r="I2888" t="s">
        <v>1214</v>
      </c>
      <c r="J2888" s="2">
        <v>2280</v>
      </c>
      <c r="K2888" s="2">
        <v>60.085444564249315</v>
      </c>
      <c r="L2888" s="2">
        <v>37.945962063441137</v>
      </c>
    </row>
    <row r="2889" spans="1:12" x14ac:dyDescent="0.25">
      <c r="A2889" t="s">
        <v>984</v>
      </c>
      <c r="B2889" t="s">
        <v>92</v>
      </c>
      <c r="C2889" t="s">
        <v>22</v>
      </c>
      <c r="D2889" t="s">
        <v>3250</v>
      </c>
      <c r="E2889" t="s">
        <v>3221</v>
      </c>
      <c r="F2889" t="s">
        <v>1881</v>
      </c>
      <c r="G2889" s="1" t="s">
        <v>3916</v>
      </c>
      <c r="H2889" t="s">
        <v>1880</v>
      </c>
      <c r="I2889" t="s">
        <v>1214</v>
      </c>
      <c r="J2889" s="2">
        <v>2442</v>
      </c>
      <c r="K2889" s="2">
        <v>65.356512345487303</v>
      </c>
      <c r="L2889" s="2">
        <v>37.364294886041506</v>
      </c>
    </row>
    <row r="2890" spans="1:12" x14ac:dyDescent="0.25">
      <c r="A2890" t="s">
        <v>984</v>
      </c>
      <c r="B2890" t="s">
        <v>92</v>
      </c>
      <c r="C2890" t="s">
        <v>229</v>
      </c>
      <c r="D2890" t="s">
        <v>3250</v>
      </c>
      <c r="E2890" t="s">
        <v>3221</v>
      </c>
      <c r="F2890" t="s">
        <v>1879</v>
      </c>
      <c r="G2890" s="1" t="s">
        <v>3917</v>
      </c>
      <c r="H2890" t="s">
        <v>1878</v>
      </c>
      <c r="I2890" t="s">
        <v>1214</v>
      </c>
      <c r="J2890" s="2">
        <v>1761</v>
      </c>
      <c r="K2890" s="2">
        <v>26.845936161079607</v>
      </c>
      <c r="L2890" s="2">
        <v>65.596520435485587</v>
      </c>
    </row>
    <row r="2891" spans="1:12" x14ac:dyDescent="0.25">
      <c r="A2891" t="s">
        <v>984</v>
      </c>
      <c r="B2891" t="s">
        <v>92</v>
      </c>
      <c r="C2891" t="s">
        <v>7</v>
      </c>
      <c r="D2891" t="s">
        <v>3250</v>
      </c>
      <c r="E2891" t="s">
        <v>3221</v>
      </c>
      <c r="F2891" t="s">
        <v>1106</v>
      </c>
      <c r="G2891" s="1" t="s">
        <v>3523</v>
      </c>
      <c r="H2891" t="s">
        <v>1877</v>
      </c>
      <c r="I2891" t="s">
        <v>1214</v>
      </c>
      <c r="J2891" s="2">
        <v>2382</v>
      </c>
      <c r="K2891" s="2">
        <v>65.974783993959861</v>
      </c>
      <c r="L2891" s="2">
        <v>36.104703279029721</v>
      </c>
    </row>
    <row r="2892" spans="1:12" x14ac:dyDescent="0.25">
      <c r="A2892" t="s">
        <v>984</v>
      </c>
      <c r="B2892" t="s">
        <v>92</v>
      </c>
      <c r="C2892" t="s">
        <v>98</v>
      </c>
      <c r="D2892" t="s">
        <v>3250</v>
      </c>
      <c r="E2892" t="s">
        <v>3221</v>
      </c>
      <c r="F2892" t="s">
        <v>1876</v>
      </c>
      <c r="G2892" s="1" t="s">
        <v>3918</v>
      </c>
      <c r="H2892" t="s">
        <v>1875</v>
      </c>
      <c r="I2892" t="s">
        <v>1214</v>
      </c>
      <c r="J2892" s="2">
        <v>2610</v>
      </c>
      <c r="K2892" s="2">
        <v>66.912704216757277</v>
      </c>
      <c r="L2892" s="2">
        <v>39.006045721080945</v>
      </c>
    </row>
    <row r="2893" spans="1:12" x14ac:dyDescent="0.25">
      <c r="A2893" t="s">
        <v>984</v>
      </c>
      <c r="B2893" t="s">
        <v>92</v>
      </c>
      <c r="C2893" t="s">
        <v>91</v>
      </c>
      <c r="D2893" t="s">
        <v>3250</v>
      </c>
      <c r="E2893" t="s">
        <v>3221</v>
      </c>
      <c r="F2893" t="s">
        <v>1564</v>
      </c>
      <c r="G2893" s="1" t="s">
        <v>3484</v>
      </c>
      <c r="H2893" t="s">
        <v>1874</v>
      </c>
      <c r="I2893" t="s">
        <v>1214</v>
      </c>
      <c r="J2893" s="2">
        <v>3168.0000000000005</v>
      </c>
      <c r="K2893" s="2">
        <v>67.289476481630473</v>
      </c>
      <c r="L2893" s="2">
        <v>47.080170119392157</v>
      </c>
    </row>
    <row r="2894" spans="1:12" x14ac:dyDescent="0.25">
      <c r="A2894" t="s">
        <v>984</v>
      </c>
      <c r="B2894" t="s">
        <v>92</v>
      </c>
      <c r="C2894" t="s">
        <v>539</v>
      </c>
      <c r="D2894" t="s">
        <v>3250</v>
      </c>
      <c r="E2894" t="s">
        <v>3221</v>
      </c>
      <c r="F2894" t="s">
        <v>1474</v>
      </c>
      <c r="G2894" s="1" t="s">
        <v>3760</v>
      </c>
      <c r="H2894" t="s">
        <v>1873</v>
      </c>
      <c r="I2894" t="s">
        <v>1214</v>
      </c>
      <c r="J2894" s="2">
        <v>2640</v>
      </c>
      <c r="K2894" s="2">
        <v>82.576210115506868</v>
      </c>
      <c r="L2894" s="2">
        <v>31.970466994152329</v>
      </c>
    </row>
    <row r="2895" spans="1:12" x14ac:dyDescent="0.25">
      <c r="A2895" t="s">
        <v>984</v>
      </c>
      <c r="B2895" t="s">
        <v>92</v>
      </c>
      <c r="C2895" t="s">
        <v>515</v>
      </c>
      <c r="D2895" t="s">
        <v>3250</v>
      </c>
      <c r="E2895" t="s">
        <v>3221</v>
      </c>
      <c r="F2895" t="s">
        <v>1872</v>
      </c>
      <c r="G2895" s="1" t="s">
        <v>3919</v>
      </c>
      <c r="H2895" t="s">
        <v>1871</v>
      </c>
      <c r="I2895" t="s">
        <v>1214</v>
      </c>
      <c r="J2895" s="2">
        <v>2662</v>
      </c>
      <c r="K2895" s="2">
        <v>60.656248193346869</v>
      </c>
      <c r="L2895" s="2">
        <v>43.886657669868605</v>
      </c>
    </row>
    <row r="2896" spans="1:12" x14ac:dyDescent="0.25">
      <c r="A2896" t="s">
        <v>984</v>
      </c>
      <c r="B2896" t="s">
        <v>92</v>
      </c>
      <c r="C2896" t="s">
        <v>599</v>
      </c>
      <c r="D2896" t="s">
        <v>3250</v>
      </c>
      <c r="E2896" t="s">
        <v>3221</v>
      </c>
      <c r="F2896" t="s">
        <v>184</v>
      </c>
      <c r="G2896" s="1" t="s">
        <v>3323</v>
      </c>
      <c r="H2896" t="s">
        <v>1870</v>
      </c>
      <c r="I2896" t="s">
        <v>1214</v>
      </c>
      <c r="J2896" s="2">
        <v>3462</v>
      </c>
      <c r="K2896" s="2">
        <v>45.598515671473116</v>
      </c>
      <c r="L2896" s="2">
        <v>75.923524023082649</v>
      </c>
    </row>
    <row r="2897" spans="1:12" x14ac:dyDescent="0.25">
      <c r="A2897" t="s">
        <v>984</v>
      </c>
      <c r="B2897" t="s">
        <v>92</v>
      </c>
      <c r="C2897" t="s">
        <v>939</v>
      </c>
      <c r="D2897" t="s">
        <v>3250</v>
      </c>
      <c r="E2897" t="s">
        <v>3221</v>
      </c>
      <c r="F2897" t="s">
        <v>1668</v>
      </c>
      <c r="G2897" s="1" t="s">
        <v>3625</v>
      </c>
      <c r="H2897" t="s">
        <v>1869</v>
      </c>
      <c r="I2897" t="s">
        <v>1214</v>
      </c>
      <c r="J2897" s="2">
        <v>2764</v>
      </c>
      <c r="K2897" s="2">
        <v>73.708491866587323</v>
      </c>
      <c r="L2897" s="2">
        <v>37.499071409612498</v>
      </c>
    </row>
    <row r="2898" spans="1:12" x14ac:dyDescent="0.25">
      <c r="A2898" t="s">
        <v>984</v>
      </c>
      <c r="B2898" t="s">
        <v>64</v>
      </c>
      <c r="C2898" t="s">
        <v>73</v>
      </c>
      <c r="D2898" t="s">
        <v>3250</v>
      </c>
      <c r="E2898" t="s">
        <v>3221</v>
      </c>
      <c r="F2898" t="s">
        <v>219</v>
      </c>
      <c r="G2898" s="1" t="s">
        <v>3310</v>
      </c>
      <c r="H2898" t="s">
        <v>1868</v>
      </c>
      <c r="I2898" t="s">
        <v>1214</v>
      </c>
      <c r="J2898" s="2">
        <v>2494</v>
      </c>
      <c r="K2898" s="2">
        <v>83.958551919558204</v>
      </c>
      <c r="L2898" s="2">
        <v>29.705133580549774</v>
      </c>
    </row>
    <row r="2899" spans="1:12" x14ac:dyDescent="0.25">
      <c r="A2899" t="s">
        <v>984</v>
      </c>
      <c r="B2899" t="s">
        <v>64</v>
      </c>
      <c r="C2899" t="s">
        <v>166</v>
      </c>
      <c r="D2899" t="s">
        <v>3250</v>
      </c>
      <c r="E2899" t="s">
        <v>3221</v>
      </c>
      <c r="F2899" t="s">
        <v>1867</v>
      </c>
      <c r="G2899" s="1" t="s">
        <v>3920</v>
      </c>
      <c r="H2899" t="s">
        <v>1866</v>
      </c>
      <c r="I2899" t="s">
        <v>1214</v>
      </c>
      <c r="J2899" s="2">
        <v>2268.0000000000005</v>
      </c>
      <c r="K2899" s="2">
        <v>66.922815172149981</v>
      </c>
      <c r="L2899" s="2">
        <v>33.889787722854663</v>
      </c>
    </row>
    <row r="2900" spans="1:12" x14ac:dyDescent="0.25">
      <c r="A2900" t="s">
        <v>984</v>
      </c>
      <c r="B2900" t="s">
        <v>64</v>
      </c>
      <c r="C2900" t="s">
        <v>163</v>
      </c>
      <c r="D2900" t="s">
        <v>3250</v>
      </c>
      <c r="E2900" t="s">
        <v>3221</v>
      </c>
      <c r="F2900" t="s">
        <v>25</v>
      </c>
      <c r="G2900" s="1" t="s">
        <v>3312</v>
      </c>
      <c r="H2900" t="s">
        <v>1865</v>
      </c>
      <c r="I2900" t="s">
        <v>1214</v>
      </c>
      <c r="J2900" s="2">
        <v>2580</v>
      </c>
      <c r="K2900" s="2">
        <v>36.410647495861262</v>
      </c>
      <c r="L2900" s="2">
        <v>70.858393833651661</v>
      </c>
    </row>
    <row r="2901" spans="1:12" x14ac:dyDescent="0.25">
      <c r="A2901" t="s">
        <v>984</v>
      </c>
      <c r="B2901" t="s">
        <v>64</v>
      </c>
      <c r="C2901" t="s">
        <v>179</v>
      </c>
      <c r="D2901" t="s">
        <v>3250</v>
      </c>
      <c r="E2901" t="s">
        <v>3221</v>
      </c>
      <c r="F2901" t="s">
        <v>168</v>
      </c>
      <c r="G2901" s="1" t="s">
        <v>3300</v>
      </c>
      <c r="H2901" t="s">
        <v>1864</v>
      </c>
      <c r="I2901" t="s">
        <v>1214</v>
      </c>
      <c r="J2901" s="2">
        <v>2848</v>
      </c>
      <c r="K2901" s="2">
        <v>77.301523163445879</v>
      </c>
      <c r="L2901" s="2">
        <v>36.842741041184993</v>
      </c>
    </row>
    <row r="2902" spans="1:12" x14ac:dyDescent="0.25">
      <c r="A2902" t="s">
        <v>984</v>
      </c>
      <c r="B2902" t="s">
        <v>64</v>
      </c>
      <c r="C2902" t="s">
        <v>63</v>
      </c>
      <c r="D2902" t="s">
        <v>3250</v>
      </c>
      <c r="E2902" t="s">
        <v>3221</v>
      </c>
      <c r="F2902" t="s">
        <v>202</v>
      </c>
      <c r="G2902" s="1" t="s">
        <v>3602</v>
      </c>
      <c r="H2902" t="s">
        <v>1863</v>
      </c>
      <c r="I2902" t="s">
        <v>1214</v>
      </c>
      <c r="J2902" s="2">
        <v>3454</v>
      </c>
      <c r="K2902" s="2">
        <v>70.051355403525903</v>
      </c>
      <c r="L2902" s="2">
        <v>49.306683362562737</v>
      </c>
    </row>
    <row r="2903" spans="1:12" x14ac:dyDescent="0.25">
      <c r="A2903" t="s">
        <v>984</v>
      </c>
      <c r="B2903" t="s">
        <v>64</v>
      </c>
      <c r="C2903" t="s">
        <v>462</v>
      </c>
      <c r="D2903" t="s">
        <v>3250</v>
      </c>
      <c r="E2903" t="s">
        <v>3221</v>
      </c>
      <c r="F2903" t="s">
        <v>254</v>
      </c>
      <c r="G2903" s="1" t="s">
        <v>3436</v>
      </c>
      <c r="H2903" t="s">
        <v>1862</v>
      </c>
      <c r="I2903" t="s">
        <v>1214</v>
      </c>
      <c r="J2903" s="2">
        <v>2907.9999999999995</v>
      </c>
      <c r="K2903" s="2">
        <v>74.850707599156465</v>
      </c>
      <c r="L2903" s="2">
        <v>38.850668126920574</v>
      </c>
    </row>
    <row r="2904" spans="1:12" x14ac:dyDescent="0.25">
      <c r="A2904" t="s">
        <v>984</v>
      </c>
      <c r="B2904" t="s">
        <v>64</v>
      </c>
      <c r="C2904" t="s">
        <v>1861</v>
      </c>
      <c r="D2904" t="s">
        <v>3250</v>
      </c>
      <c r="E2904" t="s">
        <v>3221</v>
      </c>
      <c r="F2904" t="s">
        <v>1860</v>
      </c>
      <c r="G2904" s="1" t="s">
        <v>3921</v>
      </c>
      <c r="H2904" t="s">
        <v>1859</v>
      </c>
      <c r="I2904" t="s">
        <v>1214</v>
      </c>
      <c r="J2904" s="2">
        <v>3024</v>
      </c>
      <c r="K2904" s="2">
        <v>97.884959564287399</v>
      </c>
      <c r="L2904" s="2">
        <v>30.893408072707462</v>
      </c>
    </row>
    <row r="2905" spans="1:12" x14ac:dyDescent="0.25">
      <c r="A2905" t="s">
        <v>984</v>
      </c>
      <c r="B2905" t="s">
        <v>64</v>
      </c>
      <c r="C2905" t="s">
        <v>845</v>
      </c>
      <c r="D2905" t="s">
        <v>3250</v>
      </c>
      <c r="E2905" t="s">
        <v>3221</v>
      </c>
      <c r="F2905" t="s">
        <v>312</v>
      </c>
      <c r="G2905" s="1" t="s">
        <v>3583</v>
      </c>
      <c r="H2905" t="s">
        <v>1858</v>
      </c>
      <c r="I2905" t="s">
        <v>1214</v>
      </c>
      <c r="J2905" s="2">
        <v>2826</v>
      </c>
      <c r="K2905" s="2">
        <v>70.647448418396152</v>
      </c>
      <c r="L2905" s="2">
        <v>40.001444684364955</v>
      </c>
    </row>
    <row r="2906" spans="1:12" x14ac:dyDescent="0.25">
      <c r="A2906" t="s">
        <v>984</v>
      </c>
      <c r="B2906" t="s">
        <v>42</v>
      </c>
      <c r="C2906" t="s">
        <v>88</v>
      </c>
      <c r="D2906" t="s">
        <v>3250</v>
      </c>
      <c r="E2906" t="s">
        <v>3221</v>
      </c>
      <c r="F2906" t="s">
        <v>1857</v>
      </c>
      <c r="G2906" s="1" t="s">
        <v>3851</v>
      </c>
      <c r="H2906" t="s">
        <v>1856</v>
      </c>
      <c r="I2906" t="s">
        <v>1214</v>
      </c>
      <c r="J2906" s="2">
        <v>3132</v>
      </c>
      <c r="K2906" s="2">
        <v>56.931935641038784</v>
      </c>
      <c r="L2906" s="2">
        <v>55.013060152171093</v>
      </c>
    </row>
    <row r="2907" spans="1:12" x14ac:dyDescent="0.25">
      <c r="A2907" t="s">
        <v>984</v>
      </c>
      <c r="B2907" t="s">
        <v>42</v>
      </c>
      <c r="C2907" t="s">
        <v>142</v>
      </c>
      <c r="D2907" t="s">
        <v>3250</v>
      </c>
      <c r="E2907" t="s">
        <v>3221</v>
      </c>
      <c r="F2907" t="s">
        <v>1855</v>
      </c>
      <c r="G2907" s="1" t="s">
        <v>3737</v>
      </c>
      <c r="H2907" t="s">
        <v>1854</v>
      </c>
      <c r="I2907" t="s">
        <v>1214</v>
      </c>
      <c r="J2907" s="2">
        <v>3294.0000000000005</v>
      </c>
      <c r="K2907" s="2">
        <v>65.812852886336671</v>
      </c>
      <c r="L2907" s="2">
        <v>50.05101367796599</v>
      </c>
    </row>
    <row r="2908" spans="1:12" x14ac:dyDescent="0.25">
      <c r="A2908" t="s">
        <v>984</v>
      </c>
      <c r="B2908" t="s">
        <v>42</v>
      </c>
      <c r="C2908" t="s">
        <v>57</v>
      </c>
      <c r="D2908" t="s">
        <v>3250</v>
      </c>
      <c r="E2908" t="s">
        <v>3221</v>
      </c>
      <c r="F2908" t="s">
        <v>1853</v>
      </c>
      <c r="G2908" s="1" t="s">
        <v>3598</v>
      </c>
      <c r="H2908" t="s">
        <v>1852</v>
      </c>
      <c r="I2908" t="s">
        <v>1214</v>
      </c>
      <c r="J2908" s="2">
        <v>4350</v>
      </c>
      <c r="K2908" s="2">
        <v>41.747388081737313</v>
      </c>
      <c r="L2908" s="2">
        <v>104.1981354973184</v>
      </c>
    </row>
    <row r="2909" spans="1:12" x14ac:dyDescent="0.25">
      <c r="A2909" t="s">
        <v>984</v>
      </c>
      <c r="B2909" t="s">
        <v>42</v>
      </c>
      <c r="C2909" t="s">
        <v>107</v>
      </c>
      <c r="D2909" t="s">
        <v>3250</v>
      </c>
      <c r="E2909" t="s">
        <v>3221</v>
      </c>
      <c r="F2909" t="s">
        <v>1851</v>
      </c>
      <c r="G2909" s="1" t="s">
        <v>3922</v>
      </c>
      <c r="H2909" t="s">
        <v>1850</v>
      </c>
      <c r="I2909" t="s">
        <v>1214</v>
      </c>
      <c r="J2909" s="2">
        <v>2656.0000000000005</v>
      </c>
      <c r="K2909" s="2">
        <v>55.671729209522887</v>
      </c>
      <c r="L2909" s="2">
        <v>47.708236078028634</v>
      </c>
    </row>
    <row r="2910" spans="1:12" x14ac:dyDescent="0.25">
      <c r="A2910" t="s">
        <v>984</v>
      </c>
      <c r="B2910" t="s">
        <v>42</v>
      </c>
      <c r="C2910" t="s">
        <v>104</v>
      </c>
      <c r="D2910" t="s">
        <v>3250</v>
      </c>
      <c r="E2910" t="s">
        <v>3221</v>
      </c>
      <c r="F2910" t="s">
        <v>233</v>
      </c>
      <c r="G2910" s="1" t="s">
        <v>3599</v>
      </c>
      <c r="H2910" t="s">
        <v>1849</v>
      </c>
      <c r="I2910" t="s">
        <v>1214</v>
      </c>
      <c r="J2910" s="2">
        <v>2602</v>
      </c>
      <c r="K2910" s="2">
        <v>69.631956483733589</v>
      </c>
      <c r="L2910" s="2">
        <v>37.367900191169291</v>
      </c>
    </row>
    <row r="2911" spans="1:12" x14ac:dyDescent="0.25">
      <c r="A2911" t="s">
        <v>984</v>
      </c>
      <c r="B2911" t="s">
        <v>42</v>
      </c>
      <c r="C2911" t="s">
        <v>101</v>
      </c>
      <c r="D2911" t="s">
        <v>3250</v>
      </c>
      <c r="E2911" t="s">
        <v>3221</v>
      </c>
      <c r="F2911" t="s">
        <v>1848</v>
      </c>
      <c r="G2911" s="1" t="s">
        <v>3611</v>
      </c>
      <c r="H2911" t="s">
        <v>1847</v>
      </c>
      <c r="I2911" t="s">
        <v>1214</v>
      </c>
      <c r="J2911" s="2">
        <v>2896.0000000000005</v>
      </c>
      <c r="K2911" s="2">
        <v>73.33505363533969</v>
      </c>
      <c r="L2911" s="2">
        <v>39.489982708684302</v>
      </c>
    </row>
    <row r="2912" spans="1:12" x14ac:dyDescent="0.25">
      <c r="A2912" t="s">
        <v>984</v>
      </c>
      <c r="B2912" t="s">
        <v>42</v>
      </c>
      <c r="C2912" t="s">
        <v>118</v>
      </c>
      <c r="D2912" t="s">
        <v>3250</v>
      </c>
      <c r="E2912" t="s">
        <v>3221</v>
      </c>
      <c r="F2912" t="s">
        <v>277</v>
      </c>
      <c r="G2912" s="1" t="s">
        <v>3612</v>
      </c>
      <c r="H2912" t="s">
        <v>1846</v>
      </c>
      <c r="I2912" t="s">
        <v>1214</v>
      </c>
      <c r="J2912" s="2">
        <v>2878</v>
      </c>
      <c r="K2912" s="2">
        <v>104.21720454354558</v>
      </c>
      <c r="L2912" s="2">
        <v>27.61540201164647</v>
      </c>
    </row>
    <row r="2913" spans="1:12" x14ac:dyDescent="0.25">
      <c r="A2913" t="s">
        <v>984</v>
      </c>
      <c r="B2913" t="s">
        <v>42</v>
      </c>
      <c r="C2913" t="s">
        <v>521</v>
      </c>
      <c r="D2913" t="s">
        <v>3250</v>
      </c>
      <c r="E2913" t="s">
        <v>3221</v>
      </c>
      <c r="F2913" t="s">
        <v>1845</v>
      </c>
      <c r="G2913" s="1" t="s">
        <v>3628</v>
      </c>
      <c r="H2913" t="s">
        <v>1844</v>
      </c>
      <c r="I2913" t="s">
        <v>1214</v>
      </c>
      <c r="J2913" s="2">
        <v>3114</v>
      </c>
      <c r="K2913" s="2">
        <v>100.17839847408374</v>
      </c>
      <c r="L2913" s="2">
        <v>31.084545644893648</v>
      </c>
    </row>
    <row r="2914" spans="1:12" x14ac:dyDescent="0.25">
      <c r="A2914" t="s">
        <v>984</v>
      </c>
      <c r="B2914" t="s">
        <v>23</v>
      </c>
      <c r="C2914" t="s">
        <v>191</v>
      </c>
      <c r="D2914" t="s">
        <v>3250</v>
      </c>
      <c r="E2914" t="s">
        <v>3221</v>
      </c>
      <c r="F2914" t="s">
        <v>1843</v>
      </c>
      <c r="G2914" s="1" t="s">
        <v>3924</v>
      </c>
      <c r="H2914" t="s">
        <v>1842</v>
      </c>
      <c r="I2914" t="s">
        <v>1214</v>
      </c>
      <c r="J2914" s="2">
        <v>2774.0000000000005</v>
      </c>
      <c r="K2914" s="2">
        <v>47.060556577283627</v>
      </c>
      <c r="L2914" s="2">
        <v>58.945329204606658</v>
      </c>
    </row>
    <row r="2915" spans="1:12" x14ac:dyDescent="0.25">
      <c r="A2915" t="s">
        <v>984</v>
      </c>
      <c r="B2915" t="s">
        <v>23</v>
      </c>
      <c r="C2915" t="s">
        <v>124</v>
      </c>
      <c r="D2915" t="s">
        <v>3250</v>
      </c>
      <c r="E2915" t="s">
        <v>3221</v>
      </c>
      <c r="F2915" t="s">
        <v>1841</v>
      </c>
      <c r="G2915" s="1" t="s">
        <v>3925</v>
      </c>
      <c r="H2915" t="s">
        <v>1840</v>
      </c>
      <c r="I2915" t="s">
        <v>1214</v>
      </c>
      <c r="J2915" s="2">
        <v>2700</v>
      </c>
      <c r="K2915" s="2">
        <v>100.00600365716555</v>
      </c>
      <c r="L2915" s="2">
        <v>26.998379109877988</v>
      </c>
    </row>
    <row r="2916" spans="1:12" x14ac:dyDescent="0.25">
      <c r="A2916" t="s">
        <v>984</v>
      </c>
      <c r="B2916" t="s">
        <v>23</v>
      </c>
      <c r="C2916" t="s">
        <v>1283</v>
      </c>
      <c r="D2916" t="s">
        <v>3250</v>
      </c>
      <c r="E2916" t="s">
        <v>3221</v>
      </c>
      <c r="F2916" t="s">
        <v>1839</v>
      </c>
      <c r="G2916" s="1" t="s">
        <v>3664</v>
      </c>
      <c r="H2916" t="s">
        <v>1838</v>
      </c>
      <c r="I2916" t="s">
        <v>1214</v>
      </c>
      <c r="J2916" s="2">
        <v>2796</v>
      </c>
      <c r="K2916" s="2">
        <v>62.853751228567724</v>
      </c>
      <c r="L2916" s="2">
        <v>44.484218449147825</v>
      </c>
    </row>
    <row r="2917" spans="1:12" x14ac:dyDescent="0.25">
      <c r="A2917" t="s">
        <v>984</v>
      </c>
      <c r="B2917" t="s">
        <v>23</v>
      </c>
      <c r="C2917" t="s">
        <v>1144</v>
      </c>
      <c r="D2917" t="s">
        <v>3250</v>
      </c>
      <c r="E2917" t="s">
        <v>3221</v>
      </c>
      <c r="F2917" t="s">
        <v>1001</v>
      </c>
      <c r="G2917" s="1" t="s">
        <v>3530</v>
      </c>
      <c r="H2917" t="s">
        <v>1837</v>
      </c>
      <c r="I2917" t="s">
        <v>1214</v>
      </c>
      <c r="J2917" s="2">
        <v>2324</v>
      </c>
      <c r="K2917" s="2">
        <v>55.418288132873322</v>
      </c>
      <c r="L2917" s="2">
        <v>41.935615088432101</v>
      </c>
    </row>
    <row r="2918" spans="1:12" x14ac:dyDescent="0.25">
      <c r="A2918" t="s">
        <v>984</v>
      </c>
      <c r="B2918" t="s">
        <v>3</v>
      </c>
      <c r="C2918" t="s">
        <v>60</v>
      </c>
      <c r="D2918" t="s">
        <v>3250</v>
      </c>
      <c r="E2918" t="s">
        <v>3221</v>
      </c>
      <c r="F2918" t="s">
        <v>1583</v>
      </c>
      <c r="G2918" s="1" t="s">
        <v>3428</v>
      </c>
      <c r="H2918" t="s">
        <v>1836</v>
      </c>
      <c r="I2918" t="s">
        <v>1214</v>
      </c>
      <c r="J2918" s="2">
        <v>2850</v>
      </c>
      <c r="K2918" s="2">
        <v>60.274411854492392</v>
      </c>
      <c r="L2918" s="2">
        <v>47.283746324728057</v>
      </c>
    </row>
    <row r="2919" spans="1:12" x14ac:dyDescent="0.25">
      <c r="A2919" t="s">
        <v>984</v>
      </c>
      <c r="B2919" t="s">
        <v>3</v>
      </c>
      <c r="C2919" t="s">
        <v>188</v>
      </c>
      <c r="D2919" t="s">
        <v>3250</v>
      </c>
      <c r="E2919" t="s">
        <v>3221</v>
      </c>
      <c r="F2919" t="s">
        <v>1835</v>
      </c>
      <c r="G2919" s="1" t="s">
        <v>3926</v>
      </c>
      <c r="H2919" t="s">
        <v>1834</v>
      </c>
      <c r="I2919" t="s">
        <v>1214</v>
      </c>
      <c r="J2919" s="2">
        <v>2986.0000000000005</v>
      </c>
      <c r="K2919" s="2">
        <v>58.678367301145336</v>
      </c>
      <c r="L2919" s="2">
        <v>50.887578120151908</v>
      </c>
    </row>
    <row r="2920" spans="1:12" x14ac:dyDescent="0.25">
      <c r="A2920" t="s">
        <v>984</v>
      </c>
      <c r="B2920" t="s">
        <v>3</v>
      </c>
      <c r="C2920" t="s">
        <v>169</v>
      </c>
      <c r="D2920" t="s">
        <v>3250</v>
      </c>
      <c r="E2920" t="s">
        <v>3221</v>
      </c>
      <c r="F2920" t="s">
        <v>988</v>
      </c>
      <c r="G2920" s="1" t="s">
        <v>3927</v>
      </c>
      <c r="H2920" t="s">
        <v>987</v>
      </c>
      <c r="I2920" t="s">
        <v>1214</v>
      </c>
      <c r="J2920" s="2">
        <v>3126</v>
      </c>
      <c r="K2920" s="2">
        <v>80.449343711069147</v>
      </c>
      <c r="L2920" s="2">
        <v>38.856749549466976</v>
      </c>
    </row>
    <row r="2921" spans="1:12" x14ac:dyDescent="0.25">
      <c r="A2921" t="s">
        <v>984</v>
      </c>
      <c r="B2921" t="s">
        <v>3</v>
      </c>
      <c r="C2921" t="s">
        <v>2</v>
      </c>
      <c r="D2921" t="s">
        <v>3250</v>
      </c>
      <c r="E2921" t="s">
        <v>3221</v>
      </c>
      <c r="F2921" t="s">
        <v>1182</v>
      </c>
      <c r="G2921" s="1" t="s">
        <v>3259</v>
      </c>
      <c r="H2921" t="s">
        <v>1833</v>
      </c>
      <c r="I2921" t="s">
        <v>1214</v>
      </c>
      <c r="J2921" s="2">
        <v>3791.9999999999995</v>
      </c>
      <c r="K2921" s="2">
        <v>139.64546437805112</v>
      </c>
      <c r="L2921" s="2">
        <v>27.154480218091567</v>
      </c>
    </row>
    <row r="2922" spans="1:12" x14ac:dyDescent="0.25">
      <c r="A2922" t="s">
        <v>984</v>
      </c>
      <c r="B2922" t="s">
        <v>3</v>
      </c>
      <c r="C2922" t="s">
        <v>922</v>
      </c>
      <c r="D2922" t="s">
        <v>3250</v>
      </c>
      <c r="E2922" t="s">
        <v>3221</v>
      </c>
      <c r="F2922" t="s">
        <v>986</v>
      </c>
      <c r="G2922" s="1" t="s">
        <v>3928</v>
      </c>
      <c r="H2922" t="s">
        <v>985</v>
      </c>
      <c r="I2922" t="s">
        <v>1214</v>
      </c>
      <c r="J2922" s="2">
        <v>3580</v>
      </c>
      <c r="K2922" s="2">
        <v>65.926335299670896</v>
      </c>
      <c r="L2922" s="2">
        <v>54.303033586304494</v>
      </c>
    </row>
    <row r="2923" spans="1:12" x14ac:dyDescent="0.25">
      <c r="A2923" t="s">
        <v>984</v>
      </c>
      <c r="B2923" t="s">
        <v>3</v>
      </c>
      <c r="C2923" t="s">
        <v>1107</v>
      </c>
      <c r="D2923" t="s">
        <v>3250</v>
      </c>
      <c r="E2923" t="s">
        <v>3221</v>
      </c>
      <c r="F2923" t="s">
        <v>525</v>
      </c>
      <c r="G2923" s="1" t="s">
        <v>3605</v>
      </c>
      <c r="H2923" t="s">
        <v>1832</v>
      </c>
      <c r="I2923" t="s">
        <v>1214</v>
      </c>
      <c r="J2923" s="2">
        <v>3390</v>
      </c>
      <c r="K2923" s="2">
        <v>109.82369042860562</v>
      </c>
      <c r="L2923" s="2">
        <v>30.867656939681673</v>
      </c>
    </row>
    <row r="2924" spans="1:12" x14ac:dyDescent="0.25">
      <c r="A2924" t="s">
        <v>984</v>
      </c>
      <c r="B2924" t="s">
        <v>3</v>
      </c>
      <c r="C2924" t="s">
        <v>787</v>
      </c>
      <c r="D2924" t="s">
        <v>3250</v>
      </c>
      <c r="E2924" t="s">
        <v>3221</v>
      </c>
      <c r="F2924" t="s">
        <v>983</v>
      </c>
      <c r="G2924" s="1" t="s">
        <v>3929</v>
      </c>
      <c r="H2924" t="s">
        <v>982</v>
      </c>
      <c r="I2924" t="s">
        <v>1214</v>
      </c>
      <c r="J2924" s="2">
        <v>3536</v>
      </c>
      <c r="K2924" s="2">
        <v>94.81705928016963</v>
      </c>
      <c r="L2924" s="2">
        <v>37.292867199684721</v>
      </c>
    </row>
    <row r="2925" spans="1:12" x14ac:dyDescent="0.25">
      <c r="A2925" t="s">
        <v>146</v>
      </c>
      <c r="B2925" t="s">
        <v>176</v>
      </c>
      <c r="C2925" t="s">
        <v>82</v>
      </c>
      <c r="D2925" t="s">
        <v>3239</v>
      </c>
      <c r="E2925" t="s">
        <v>3206</v>
      </c>
      <c r="F2925" t="s">
        <v>1831</v>
      </c>
      <c r="G2925" s="1" t="s">
        <v>3342</v>
      </c>
      <c r="H2925" t="s">
        <v>1830</v>
      </c>
      <c r="I2925" t="s">
        <v>1214</v>
      </c>
      <c r="J2925" s="2">
        <v>4578</v>
      </c>
      <c r="K2925" s="2">
        <v>98.883545824526664</v>
      </c>
      <c r="L2925" s="2">
        <v>46.29688348882501</v>
      </c>
    </row>
    <row r="2926" spans="1:12" x14ac:dyDescent="0.25">
      <c r="A2926" t="s">
        <v>146</v>
      </c>
      <c r="B2926" t="s">
        <v>176</v>
      </c>
      <c r="C2926" t="s">
        <v>110</v>
      </c>
      <c r="D2926" t="s">
        <v>3239</v>
      </c>
      <c r="E2926" t="s">
        <v>3206</v>
      </c>
      <c r="F2926" t="s">
        <v>914</v>
      </c>
      <c r="G2926" s="1" t="s">
        <v>3343</v>
      </c>
      <c r="H2926" t="s">
        <v>1829</v>
      </c>
      <c r="I2926" t="s">
        <v>1214</v>
      </c>
      <c r="J2926" s="2">
        <v>2880</v>
      </c>
      <c r="K2926" s="2">
        <v>149.40108215763644</v>
      </c>
      <c r="L2926" s="2">
        <v>19.276968803755032</v>
      </c>
    </row>
    <row r="2927" spans="1:12" x14ac:dyDescent="0.25">
      <c r="A2927" t="s">
        <v>146</v>
      </c>
      <c r="B2927" t="s">
        <v>176</v>
      </c>
      <c r="C2927" t="s">
        <v>130</v>
      </c>
      <c r="D2927" t="s">
        <v>3239</v>
      </c>
      <c r="E2927" t="s">
        <v>3206</v>
      </c>
      <c r="F2927" t="s">
        <v>1828</v>
      </c>
      <c r="G2927" s="1" t="s">
        <v>3344</v>
      </c>
      <c r="H2927" t="s">
        <v>1827</v>
      </c>
      <c r="I2927" t="s">
        <v>1214</v>
      </c>
      <c r="J2927" s="2">
        <v>3564</v>
      </c>
      <c r="K2927" s="2">
        <v>178.34847543931619</v>
      </c>
      <c r="L2927" s="2">
        <v>19.983349962599853</v>
      </c>
    </row>
    <row r="2928" spans="1:12" x14ac:dyDescent="0.25">
      <c r="A2928" t="s">
        <v>146</v>
      </c>
      <c r="B2928" t="s">
        <v>176</v>
      </c>
      <c r="C2928" t="s">
        <v>127</v>
      </c>
      <c r="D2928" t="s">
        <v>3239</v>
      </c>
      <c r="E2928" t="s">
        <v>3206</v>
      </c>
      <c r="F2928" t="s">
        <v>1826</v>
      </c>
      <c r="G2928" s="1" t="s">
        <v>3345</v>
      </c>
      <c r="H2928" t="s">
        <v>1825</v>
      </c>
      <c r="I2928" t="s">
        <v>1214</v>
      </c>
      <c r="J2928" s="2">
        <v>3078.0000000000005</v>
      </c>
      <c r="K2928" s="2">
        <v>87.730078957975124</v>
      </c>
      <c r="L2928" s="2">
        <v>35.084888063014724</v>
      </c>
    </row>
    <row r="2929" spans="1:12" x14ac:dyDescent="0.25">
      <c r="A2929" t="s">
        <v>146</v>
      </c>
      <c r="B2929" t="s">
        <v>160</v>
      </c>
      <c r="C2929" t="s">
        <v>200</v>
      </c>
      <c r="D2929" t="s">
        <v>3239</v>
      </c>
      <c r="E2929" t="s">
        <v>3206</v>
      </c>
      <c r="F2929" t="s">
        <v>1547</v>
      </c>
      <c r="G2929" s="1" t="s">
        <v>3346</v>
      </c>
      <c r="H2929" t="s">
        <v>1824</v>
      </c>
      <c r="I2929" t="s">
        <v>1214</v>
      </c>
      <c r="J2929" s="2">
        <v>2773.9999999999995</v>
      </c>
      <c r="K2929" s="2">
        <v>41.18771522809201</v>
      </c>
      <c r="L2929" s="2">
        <v>67.350179164781579</v>
      </c>
    </row>
    <row r="2930" spans="1:12" x14ac:dyDescent="0.25">
      <c r="A2930" t="s">
        <v>146</v>
      </c>
      <c r="B2930" t="s">
        <v>160</v>
      </c>
      <c r="C2930" t="s">
        <v>85</v>
      </c>
      <c r="D2930" t="s">
        <v>3239</v>
      </c>
      <c r="E2930" t="s">
        <v>3206</v>
      </c>
      <c r="F2930" t="s">
        <v>1823</v>
      </c>
      <c r="G2930" s="1" t="s">
        <v>3347</v>
      </c>
      <c r="H2930" t="s">
        <v>1822</v>
      </c>
      <c r="I2930" t="s">
        <v>1214</v>
      </c>
      <c r="J2930" s="2">
        <v>2828</v>
      </c>
      <c r="K2930" s="2">
        <v>67.732425871184503</v>
      </c>
      <c r="L2930" s="2">
        <v>41.752527886397758</v>
      </c>
    </row>
    <row r="2931" spans="1:12" x14ac:dyDescent="0.25">
      <c r="A2931" t="s">
        <v>146</v>
      </c>
      <c r="B2931" t="s">
        <v>160</v>
      </c>
      <c r="C2931" t="s">
        <v>136</v>
      </c>
      <c r="D2931" t="s">
        <v>3239</v>
      </c>
      <c r="E2931" t="s">
        <v>3206</v>
      </c>
      <c r="F2931" t="s">
        <v>1821</v>
      </c>
      <c r="G2931" s="1" t="s">
        <v>3348</v>
      </c>
      <c r="H2931" t="s">
        <v>1820</v>
      </c>
      <c r="I2931" t="s">
        <v>1214</v>
      </c>
      <c r="J2931" s="2">
        <v>2986.0000000000005</v>
      </c>
      <c r="K2931" s="2">
        <v>47.82775059627923</v>
      </c>
      <c r="L2931" s="2">
        <v>62.432373732255286</v>
      </c>
    </row>
    <row r="2932" spans="1:12" x14ac:dyDescent="0.25">
      <c r="A2932" t="s">
        <v>146</v>
      </c>
      <c r="B2932" t="s">
        <v>160</v>
      </c>
      <c r="C2932" t="s">
        <v>222</v>
      </c>
      <c r="D2932" t="s">
        <v>3239</v>
      </c>
      <c r="E2932" t="s">
        <v>3206</v>
      </c>
      <c r="F2932" t="s">
        <v>745</v>
      </c>
      <c r="G2932" s="1" t="s">
        <v>3349</v>
      </c>
      <c r="H2932" t="s">
        <v>1819</v>
      </c>
      <c r="I2932" t="s">
        <v>1214</v>
      </c>
      <c r="J2932" s="2">
        <v>2792</v>
      </c>
      <c r="K2932" s="2">
        <v>46.660637088521014</v>
      </c>
      <c r="L2932" s="2">
        <v>59.836302592766359</v>
      </c>
    </row>
    <row r="2933" spans="1:12" x14ac:dyDescent="0.25">
      <c r="A2933" t="s">
        <v>146</v>
      </c>
      <c r="B2933" t="s">
        <v>160</v>
      </c>
      <c r="C2933" t="s">
        <v>236</v>
      </c>
      <c r="D2933" t="s">
        <v>3239</v>
      </c>
      <c r="E2933" t="s">
        <v>3206</v>
      </c>
      <c r="F2933" t="s">
        <v>1818</v>
      </c>
      <c r="G2933" s="1" t="s">
        <v>3350</v>
      </c>
      <c r="H2933" t="s">
        <v>1817</v>
      </c>
      <c r="I2933" t="s">
        <v>1214</v>
      </c>
      <c r="J2933" s="2">
        <v>2446.0000000000005</v>
      </c>
      <c r="K2933" s="2">
        <v>48.667202584447345</v>
      </c>
      <c r="L2933" s="2">
        <v>50.259720512098482</v>
      </c>
    </row>
    <row r="2934" spans="1:12" x14ac:dyDescent="0.25">
      <c r="A2934" t="s">
        <v>146</v>
      </c>
      <c r="B2934" t="s">
        <v>160</v>
      </c>
      <c r="C2934" t="s">
        <v>73</v>
      </c>
      <c r="D2934" t="s">
        <v>3239</v>
      </c>
      <c r="E2934" t="s">
        <v>3206</v>
      </c>
      <c r="F2934" t="s">
        <v>1172</v>
      </c>
      <c r="G2934" s="1" t="s">
        <v>3351</v>
      </c>
      <c r="H2934" t="s">
        <v>1816</v>
      </c>
      <c r="I2934" t="s">
        <v>1214</v>
      </c>
      <c r="J2934" s="2">
        <v>2582</v>
      </c>
      <c r="K2934" s="2">
        <v>35.421922459982845</v>
      </c>
      <c r="L2934" s="2">
        <v>72.892712215633097</v>
      </c>
    </row>
    <row r="2935" spans="1:12" x14ac:dyDescent="0.25">
      <c r="A2935" t="s">
        <v>146</v>
      </c>
      <c r="B2935" t="s">
        <v>160</v>
      </c>
      <c r="C2935" t="s">
        <v>166</v>
      </c>
      <c r="D2935" t="s">
        <v>3239</v>
      </c>
      <c r="E2935" t="s">
        <v>3206</v>
      </c>
      <c r="F2935" t="s">
        <v>1815</v>
      </c>
      <c r="G2935" s="1" t="s">
        <v>3352</v>
      </c>
      <c r="H2935" t="s">
        <v>1814</v>
      </c>
      <c r="I2935" t="s">
        <v>1214</v>
      </c>
      <c r="J2935" s="2">
        <v>2962</v>
      </c>
      <c r="K2935" s="2">
        <v>73.658642683986798</v>
      </c>
      <c r="L2935" s="2">
        <v>40.212524858864001</v>
      </c>
    </row>
    <row r="2936" spans="1:12" x14ac:dyDescent="0.25">
      <c r="A2936" t="s">
        <v>146</v>
      </c>
      <c r="B2936" t="s">
        <v>160</v>
      </c>
      <c r="C2936" t="s">
        <v>163</v>
      </c>
      <c r="D2936" t="s">
        <v>3239</v>
      </c>
      <c r="E2936" t="s">
        <v>3206</v>
      </c>
      <c r="F2936" t="s">
        <v>1813</v>
      </c>
      <c r="G2936" s="1" t="s">
        <v>3316</v>
      </c>
      <c r="H2936" t="s">
        <v>1812</v>
      </c>
      <c r="I2936" t="s">
        <v>1214</v>
      </c>
      <c r="J2936" s="2">
        <v>2880</v>
      </c>
      <c r="K2936" s="2">
        <v>78.61354808505827</v>
      </c>
      <c r="L2936" s="2">
        <v>36.634906706969872</v>
      </c>
    </row>
    <row r="2937" spans="1:12" x14ac:dyDescent="0.25">
      <c r="A2937" t="s">
        <v>146</v>
      </c>
      <c r="B2937" t="s">
        <v>146</v>
      </c>
      <c r="C2937" t="s">
        <v>38</v>
      </c>
      <c r="D2937" t="s">
        <v>3239</v>
      </c>
      <c r="E2937" t="s">
        <v>3206</v>
      </c>
      <c r="F2937" t="s">
        <v>1736</v>
      </c>
      <c r="G2937" s="1" t="s">
        <v>3353</v>
      </c>
      <c r="H2937" t="s">
        <v>1811</v>
      </c>
      <c r="I2937" t="s">
        <v>1214</v>
      </c>
      <c r="J2937" s="2">
        <v>2463</v>
      </c>
      <c r="K2937" s="2">
        <v>50.030394051112204</v>
      </c>
      <c r="L2937" s="2">
        <v>49.23007397230856</v>
      </c>
    </row>
    <row r="2938" spans="1:12" x14ac:dyDescent="0.25">
      <c r="A2938" t="s">
        <v>146</v>
      </c>
      <c r="B2938" t="s">
        <v>146</v>
      </c>
      <c r="C2938" t="s">
        <v>149</v>
      </c>
      <c r="D2938" t="s">
        <v>3239</v>
      </c>
      <c r="E2938" t="s">
        <v>3206</v>
      </c>
      <c r="F2938" t="s">
        <v>47</v>
      </c>
      <c r="G2938" s="1" t="s">
        <v>3354</v>
      </c>
      <c r="H2938" t="s">
        <v>1810</v>
      </c>
      <c r="I2938" t="s">
        <v>1214</v>
      </c>
      <c r="J2938" s="2">
        <v>2180</v>
      </c>
      <c r="K2938" s="2">
        <v>61.12403982258693</v>
      </c>
      <c r="L2938" s="2">
        <v>35.665181920688973</v>
      </c>
    </row>
    <row r="2939" spans="1:12" x14ac:dyDescent="0.25">
      <c r="A2939" t="s">
        <v>146</v>
      </c>
      <c r="B2939" t="s">
        <v>146</v>
      </c>
      <c r="C2939" t="s">
        <v>532</v>
      </c>
      <c r="D2939" t="s">
        <v>3239</v>
      </c>
      <c r="E2939" t="s">
        <v>3206</v>
      </c>
      <c r="F2939" t="s">
        <v>1809</v>
      </c>
      <c r="G2939" s="1" t="s">
        <v>3355</v>
      </c>
      <c r="H2939" t="s">
        <v>1808</v>
      </c>
      <c r="I2939" t="s">
        <v>1214</v>
      </c>
      <c r="J2939" s="2">
        <v>2364</v>
      </c>
      <c r="K2939" s="2">
        <v>59.291193102564115</v>
      </c>
      <c r="L2939" s="2">
        <v>39.871014164121554</v>
      </c>
    </row>
    <row r="2940" spans="1:12" x14ac:dyDescent="0.25">
      <c r="A2940" t="s">
        <v>146</v>
      </c>
      <c r="B2940" t="s">
        <v>146</v>
      </c>
      <c r="C2940" t="s">
        <v>124</v>
      </c>
      <c r="D2940" t="s">
        <v>3239</v>
      </c>
      <c r="E2940" t="s">
        <v>3206</v>
      </c>
      <c r="F2940" t="s">
        <v>347</v>
      </c>
      <c r="G2940" s="1" t="s">
        <v>3356</v>
      </c>
      <c r="H2940" t="s">
        <v>1807</v>
      </c>
      <c r="I2940" t="s">
        <v>1214</v>
      </c>
      <c r="J2940" s="2">
        <v>2430</v>
      </c>
      <c r="K2940" s="2">
        <v>62.604359903613407</v>
      </c>
      <c r="L2940" s="2">
        <v>38.815188011526097</v>
      </c>
    </row>
    <row r="2941" spans="1:12" x14ac:dyDescent="0.25">
      <c r="A2941" t="s">
        <v>146</v>
      </c>
      <c r="B2941" t="s">
        <v>146</v>
      </c>
      <c r="C2941" t="s">
        <v>22</v>
      </c>
      <c r="D2941" t="s">
        <v>3239</v>
      </c>
      <c r="E2941" t="s">
        <v>3206</v>
      </c>
      <c r="F2941" t="s">
        <v>1731</v>
      </c>
      <c r="G2941" s="1" t="s">
        <v>3357</v>
      </c>
      <c r="H2941" t="s">
        <v>1806</v>
      </c>
      <c r="I2941" t="s">
        <v>1214</v>
      </c>
      <c r="J2941" s="2">
        <v>2792</v>
      </c>
      <c r="K2941" s="2">
        <v>38.780702634109865</v>
      </c>
      <c r="L2941" s="2">
        <v>71.994569730778295</v>
      </c>
    </row>
    <row r="2942" spans="1:12" x14ac:dyDescent="0.25">
      <c r="A2942" t="s">
        <v>146</v>
      </c>
      <c r="B2942" t="s">
        <v>92</v>
      </c>
      <c r="C2942" t="s">
        <v>197</v>
      </c>
      <c r="D2942" t="s">
        <v>3239</v>
      </c>
      <c r="E2942" t="s">
        <v>3206</v>
      </c>
      <c r="F2942" t="s">
        <v>1805</v>
      </c>
      <c r="G2942" s="1" t="s">
        <v>3358</v>
      </c>
      <c r="H2942" t="s">
        <v>1804</v>
      </c>
      <c r="I2942" t="s">
        <v>1214</v>
      </c>
      <c r="J2942" s="2">
        <v>3030</v>
      </c>
      <c r="K2942" s="2">
        <v>78.580658179832739</v>
      </c>
      <c r="L2942" s="2">
        <v>38.559106912362715</v>
      </c>
    </row>
    <row r="2943" spans="1:12" x14ac:dyDescent="0.25">
      <c r="A2943" t="s">
        <v>146</v>
      </c>
      <c r="B2943" t="s">
        <v>92</v>
      </c>
      <c r="C2943" t="s">
        <v>194</v>
      </c>
      <c r="D2943" t="s">
        <v>3239</v>
      </c>
      <c r="E2943" t="s">
        <v>3206</v>
      </c>
      <c r="F2943" t="s">
        <v>1803</v>
      </c>
      <c r="G2943" s="1" t="s">
        <v>3359</v>
      </c>
      <c r="H2943" t="s">
        <v>1802</v>
      </c>
      <c r="I2943" t="s">
        <v>1214</v>
      </c>
      <c r="J2943" s="2">
        <v>2696</v>
      </c>
      <c r="K2943" s="2">
        <v>99.358085677171516</v>
      </c>
      <c r="L2943" s="2">
        <v>27.134178176094149</v>
      </c>
    </row>
    <row r="2944" spans="1:12" x14ac:dyDescent="0.25">
      <c r="A2944" t="s">
        <v>146</v>
      </c>
      <c r="B2944" t="s">
        <v>92</v>
      </c>
      <c r="C2944" t="s">
        <v>32</v>
      </c>
      <c r="D2944" t="s">
        <v>3239</v>
      </c>
      <c r="E2944" t="s">
        <v>3206</v>
      </c>
      <c r="F2944" t="s">
        <v>1801</v>
      </c>
      <c r="G2944" s="1" t="s">
        <v>3360</v>
      </c>
      <c r="H2944" t="s">
        <v>1800</v>
      </c>
      <c r="I2944" t="s">
        <v>1214</v>
      </c>
      <c r="J2944" s="2">
        <v>2406</v>
      </c>
      <c r="K2944" s="2">
        <v>58.487625113227317</v>
      </c>
      <c r="L2944" s="2">
        <v>41.136907086621804</v>
      </c>
    </row>
    <row r="2945" spans="1:12" x14ac:dyDescent="0.25">
      <c r="A2945" t="s">
        <v>146</v>
      </c>
      <c r="B2945" t="s">
        <v>92</v>
      </c>
      <c r="C2945" t="s">
        <v>156</v>
      </c>
      <c r="D2945" t="s">
        <v>3239</v>
      </c>
      <c r="E2945" t="s">
        <v>3206</v>
      </c>
      <c r="F2945" t="s">
        <v>1799</v>
      </c>
      <c r="G2945" s="1" t="s">
        <v>3361</v>
      </c>
      <c r="H2945" t="s">
        <v>1798</v>
      </c>
      <c r="I2945" t="s">
        <v>1214</v>
      </c>
      <c r="J2945" s="2">
        <v>1966</v>
      </c>
      <c r="K2945" s="2">
        <v>50.361631579950576</v>
      </c>
      <c r="L2945" s="2">
        <v>39.037655022731286</v>
      </c>
    </row>
    <row r="2946" spans="1:12" x14ac:dyDescent="0.25">
      <c r="A2946" t="s">
        <v>146</v>
      </c>
      <c r="B2946" t="s">
        <v>92</v>
      </c>
      <c r="C2946" t="s">
        <v>29</v>
      </c>
      <c r="D2946" t="s">
        <v>3239</v>
      </c>
      <c r="E2946" t="s">
        <v>3206</v>
      </c>
      <c r="F2946" t="s">
        <v>1797</v>
      </c>
      <c r="G2946" s="1" t="s">
        <v>3362</v>
      </c>
      <c r="H2946" t="s">
        <v>1796</v>
      </c>
      <c r="I2946" t="s">
        <v>1214</v>
      </c>
      <c r="J2946" s="2">
        <v>2238.0000000000005</v>
      </c>
      <c r="K2946" s="2">
        <v>67.073385533183384</v>
      </c>
      <c r="L2946" s="2">
        <v>33.366438598701556</v>
      </c>
    </row>
    <row r="2947" spans="1:12" x14ac:dyDescent="0.25">
      <c r="A2947" t="s">
        <v>146</v>
      </c>
      <c r="B2947" t="s">
        <v>92</v>
      </c>
      <c r="C2947" t="s">
        <v>54</v>
      </c>
      <c r="D2947" t="s">
        <v>3239</v>
      </c>
      <c r="E2947" t="s">
        <v>3206</v>
      </c>
      <c r="F2947" t="s">
        <v>1795</v>
      </c>
      <c r="G2947" s="1" t="s">
        <v>3363</v>
      </c>
      <c r="H2947" t="s">
        <v>1794</v>
      </c>
      <c r="I2947" t="s">
        <v>1214</v>
      </c>
      <c r="J2947" s="2">
        <v>1764</v>
      </c>
      <c r="K2947" s="2">
        <v>63.760549498620037</v>
      </c>
      <c r="L2947" s="2">
        <v>27.666009999461785</v>
      </c>
    </row>
    <row r="2948" spans="1:12" x14ac:dyDescent="0.25">
      <c r="A2948" t="s">
        <v>146</v>
      </c>
      <c r="B2948" t="s">
        <v>92</v>
      </c>
      <c r="C2948" t="s">
        <v>51</v>
      </c>
      <c r="D2948" t="s">
        <v>3239</v>
      </c>
      <c r="E2948" t="s">
        <v>3206</v>
      </c>
      <c r="F2948" t="s">
        <v>1793</v>
      </c>
      <c r="G2948" s="1" t="s">
        <v>3365</v>
      </c>
      <c r="H2948" t="s">
        <v>1792</v>
      </c>
      <c r="I2948" t="s">
        <v>1214</v>
      </c>
      <c r="J2948" s="2">
        <v>1690</v>
      </c>
      <c r="K2948" s="2">
        <v>60.035725564984006</v>
      </c>
      <c r="L2948" s="2">
        <v>28.149905478708778</v>
      </c>
    </row>
    <row r="2949" spans="1:12" x14ac:dyDescent="0.25">
      <c r="A2949" t="s">
        <v>146</v>
      </c>
      <c r="B2949" t="s">
        <v>42</v>
      </c>
      <c r="C2949" t="s">
        <v>188</v>
      </c>
      <c r="D2949" t="s">
        <v>3239</v>
      </c>
      <c r="E2949" t="s">
        <v>3206</v>
      </c>
      <c r="F2949" t="s">
        <v>1791</v>
      </c>
      <c r="G2949" s="1" t="s">
        <v>3367</v>
      </c>
      <c r="H2949" t="s">
        <v>1790</v>
      </c>
      <c r="I2949" t="s">
        <v>1214</v>
      </c>
      <c r="J2949" s="2">
        <v>3176</v>
      </c>
      <c r="K2949" s="2">
        <v>99.03731457834941</v>
      </c>
      <c r="L2949" s="2">
        <v>32.068720901023973</v>
      </c>
    </row>
    <row r="2950" spans="1:12" x14ac:dyDescent="0.25">
      <c r="A2950" t="s">
        <v>146</v>
      </c>
      <c r="B2950" t="s">
        <v>23</v>
      </c>
      <c r="C2950" t="s">
        <v>239</v>
      </c>
      <c r="D2950" t="s">
        <v>3239</v>
      </c>
      <c r="E2950" t="s">
        <v>3206</v>
      </c>
      <c r="F2950" t="s">
        <v>1789</v>
      </c>
      <c r="G2950" s="1" t="s">
        <v>3368</v>
      </c>
      <c r="H2950" t="s">
        <v>1788</v>
      </c>
      <c r="I2950" t="s">
        <v>1214</v>
      </c>
      <c r="J2950" s="2">
        <v>2686.0000000000005</v>
      </c>
      <c r="K2950" s="2">
        <v>158.07140633786514</v>
      </c>
      <c r="L2950" s="2">
        <v>16.992320510256533</v>
      </c>
    </row>
    <row r="2951" spans="1:12" x14ac:dyDescent="0.25">
      <c r="A2951" t="s">
        <v>146</v>
      </c>
      <c r="B2951" t="s">
        <v>23</v>
      </c>
      <c r="C2951" t="s">
        <v>88</v>
      </c>
      <c r="D2951" t="s">
        <v>3239</v>
      </c>
      <c r="E2951" t="s">
        <v>3206</v>
      </c>
      <c r="F2951" t="s">
        <v>1787</v>
      </c>
      <c r="G2951" s="1" t="s">
        <v>3369</v>
      </c>
      <c r="H2951" t="s">
        <v>1786</v>
      </c>
      <c r="I2951" t="s">
        <v>1214</v>
      </c>
      <c r="J2951" s="2">
        <v>1770</v>
      </c>
      <c r="K2951" s="2">
        <v>175.48911269098275</v>
      </c>
      <c r="L2951" s="2">
        <v>10.08609578599202</v>
      </c>
    </row>
    <row r="2952" spans="1:12" x14ac:dyDescent="0.25">
      <c r="A2952" t="s">
        <v>146</v>
      </c>
      <c r="B2952" t="s">
        <v>23</v>
      </c>
      <c r="C2952" t="s">
        <v>155</v>
      </c>
      <c r="D2952" t="s">
        <v>3239</v>
      </c>
      <c r="E2952" t="s">
        <v>3206</v>
      </c>
      <c r="F2952" t="s">
        <v>1785</v>
      </c>
      <c r="G2952" s="1" t="s">
        <v>3370</v>
      </c>
      <c r="H2952" t="s">
        <v>1784</v>
      </c>
      <c r="I2952" t="s">
        <v>1214</v>
      </c>
      <c r="J2952" s="2">
        <v>1682</v>
      </c>
      <c r="K2952" s="2">
        <v>110.65851921742718</v>
      </c>
      <c r="L2952" s="2">
        <v>15.199914221652699</v>
      </c>
    </row>
    <row r="2953" spans="1:12" x14ac:dyDescent="0.25">
      <c r="A2953" t="s">
        <v>146</v>
      </c>
      <c r="B2953" t="s">
        <v>23</v>
      </c>
      <c r="C2953" t="s">
        <v>185</v>
      </c>
      <c r="D2953" t="s">
        <v>3239</v>
      </c>
      <c r="E2953" t="s">
        <v>3206</v>
      </c>
      <c r="F2953" t="s">
        <v>1783</v>
      </c>
      <c r="G2953" s="1" t="s">
        <v>3371</v>
      </c>
      <c r="H2953" t="s">
        <v>1782</v>
      </c>
      <c r="I2953" t="s">
        <v>1214</v>
      </c>
      <c r="J2953" s="2">
        <v>1630</v>
      </c>
      <c r="K2953" s="2">
        <v>70.46011250176484</v>
      </c>
      <c r="L2953" s="2">
        <v>23.133655938445639</v>
      </c>
    </row>
    <row r="2954" spans="1:12" x14ac:dyDescent="0.25">
      <c r="A2954" t="s">
        <v>146</v>
      </c>
      <c r="B2954" t="s">
        <v>23</v>
      </c>
      <c r="C2954" t="s">
        <v>101</v>
      </c>
      <c r="D2954" t="s">
        <v>3239</v>
      </c>
      <c r="E2954" t="s">
        <v>3206</v>
      </c>
      <c r="F2954" t="s">
        <v>1781</v>
      </c>
      <c r="G2954" s="1" t="s">
        <v>3372</v>
      </c>
      <c r="H2954" t="s">
        <v>1780</v>
      </c>
      <c r="I2954" t="s">
        <v>1214</v>
      </c>
      <c r="J2954" s="2">
        <v>1572</v>
      </c>
      <c r="K2954" s="2">
        <v>58.01951228027778</v>
      </c>
      <c r="L2954" s="2">
        <v>27.094333237516036</v>
      </c>
    </row>
    <row r="2955" spans="1:12" x14ac:dyDescent="0.25">
      <c r="A2955" t="s">
        <v>146</v>
      </c>
      <c r="B2955" t="s">
        <v>23</v>
      </c>
      <c r="C2955" t="s">
        <v>48</v>
      </c>
      <c r="D2955" t="s">
        <v>3239</v>
      </c>
      <c r="E2955" t="s">
        <v>3206</v>
      </c>
      <c r="F2955" t="s">
        <v>1779</v>
      </c>
      <c r="G2955" s="1" t="s">
        <v>3373</v>
      </c>
      <c r="H2955" t="s">
        <v>1778</v>
      </c>
      <c r="I2955" t="s">
        <v>1214</v>
      </c>
      <c r="J2955" s="2">
        <v>2052</v>
      </c>
      <c r="K2955" s="2">
        <v>108.67491245303643</v>
      </c>
      <c r="L2955" s="2">
        <v>18.882002788700348</v>
      </c>
    </row>
    <row r="2956" spans="1:12" x14ac:dyDescent="0.25">
      <c r="A2956" t="s">
        <v>146</v>
      </c>
      <c r="B2956" t="s">
        <v>23</v>
      </c>
      <c r="C2956" t="s">
        <v>45</v>
      </c>
      <c r="D2956" t="s">
        <v>3239</v>
      </c>
      <c r="E2956" t="s">
        <v>3206</v>
      </c>
      <c r="F2956" t="s">
        <v>1777</v>
      </c>
      <c r="G2956" s="1" t="s">
        <v>3374</v>
      </c>
      <c r="H2956" t="s">
        <v>1776</v>
      </c>
      <c r="I2956" t="s">
        <v>1214</v>
      </c>
      <c r="J2956" s="2">
        <v>1914.0000000000002</v>
      </c>
      <c r="K2956" s="2">
        <v>110.58370830613234</v>
      </c>
      <c r="L2956" s="2">
        <v>17.308155327016291</v>
      </c>
    </row>
    <row r="2957" spans="1:12" x14ac:dyDescent="0.25">
      <c r="A2957" t="s">
        <v>146</v>
      </c>
      <c r="B2957" t="s">
        <v>3</v>
      </c>
      <c r="C2957" t="s">
        <v>35</v>
      </c>
      <c r="D2957" t="s">
        <v>3239</v>
      </c>
      <c r="E2957" t="s">
        <v>3206</v>
      </c>
      <c r="F2957" t="s">
        <v>1775</v>
      </c>
      <c r="G2957" s="1" t="s">
        <v>3375</v>
      </c>
      <c r="H2957" t="s">
        <v>1774</v>
      </c>
      <c r="I2957" t="s">
        <v>1214</v>
      </c>
      <c r="J2957" s="2">
        <v>1776</v>
      </c>
      <c r="K2957" s="2">
        <v>63.252261108928934</v>
      </c>
      <c r="L2957" s="2">
        <v>28.078047628075907</v>
      </c>
    </row>
    <row r="2958" spans="1:12" x14ac:dyDescent="0.25">
      <c r="A2958" t="s">
        <v>146</v>
      </c>
      <c r="B2958" t="s">
        <v>3</v>
      </c>
      <c r="C2958" t="s">
        <v>152</v>
      </c>
      <c r="D2958" t="s">
        <v>3239</v>
      </c>
      <c r="E2958" t="s">
        <v>3206</v>
      </c>
      <c r="F2958" t="s">
        <v>1773</v>
      </c>
      <c r="G2958" s="1" t="s">
        <v>4298</v>
      </c>
      <c r="H2958" t="s">
        <v>1772</v>
      </c>
      <c r="I2958" t="s">
        <v>1214</v>
      </c>
      <c r="J2958" s="2">
        <v>2064</v>
      </c>
      <c r="K2958" s="2">
        <v>114.38373651798024</v>
      </c>
      <c r="L2958" s="2">
        <v>18.044523311017691</v>
      </c>
    </row>
    <row r="2959" spans="1:12" x14ac:dyDescent="0.25">
      <c r="A2959" t="s">
        <v>146</v>
      </c>
      <c r="B2959" t="s">
        <v>3</v>
      </c>
      <c r="C2959" t="s">
        <v>246</v>
      </c>
      <c r="D2959" t="s">
        <v>3239</v>
      </c>
      <c r="E2959" t="s">
        <v>3206</v>
      </c>
      <c r="F2959" t="s">
        <v>1771</v>
      </c>
      <c r="G2959" s="1" t="s">
        <v>4285</v>
      </c>
      <c r="H2959" t="s">
        <v>1770</v>
      </c>
      <c r="I2959" t="s">
        <v>1214</v>
      </c>
      <c r="J2959" s="2">
        <v>2244</v>
      </c>
      <c r="K2959" s="2">
        <v>55.264100381567609</v>
      </c>
      <c r="L2959" s="2">
        <v>40.605021786411776</v>
      </c>
    </row>
    <row r="2960" spans="1:12" x14ac:dyDescent="0.25">
      <c r="A2960" t="s">
        <v>1666</v>
      </c>
      <c r="B2960" t="s">
        <v>176</v>
      </c>
      <c r="C2960" t="s">
        <v>194</v>
      </c>
      <c r="D2960" t="s">
        <v>3251</v>
      </c>
      <c r="E2960" t="s">
        <v>3212</v>
      </c>
      <c r="F2960" t="s">
        <v>1769</v>
      </c>
      <c r="G2960" s="1" t="s">
        <v>3930</v>
      </c>
      <c r="H2960" t="s">
        <v>1768</v>
      </c>
      <c r="I2960" t="s">
        <v>1214</v>
      </c>
      <c r="J2960" s="2">
        <v>2640</v>
      </c>
      <c r="K2960" s="2">
        <v>74.957594906016666</v>
      </c>
      <c r="L2960" s="2">
        <v>35.219913383161305</v>
      </c>
    </row>
    <row r="2961" spans="1:12" x14ac:dyDescent="0.25">
      <c r="A2961" t="s">
        <v>1666</v>
      </c>
      <c r="B2961" t="s">
        <v>176</v>
      </c>
      <c r="C2961" t="s">
        <v>139</v>
      </c>
      <c r="D2961" t="s">
        <v>3251</v>
      </c>
      <c r="E2961" t="s">
        <v>3212</v>
      </c>
      <c r="F2961" t="s">
        <v>1767</v>
      </c>
      <c r="G2961" s="1" t="s">
        <v>3714</v>
      </c>
      <c r="H2961" t="s">
        <v>1766</v>
      </c>
      <c r="I2961" t="s">
        <v>1214</v>
      </c>
      <c r="J2961" s="2">
        <v>2256</v>
      </c>
      <c r="K2961" s="2">
        <v>17.122102749233168</v>
      </c>
      <c r="L2961" s="2">
        <v>131.75951768546872</v>
      </c>
    </row>
    <row r="2962" spans="1:12" x14ac:dyDescent="0.25">
      <c r="A2962" t="s">
        <v>1666</v>
      </c>
      <c r="B2962" t="s">
        <v>176</v>
      </c>
      <c r="C2962" t="s">
        <v>29</v>
      </c>
      <c r="D2962" t="s">
        <v>3251</v>
      </c>
      <c r="E2962" t="s">
        <v>3212</v>
      </c>
      <c r="F2962" t="s">
        <v>1765</v>
      </c>
      <c r="G2962" s="1" t="s">
        <v>3931</v>
      </c>
      <c r="H2962" t="s">
        <v>1764</v>
      </c>
      <c r="I2962" t="s">
        <v>1214</v>
      </c>
      <c r="J2962" s="2">
        <v>2076</v>
      </c>
      <c r="K2962" s="2">
        <v>22.183776498894748</v>
      </c>
      <c r="L2962" s="2">
        <v>93.581902076205623</v>
      </c>
    </row>
    <row r="2963" spans="1:12" x14ac:dyDescent="0.25">
      <c r="A2963" t="s">
        <v>1666</v>
      </c>
      <c r="B2963" t="s">
        <v>176</v>
      </c>
      <c r="C2963" t="s">
        <v>169</v>
      </c>
      <c r="D2963" t="s">
        <v>3251</v>
      </c>
      <c r="E2963" t="s">
        <v>3212</v>
      </c>
      <c r="F2963" t="s">
        <v>1763</v>
      </c>
      <c r="G2963" s="1" t="s">
        <v>3932</v>
      </c>
      <c r="H2963" t="s">
        <v>1762</v>
      </c>
      <c r="I2963" t="s">
        <v>1214</v>
      </c>
      <c r="J2963" s="2">
        <v>2452</v>
      </c>
      <c r="K2963" s="2">
        <v>35.093903604382923</v>
      </c>
      <c r="L2963" s="2">
        <v>69.869685277580984</v>
      </c>
    </row>
    <row r="2964" spans="1:12" x14ac:dyDescent="0.25">
      <c r="A2964" t="s">
        <v>1666</v>
      </c>
      <c r="B2964" t="s">
        <v>176</v>
      </c>
      <c r="C2964" t="s">
        <v>22</v>
      </c>
      <c r="D2964" t="s">
        <v>3251</v>
      </c>
      <c r="E2964" t="s">
        <v>3212</v>
      </c>
      <c r="F2964" t="s">
        <v>1761</v>
      </c>
      <c r="G2964" s="1" t="s">
        <v>3933</v>
      </c>
      <c r="H2964" t="s">
        <v>1760</v>
      </c>
      <c r="I2964" t="s">
        <v>1214</v>
      </c>
      <c r="J2964" s="2">
        <v>1738</v>
      </c>
      <c r="K2964" s="2">
        <v>14.086220019015634</v>
      </c>
      <c r="L2964" s="2">
        <v>123.38299399368987</v>
      </c>
    </row>
    <row r="2965" spans="1:12" x14ac:dyDescent="0.25">
      <c r="A2965" t="s">
        <v>1666</v>
      </c>
      <c r="B2965" t="s">
        <v>176</v>
      </c>
      <c r="C2965" t="s">
        <v>41</v>
      </c>
      <c r="D2965" t="s">
        <v>3251</v>
      </c>
      <c r="E2965" t="s">
        <v>3212</v>
      </c>
      <c r="F2965" t="s">
        <v>1759</v>
      </c>
      <c r="G2965" s="1" t="s">
        <v>3934</v>
      </c>
      <c r="H2965" t="s">
        <v>1758</v>
      </c>
      <c r="I2965" t="s">
        <v>1214</v>
      </c>
      <c r="J2965" s="2">
        <v>2590</v>
      </c>
      <c r="K2965" s="2">
        <v>60.737666364798663</v>
      </c>
      <c r="L2965" s="2">
        <v>42.642402235938874</v>
      </c>
    </row>
    <row r="2966" spans="1:12" x14ac:dyDescent="0.25">
      <c r="A2966" t="s">
        <v>1666</v>
      </c>
      <c r="B2966" t="s">
        <v>176</v>
      </c>
      <c r="C2966" t="s">
        <v>462</v>
      </c>
      <c r="D2966" t="s">
        <v>3251</v>
      </c>
      <c r="E2966" t="s">
        <v>3212</v>
      </c>
      <c r="F2966" t="s">
        <v>1757</v>
      </c>
      <c r="G2966" s="1" t="s">
        <v>3935</v>
      </c>
      <c r="H2966" t="s">
        <v>1756</v>
      </c>
      <c r="I2966" t="s">
        <v>1214</v>
      </c>
      <c r="J2966" s="2">
        <v>2418</v>
      </c>
      <c r="K2966" s="2">
        <v>65.601294747875798</v>
      </c>
      <c r="L2966" s="2">
        <v>36.859028610533578</v>
      </c>
    </row>
    <row r="2967" spans="1:12" x14ac:dyDescent="0.25">
      <c r="A2967" t="s">
        <v>1666</v>
      </c>
      <c r="B2967" t="s">
        <v>176</v>
      </c>
      <c r="C2967" t="s">
        <v>1018</v>
      </c>
      <c r="D2967" t="s">
        <v>3251</v>
      </c>
      <c r="E2967" t="s">
        <v>3212</v>
      </c>
      <c r="F2967" t="s">
        <v>347</v>
      </c>
      <c r="G2967" s="1" t="s">
        <v>3356</v>
      </c>
      <c r="H2967" t="s">
        <v>1755</v>
      </c>
      <c r="I2967" t="s">
        <v>1214</v>
      </c>
      <c r="J2967" s="2">
        <v>2448</v>
      </c>
      <c r="K2967" s="2">
        <v>20.862701090494951</v>
      </c>
      <c r="L2967" s="2">
        <v>117.33859337683312</v>
      </c>
    </row>
    <row r="2968" spans="1:12" x14ac:dyDescent="0.25">
      <c r="A2968" t="s">
        <v>1666</v>
      </c>
      <c r="B2968" t="s">
        <v>160</v>
      </c>
      <c r="C2968" t="s">
        <v>85</v>
      </c>
      <c r="D2968" t="s">
        <v>3251</v>
      </c>
      <c r="E2968" t="s">
        <v>3212</v>
      </c>
      <c r="F2968" t="s">
        <v>1754</v>
      </c>
      <c r="G2968" s="1" t="s">
        <v>3936</v>
      </c>
      <c r="H2968" t="s">
        <v>1753</v>
      </c>
      <c r="I2968" t="s">
        <v>1214</v>
      </c>
      <c r="J2968" s="2">
        <v>3380</v>
      </c>
      <c r="K2968" s="2">
        <v>30.551030163969454</v>
      </c>
      <c r="L2968" s="2">
        <v>110.63456720965907</v>
      </c>
    </row>
    <row r="2969" spans="1:12" x14ac:dyDescent="0.25">
      <c r="A2969" t="s">
        <v>1666</v>
      </c>
      <c r="B2969" t="s">
        <v>160</v>
      </c>
      <c r="C2969" t="s">
        <v>16</v>
      </c>
      <c r="D2969" t="s">
        <v>3251</v>
      </c>
      <c r="E2969" t="s">
        <v>3212</v>
      </c>
      <c r="F2969" t="s">
        <v>1752</v>
      </c>
      <c r="G2969" s="1" t="s">
        <v>3903</v>
      </c>
      <c r="H2969" t="s">
        <v>1751</v>
      </c>
      <c r="I2969" t="s">
        <v>1214</v>
      </c>
      <c r="J2969" s="2">
        <v>2706</v>
      </c>
      <c r="K2969" s="2">
        <v>60.704120083008469</v>
      </c>
      <c r="L2969" s="2">
        <v>44.576875446011599</v>
      </c>
    </row>
    <row r="2970" spans="1:12" x14ac:dyDescent="0.25">
      <c r="A2970" t="s">
        <v>1666</v>
      </c>
      <c r="B2970" t="s">
        <v>160</v>
      </c>
      <c r="C2970" t="s">
        <v>48</v>
      </c>
      <c r="D2970" t="s">
        <v>3251</v>
      </c>
      <c r="E2970" t="s">
        <v>3212</v>
      </c>
      <c r="F2970" t="s">
        <v>1750</v>
      </c>
      <c r="G2970" s="1" t="s">
        <v>3938</v>
      </c>
      <c r="H2970" t="s">
        <v>1749</v>
      </c>
      <c r="I2970" t="s">
        <v>1214</v>
      </c>
      <c r="J2970" s="2">
        <v>3168</v>
      </c>
      <c r="K2970" s="2">
        <v>22.567426060397271</v>
      </c>
      <c r="L2970" s="2">
        <v>140.37932334513789</v>
      </c>
    </row>
    <row r="2971" spans="1:12" x14ac:dyDescent="0.25">
      <c r="A2971" t="s">
        <v>1666</v>
      </c>
      <c r="B2971" t="s">
        <v>146</v>
      </c>
      <c r="C2971" t="s">
        <v>239</v>
      </c>
      <c r="D2971" t="s">
        <v>3251</v>
      </c>
      <c r="E2971" t="s">
        <v>3212</v>
      </c>
      <c r="F2971" t="s">
        <v>1748</v>
      </c>
      <c r="G2971" s="1" t="s">
        <v>3940</v>
      </c>
      <c r="H2971" t="s">
        <v>1747</v>
      </c>
      <c r="I2971" t="s">
        <v>1214</v>
      </c>
      <c r="J2971" s="2">
        <v>2832</v>
      </c>
      <c r="K2971" s="2">
        <v>71.411055947399873</v>
      </c>
      <c r="L2971" s="2">
        <v>39.657724737833334</v>
      </c>
    </row>
    <row r="2972" spans="1:12" x14ac:dyDescent="0.25">
      <c r="A2972" t="s">
        <v>1666</v>
      </c>
      <c r="B2972" t="s">
        <v>146</v>
      </c>
      <c r="C2972" t="s">
        <v>142</v>
      </c>
      <c r="D2972" t="s">
        <v>3251</v>
      </c>
      <c r="E2972" t="s">
        <v>3212</v>
      </c>
      <c r="F2972" t="s">
        <v>1746</v>
      </c>
      <c r="G2972" s="1" t="s">
        <v>3570</v>
      </c>
      <c r="H2972" t="s">
        <v>1745</v>
      </c>
      <c r="I2972" t="s">
        <v>1214</v>
      </c>
      <c r="J2972" s="2">
        <v>3120</v>
      </c>
      <c r="K2972" s="2">
        <v>62.703718302033757</v>
      </c>
      <c r="L2972" s="2">
        <v>49.757814759428783</v>
      </c>
    </row>
    <row r="2973" spans="1:12" x14ac:dyDescent="0.25">
      <c r="A2973" t="s">
        <v>1666</v>
      </c>
      <c r="B2973" t="s">
        <v>146</v>
      </c>
      <c r="C2973" t="s">
        <v>32</v>
      </c>
      <c r="D2973" t="s">
        <v>3251</v>
      </c>
      <c r="E2973" t="s">
        <v>3212</v>
      </c>
      <c r="F2973" t="s">
        <v>1744</v>
      </c>
      <c r="G2973" s="1" t="s">
        <v>3698</v>
      </c>
      <c r="H2973" t="s">
        <v>1743</v>
      </c>
      <c r="I2973" t="s">
        <v>1214</v>
      </c>
      <c r="J2973" s="2">
        <v>3043.9999999999995</v>
      </c>
      <c r="K2973" s="2">
        <v>52.149747238641417</v>
      </c>
      <c r="L2973" s="2">
        <v>58.370369199881488</v>
      </c>
    </row>
    <row r="2974" spans="1:12" x14ac:dyDescent="0.25">
      <c r="A2974" t="s">
        <v>1666</v>
      </c>
      <c r="B2974" t="s">
        <v>146</v>
      </c>
      <c r="C2974" t="s">
        <v>182</v>
      </c>
      <c r="D2974" t="s">
        <v>3251</v>
      </c>
      <c r="E2974" t="s">
        <v>3212</v>
      </c>
      <c r="F2974" t="s">
        <v>780</v>
      </c>
      <c r="G2974" s="1" t="s">
        <v>3580</v>
      </c>
      <c r="H2974" t="s">
        <v>1742</v>
      </c>
      <c r="I2974" t="s">
        <v>1214</v>
      </c>
      <c r="J2974" s="2">
        <v>3135</v>
      </c>
      <c r="K2974" s="2">
        <v>66.165078026187658</v>
      </c>
      <c r="L2974" s="2">
        <v>47.381490259245062</v>
      </c>
    </row>
    <row r="2975" spans="1:12" x14ac:dyDescent="0.25">
      <c r="A2975" t="s">
        <v>1666</v>
      </c>
      <c r="B2975" t="s">
        <v>146</v>
      </c>
      <c r="C2975" t="s">
        <v>63</v>
      </c>
      <c r="D2975" t="s">
        <v>3251</v>
      </c>
      <c r="E2975" t="s">
        <v>3212</v>
      </c>
      <c r="F2975" t="s">
        <v>120</v>
      </c>
      <c r="G2975" s="1" t="s">
        <v>3384</v>
      </c>
      <c r="H2975" t="s">
        <v>1741</v>
      </c>
      <c r="I2975" t="s">
        <v>1214</v>
      </c>
      <c r="J2975" s="2">
        <v>2676</v>
      </c>
      <c r="K2975" s="2">
        <v>47.789502787377472</v>
      </c>
      <c r="L2975" s="2">
        <v>55.995560613089395</v>
      </c>
    </row>
    <row r="2976" spans="1:12" x14ac:dyDescent="0.25">
      <c r="A2976" t="s">
        <v>1666</v>
      </c>
      <c r="B2976" t="s">
        <v>146</v>
      </c>
      <c r="C2976" t="s">
        <v>1066</v>
      </c>
      <c r="D2976" t="s">
        <v>3251</v>
      </c>
      <c r="E2976" t="s">
        <v>3212</v>
      </c>
      <c r="F2976" t="s">
        <v>1740</v>
      </c>
      <c r="G2976" s="1" t="s">
        <v>3945</v>
      </c>
      <c r="H2976" t="s">
        <v>1739</v>
      </c>
      <c r="I2976" t="s">
        <v>1214</v>
      </c>
      <c r="J2976" s="2">
        <v>3345</v>
      </c>
      <c r="K2976" s="2">
        <v>58.585284237638461</v>
      </c>
      <c r="L2976" s="2">
        <v>57.09624939996425</v>
      </c>
    </row>
    <row r="2977" spans="1:12" x14ac:dyDescent="0.25">
      <c r="A2977" t="s">
        <v>1666</v>
      </c>
      <c r="B2977" t="s">
        <v>92</v>
      </c>
      <c r="C2977" t="s">
        <v>172</v>
      </c>
      <c r="D2977" t="s">
        <v>3251</v>
      </c>
      <c r="E2977" t="s">
        <v>3212</v>
      </c>
      <c r="F2977" t="s">
        <v>141</v>
      </c>
      <c r="G2977" s="1" t="s">
        <v>3946</v>
      </c>
      <c r="H2977" t="s">
        <v>1738</v>
      </c>
      <c r="I2977" t="s">
        <v>1214</v>
      </c>
      <c r="J2977" s="2">
        <v>3082</v>
      </c>
      <c r="K2977" s="2">
        <v>95.659181085996792</v>
      </c>
      <c r="L2977" s="2">
        <v>32.218548862856231</v>
      </c>
    </row>
    <row r="2978" spans="1:12" x14ac:dyDescent="0.25">
      <c r="A2978" t="s">
        <v>1666</v>
      </c>
      <c r="B2978" t="s">
        <v>92</v>
      </c>
      <c r="C2978" t="s">
        <v>222</v>
      </c>
      <c r="D2978" t="s">
        <v>3251</v>
      </c>
      <c r="E2978" t="s">
        <v>3212</v>
      </c>
      <c r="F2978" t="s">
        <v>1360</v>
      </c>
      <c r="G2978" s="1" t="s">
        <v>3309</v>
      </c>
      <c r="H2978" t="s">
        <v>1737</v>
      </c>
      <c r="I2978" t="s">
        <v>1214</v>
      </c>
      <c r="J2978" s="2">
        <v>2422</v>
      </c>
      <c r="K2978" s="2">
        <v>49.383631017499447</v>
      </c>
      <c r="L2978" s="2">
        <v>49.044591296693973</v>
      </c>
    </row>
    <row r="2979" spans="1:12" x14ac:dyDescent="0.25">
      <c r="A2979" t="s">
        <v>1666</v>
      </c>
      <c r="B2979" t="s">
        <v>92</v>
      </c>
      <c r="C2979" t="s">
        <v>110</v>
      </c>
      <c r="D2979" t="s">
        <v>3251</v>
      </c>
      <c r="E2979" t="s">
        <v>3212</v>
      </c>
      <c r="F2979" t="s">
        <v>1736</v>
      </c>
      <c r="G2979" s="1" t="s">
        <v>3353</v>
      </c>
      <c r="H2979" t="s">
        <v>1735</v>
      </c>
      <c r="I2979" t="s">
        <v>1214</v>
      </c>
      <c r="J2979" s="2">
        <v>2838.0000000000005</v>
      </c>
      <c r="K2979" s="2">
        <v>75.540999515737553</v>
      </c>
      <c r="L2979" s="2">
        <v>37.569002504510898</v>
      </c>
    </row>
    <row r="2980" spans="1:12" x14ac:dyDescent="0.25">
      <c r="A2980" t="s">
        <v>1666</v>
      </c>
      <c r="B2980" t="s">
        <v>92</v>
      </c>
      <c r="C2980" t="s">
        <v>121</v>
      </c>
      <c r="D2980" t="s">
        <v>3251</v>
      </c>
      <c r="E2980" t="s">
        <v>3212</v>
      </c>
      <c r="F2980" t="s">
        <v>586</v>
      </c>
      <c r="G2980" s="1" t="s">
        <v>3647</v>
      </c>
      <c r="H2980" t="s">
        <v>1734</v>
      </c>
      <c r="I2980" t="s">
        <v>1214</v>
      </c>
      <c r="J2980" s="2">
        <v>2676</v>
      </c>
      <c r="K2980" s="2">
        <v>85.756058524108653</v>
      </c>
      <c r="L2980" s="2">
        <v>31.204792361669636</v>
      </c>
    </row>
    <row r="2981" spans="1:12" x14ac:dyDescent="0.25">
      <c r="A2981" t="s">
        <v>1666</v>
      </c>
      <c r="B2981" t="s">
        <v>92</v>
      </c>
      <c r="C2981" t="s">
        <v>494</v>
      </c>
      <c r="D2981" t="s">
        <v>3251</v>
      </c>
      <c r="E2981" t="s">
        <v>3212</v>
      </c>
      <c r="F2981" t="s">
        <v>1733</v>
      </c>
      <c r="G2981" s="1" t="s">
        <v>3947</v>
      </c>
      <c r="H2981" t="s">
        <v>1732</v>
      </c>
      <c r="I2981" t="s">
        <v>1214</v>
      </c>
      <c r="J2981" s="2">
        <v>2868</v>
      </c>
      <c r="K2981" s="2">
        <v>64.863139365566511</v>
      </c>
      <c r="L2981" s="2">
        <v>44.216176214290932</v>
      </c>
    </row>
    <row r="2982" spans="1:12" x14ac:dyDescent="0.25">
      <c r="A2982" t="s">
        <v>1666</v>
      </c>
      <c r="B2982" t="s">
        <v>92</v>
      </c>
      <c r="C2982" t="s">
        <v>567</v>
      </c>
      <c r="D2982" t="s">
        <v>3251</v>
      </c>
      <c r="E2982" t="s">
        <v>3212</v>
      </c>
      <c r="F2982" t="s">
        <v>1731</v>
      </c>
      <c r="G2982" s="1" t="s">
        <v>3357</v>
      </c>
      <c r="H2982" t="s">
        <v>1730</v>
      </c>
      <c r="I2982" t="s">
        <v>1214</v>
      </c>
      <c r="J2982" s="2">
        <v>2454</v>
      </c>
      <c r="K2982" s="2">
        <v>71.951491000672235</v>
      </c>
      <c r="L2982" s="2">
        <v>34.106311987017371</v>
      </c>
    </row>
    <row r="2983" spans="1:12" x14ac:dyDescent="0.25">
      <c r="A2983" t="s">
        <v>1666</v>
      </c>
      <c r="B2983" t="s">
        <v>64</v>
      </c>
      <c r="C2983" t="s">
        <v>60</v>
      </c>
      <c r="D2983" t="s">
        <v>3251</v>
      </c>
      <c r="E2983" t="s">
        <v>3212</v>
      </c>
      <c r="F2983" t="s">
        <v>1583</v>
      </c>
      <c r="G2983" s="1" t="s">
        <v>3428</v>
      </c>
      <c r="H2983" t="s">
        <v>1729</v>
      </c>
      <c r="I2983" t="s">
        <v>1214</v>
      </c>
      <c r="J2983" s="2">
        <v>2916</v>
      </c>
      <c r="K2983" s="2">
        <v>52.89384946841966</v>
      </c>
      <c r="L2983" s="2">
        <v>55.129283069877559</v>
      </c>
    </row>
    <row r="2984" spans="1:12" x14ac:dyDescent="0.25">
      <c r="A2984" t="s">
        <v>1666</v>
      </c>
      <c r="B2984" t="s">
        <v>64</v>
      </c>
      <c r="C2984" t="s">
        <v>35</v>
      </c>
      <c r="D2984" t="s">
        <v>3251</v>
      </c>
      <c r="E2984" t="s">
        <v>3212</v>
      </c>
      <c r="F2984" t="s">
        <v>1728</v>
      </c>
      <c r="G2984" s="1" t="s">
        <v>3402</v>
      </c>
      <c r="H2984" t="s">
        <v>1727</v>
      </c>
      <c r="I2984" t="s">
        <v>1214</v>
      </c>
      <c r="J2984" s="2">
        <v>2953.9999999999995</v>
      </c>
      <c r="K2984" s="2">
        <v>68.769286808829989</v>
      </c>
      <c r="L2984" s="2">
        <v>42.95522226676205</v>
      </c>
    </row>
    <row r="2985" spans="1:12" x14ac:dyDescent="0.25">
      <c r="A2985" t="s">
        <v>1666</v>
      </c>
      <c r="B2985" t="s">
        <v>64</v>
      </c>
      <c r="C2985" t="s">
        <v>156</v>
      </c>
      <c r="D2985" t="s">
        <v>3251</v>
      </c>
      <c r="E2985" t="s">
        <v>3212</v>
      </c>
      <c r="F2985" t="s">
        <v>1726</v>
      </c>
      <c r="G2985" s="1" t="s">
        <v>3948</v>
      </c>
      <c r="H2985" t="s">
        <v>1725</v>
      </c>
      <c r="I2985" t="s">
        <v>1214</v>
      </c>
      <c r="J2985" s="2">
        <v>3308</v>
      </c>
      <c r="K2985" s="2">
        <v>81.29624249871847</v>
      </c>
      <c r="L2985" s="2">
        <v>40.690687519194341</v>
      </c>
    </row>
    <row r="2986" spans="1:12" x14ac:dyDescent="0.25">
      <c r="A2986" t="s">
        <v>1666</v>
      </c>
      <c r="B2986" t="s">
        <v>64</v>
      </c>
      <c r="C2986" t="s">
        <v>127</v>
      </c>
      <c r="D2986" t="s">
        <v>3251</v>
      </c>
      <c r="E2986" t="s">
        <v>3212</v>
      </c>
      <c r="F2986" t="s">
        <v>1280</v>
      </c>
      <c r="G2986" s="1" t="s">
        <v>3621</v>
      </c>
      <c r="H2986" t="s">
        <v>1724</v>
      </c>
      <c r="I2986" t="s">
        <v>1214</v>
      </c>
      <c r="J2986" s="2">
        <v>2596.0000000000005</v>
      </c>
      <c r="K2986" s="2">
        <v>81.202429831301671</v>
      </c>
      <c r="L2986" s="2">
        <v>31.969486693848932</v>
      </c>
    </row>
    <row r="2987" spans="1:12" x14ac:dyDescent="0.25">
      <c r="A2987" t="s">
        <v>1666</v>
      </c>
      <c r="B2987" t="s">
        <v>64</v>
      </c>
      <c r="C2987" t="s">
        <v>118</v>
      </c>
      <c r="D2987" t="s">
        <v>3251</v>
      </c>
      <c r="E2987" t="s">
        <v>3212</v>
      </c>
      <c r="F2987" t="s">
        <v>207</v>
      </c>
      <c r="G2987" s="1" t="s">
        <v>3446</v>
      </c>
      <c r="H2987" t="s">
        <v>1723</v>
      </c>
      <c r="I2987" t="s">
        <v>1214</v>
      </c>
      <c r="J2987" s="2">
        <v>3040</v>
      </c>
      <c r="K2987" s="2">
        <v>51.850931755391393</v>
      </c>
      <c r="L2987" s="2">
        <v>58.629611794467024</v>
      </c>
    </row>
    <row r="2988" spans="1:12" x14ac:dyDescent="0.25">
      <c r="A2988" t="s">
        <v>1666</v>
      </c>
      <c r="B2988" t="s">
        <v>64</v>
      </c>
      <c r="C2988" t="s">
        <v>116</v>
      </c>
      <c r="D2988" t="s">
        <v>3251</v>
      </c>
      <c r="E2988" t="s">
        <v>3212</v>
      </c>
      <c r="F2988" t="s">
        <v>1722</v>
      </c>
      <c r="G2988" s="1" t="s">
        <v>3949</v>
      </c>
      <c r="H2988" t="s">
        <v>1721</v>
      </c>
      <c r="I2988" t="s">
        <v>1214</v>
      </c>
      <c r="J2988" s="2">
        <v>2242</v>
      </c>
      <c r="K2988" s="2">
        <v>74.925434259675797</v>
      </c>
      <c r="L2988" s="2">
        <v>29.923083157979434</v>
      </c>
    </row>
    <row r="2989" spans="1:12" x14ac:dyDescent="0.25">
      <c r="A2989" t="s">
        <v>1666</v>
      </c>
      <c r="B2989" t="s">
        <v>64</v>
      </c>
      <c r="C2989" t="s">
        <v>229</v>
      </c>
      <c r="D2989" t="s">
        <v>3251</v>
      </c>
      <c r="E2989" t="s">
        <v>3212</v>
      </c>
      <c r="F2989" t="s">
        <v>1720</v>
      </c>
      <c r="G2989" s="1" t="s">
        <v>3950</v>
      </c>
      <c r="H2989" t="s">
        <v>1719</v>
      </c>
      <c r="I2989" t="s">
        <v>1214</v>
      </c>
      <c r="J2989" s="2">
        <v>2734</v>
      </c>
      <c r="K2989" s="2">
        <v>50.617933117822439</v>
      </c>
      <c r="L2989" s="2">
        <v>54.012478021102091</v>
      </c>
    </row>
    <row r="2990" spans="1:12" x14ac:dyDescent="0.25">
      <c r="A2990" t="s">
        <v>1666</v>
      </c>
      <c r="B2990" t="s">
        <v>64</v>
      </c>
      <c r="C2990" t="s">
        <v>91</v>
      </c>
      <c r="D2990" t="s">
        <v>3251</v>
      </c>
      <c r="E2990" t="s">
        <v>3212</v>
      </c>
      <c r="F2990" t="s">
        <v>1718</v>
      </c>
      <c r="G2990" s="1" t="s">
        <v>3483</v>
      </c>
      <c r="H2990" t="s">
        <v>1717</v>
      </c>
      <c r="I2990" t="s">
        <v>1214</v>
      </c>
      <c r="J2990" s="2">
        <v>2994</v>
      </c>
      <c r="K2990" s="2">
        <v>88.135262796878536</v>
      </c>
      <c r="L2990" s="2">
        <v>33.970511972037116</v>
      </c>
    </row>
    <row r="2991" spans="1:12" x14ac:dyDescent="0.25">
      <c r="A2991" t="s">
        <v>1666</v>
      </c>
      <c r="B2991" t="s">
        <v>64</v>
      </c>
      <c r="C2991" t="s">
        <v>956</v>
      </c>
      <c r="D2991" t="s">
        <v>3251</v>
      </c>
      <c r="E2991" t="s">
        <v>3212</v>
      </c>
      <c r="F2991" t="s">
        <v>184</v>
      </c>
      <c r="G2991" s="1" t="s">
        <v>3323</v>
      </c>
      <c r="H2991" t="s">
        <v>1716</v>
      </c>
      <c r="I2991" t="s">
        <v>1214</v>
      </c>
      <c r="J2991" s="2">
        <v>2916</v>
      </c>
      <c r="K2991" s="2">
        <v>57.268197001561333</v>
      </c>
      <c r="L2991" s="2">
        <v>50.918313351483711</v>
      </c>
    </row>
    <row r="2992" spans="1:12" x14ac:dyDescent="0.25">
      <c r="A2992" t="s">
        <v>1666</v>
      </c>
      <c r="B2992" t="s">
        <v>64</v>
      </c>
      <c r="C2992" t="s">
        <v>922</v>
      </c>
      <c r="D2992" t="s">
        <v>3251</v>
      </c>
      <c r="E2992" t="s">
        <v>3212</v>
      </c>
      <c r="F2992" t="s">
        <v>1715</v>
      </c>
      <c r="G2992" s="1" t="s">
        <v>3952</v>
      </c>
      <c r="H2992" t="s">
        <v>1714</v>
      </c>
      <c r="I2992" t="s">
        <v>1214</v>
      </c>
      <c r="J2992" s="2">
        <v>2872</v>
      </c>
      <c r="K2992" s="2">
        <v>56.405143206645526</v>
      </c>
      <c r="L2992" s="2">
        <v>50.917342581298996</v>
      </c>
    </row>
    <row r="2993" spans="1:12" x14ac:dyDescent="0.25">
      <c r="A2993" t="s">
        <v>1666</v>
      </c>
      <c r="B2993" t="s">
        <v>64</v>
      </c>
      <c r="C2993" t="s">
        <v>515</v>
      </c>
      <c r="D2993" t="s">
        <v>3251</v>
      </c>
      <c r="E2993" t="s">
        <v>3212</v>
      </c>
      <c r="F2993" t="s">
        <v>1713</v>
      </c>
      <c r="G2993" s="1" t="s">
        <v>3728</v>
      </c>
      <c r="H2993" t="s">
        <v>1712</v>
      </c>
      <c r="I2993" t="s">
        <v>1214</v>
      </c>
      <c r="J2993" s="2">
        <v>2784</v>
      </c>
      <c r="K2993" s="2">
        <v>56.81163675254151</v>
      </c>
      <c r="L2993" s="2">
        <v>49.004044930556518</v>
      </c>
    </row>
    <row r="2994" spans="1:12" x14ac:dyDescent="0.25">
      <c r="A2994" t="s">
        <v>1666</v>
      </c>
      <c r="B2994" t="s">
        <v>64</v>
      </c>
      <c r="C2994" t="s">
        <v>1711</v>
      </c>
      <c r="D2994" t="s">
        <v>3251</v>
      </c>
      <c r="E2994" t="s">
        <v>3212</v>
      </c>
      <c r="F2994" t="s">
        <v>215</v>
      </c>
      <c r="G2994" s="1" t="s">
        <v>3443</v>
      </c>
      <c r="H2994" t="s">
        <v>1710</v>
      </c>
      <c r="I2994" t="s">
        <v>1214</v>
      </c>
      <c r="J2994" s="2">
        <v>3024</v>
      </c>
      <c r="K2994" s="2">
        <v>73.180224582178894</v>
      </c>
      <c r="L2994" s="2">
        <v>41.32263896791067</v>
      </c>
    </row>
    <row r="2995" spans="1:12" x14ac:dyDescent="0.25">
      <c r="A2995" t="s">
        <v>1666</v>
      </c>
      <c r="B2995" t="s">
        <v>42</v>
      </c>
      <c r="C2995" t="s">
        <v>82</v>
      </c>
      <c r="D2995" t="s">
        <v>3251</v>
      </c>
      <c r="E2995" t="s">
        <v>3212</v>
      </c>
      <c r="F2995" t="s">
        <v>1709</v>
      </c>
      <c r="G2995" s="1" t="s">
        <v>3953</v>
      </c>
      <c r="H2995" t="s">
        <v>1708</v>
      </c>
      <c r="I2995" t="s">
        <v>1214</v>
      </c>
      <c r="J2995" s="2">
        <v>3032</v>
      </c>
      <c r="K2995" s="2">
        <v>85.027827616705068</v>
      </c>
      <c r="L2995" s="2">
        <v>35.658914087137227</v>
      </c>
    </row>
    <row r="2996" spans="1:12" x14ac:dyDescent="0.25">
      <c r="A2996" t="s">
        <v>1666</v>
      </c>
      <c r="B2996" t="s">
        <v>42</v>
      </c>
      <c r="C2996" t="s">
        <v>130</v>
      </c>
      <c r="D2996" t="s">
        <v>3251</v>
      </c>
      <c r="E2996" t="s">
        <v>3212</v>
      </c>
      <c r="F2996" t="s">
        <v>1707</v>
      </c>
      <c r="G2996" s="1" t="s">
        <v>3954</v>
      </c>
      <c r="H2996" t="s">
        <v>1706</v>
      </c>
      <c r="I2996" t="s">
        <v>1214</v>
      </c>
      <c r="J2996" s="2">
        <v>2953.9999999999995</v>
      </c>
      <c r="K2996" s="2">
        <v>52.679717797338519</v>
      </c>
      <c r="L2996" s="2">
        <v>56.074711929251094</v>
      </c>
    </row>
    <row r="2997" spans="1:12" x14ac:dyDescent="0.25">
      <c r="A2997" t="s">
        <v>1666</v>
      </c>
      <c r="B2997" t="s">
        <v>42</v>
      </c>
      <c r="C2997" t="s">
        <v>70</v>
      </c>
      <c r="D2997" t="s">
        <v>3251</v>
      </c>
      <c r="E2997" t="s">
        <v>3212</v>
      </c>
      <c r="F2997" t="s">
        <v>1705</v>
      </c>
      <c r="G2997" s="1" t="s">
        <v>3955</v>
      </c>
      <c r="H2997" t="s">
        <v>1704</v>
      </c>
      <c r="I2997" t="s">
        <v>1214</v>
      </c>
      <c r="J2997" s="2">
        <v>3182</v>
      </c>
      <c r="K2997" s="2">
        <v>41.510717069926166</v>
      </c>
      <c r="L2997" s="2">
        <v>76.654903229925338</v>
      </c>
    </row>
    <row r="2998" spans="1:12" x14ac:dyDescent="0.25">
      <c r="A2998" t="s">
        <v>1666</v>
      </c>
      <c r="B2998" t="s">
        <v>42</v>
      </c>
      <c r="C2998" t="s">
        <v>13</v>
      </c>
      <c r="D2998" t="s">
        <v>3251</v>
      </c>
      <c r="E2998" t="s">
        <v>3212</v>
      </c>
      <c r="F2998" t="s">
        <v>1703</v>
      </c>
      <c r="G2998" s="1" t="s">
        <v>3956</v>
      </c>
      <c r="H2998" t="s">
        <v>1702</v>
      </c>
      <c r="I2998" t="s">
        <v>1214</v>
      </c>
      <c r="J2998" s="2">
        <v>2522</v>
      </c>
      <c r="K2998" s="2">
        <v>27.255233317960279</v>
      </c>
      <c r="L2998" s="2">
        <v>92.532687964116121</v>
      </c>
    </row>
    <row r="2999" spans="1:12" x14ac:dyDescent="0.25">
      <c r="A2999" t="s">
        <v>1666</v>
      </c>
      <c r="B2999" t="s">
        <v>42</v>
      </c>
      <c r="C2999" t="s">
        <v>45</v>
      </c>
      <c r="D2999" t="s">
        <v>3251</v>
      </c>
      <c r="E2999" t="s">
        <v>3212</v>
      </c>
      <c r="F2999" t="s">
        <v>168</v>
      </c>
      <c r="G2999" s="1" t="s">
        <v>3300</v>
      </c>
      <c r="H2999" t="s">
        <v>1701</v>
      </c>
      <c r="I2999" t="s">
        <v>1214</v>
      </c>
      <c r="J2999" s="2">
        <v>2658.0000000000005</v>
      </c>
      <c r="K2999" s="2">
        <v>39.969834301209261</v>
      </c>
      <c r="L2999" s="2">
        <v>66.500150587804271</v>
      </c>
    </row>
    <row r="3000" spans="1:12" x14ac:dyDescent="0.25">
      <c r="A3000" t="s">
        <v>1666</v>
      </c>
      <c r="B3000" t="s">
        <v>42</v>
      </c>
      <c r="C3000" t="s">
        <v>98</v>
      </c>
      <c r="D3000" t="s">
        <v>3251</v>
      </c>
      <c r="E3000" t="s">
        <v>3212</v>
      </c>
      <c r="F3000" t="s">
        <v>1700</v>
      </c>
      <c r="G3000" s="1" t="s">
        <v>3957</v>
      </c>
      <c r="H3000" t="s">
        <v>1699</v>
      </c>
      <c r="I3000" t="s">
        <v>1214</v>
      </c>
      <c r="J3000" s="2">
        <v>2430</v>
      </c>
      <c r="K3000" s="2">
        <v>67.458224357272215</v>
      </c>
      <c r="L3000" s="2">
        <v>36.022294140596337</v>
      </c>
    </row>
    <row r="3001" spans="1:12" x14ac:dyDescent="0.25">
      <c r="A3001" t="s">
        <v>1666</v>
      </c>
      <c r="B3001" t="s">
        <v>42</v>
      </c>
      <c r="C3001" t="s">
        <v>521</v>
      </c>
      <c r="D3001" t="s">
        <v>3251</v>
      </c>
      <c r="E3001" t="s">
        <v>3212</v>
      </c>
      <c r="F3001" t="s">
        <v>1698</v>
      </c>
      <c r="G3001" s="1" t="s">
        <v>3958</v>
      </c>
      <c r="H3001" t="s">
        <v>1697</v>
      </c>
      <c r="I3001" t="s">
        <v>1214</v>
      </c>
      <c r="J3001" s="2">
        <v>3424</v>
      </c>
      <c r="K3001" s="2">
        <v>79.462158530285919</v>
      </c>
      <c r="L3001" s="2">
        <v>43.089692796288553</v>
      </c>
    </row>
    <row r="3002" spans="1:12" x14ac:dyDescent="0.25">
      <c r="A3002" t="s">
        <v>1666</v>
      </c>
      <c r="B3002" t="s">
        <v>23</v>
      </c>
      <c r="C3002" t="s">
        <v>113</v>
      </c>
      <c r="D3002" t="s">
        <v>3251</v>
      </c>
      <c r="E3002" t="s">
        <v>3212</v>
      </c>
      <c r="F3002" t="s">
        <v>112</v>
      </c>
      <c r="G3002" s="1" t="s">
        <v>3405</v>
      </c>
      <c r="H3002" t="s">
        <v>1696</v>
      </c>
      <c r="I3002" t="s">
        <v>1214</v>
      </c>
      <c r="J3002" s="2">
        <v>2724</v>
      </c>
      <c r="K3002" s="2">
        <v>80.47477582565368</v>
      </c>
      <c r="L3002" s="2">
        <v>33.849115726665318</v>
      </c>
    </row>
    <row r="3003" spans="1:12" x14ac:dyDescent="0.25">
      <c r="A3003" t="s">
        <v>1666</v>
      </c>
      <c r="B3003" t="s">
        <v>23</v>
      </c>
      <c r="C3003" t="s">
        <v>76</v>
      </c>
      <c r="D3003" t="s">
        <v>3251</v>
      </c>
      <c r="E3003" t="s">
        <v>3212</v>
      </c>
      <c r="F3003" t="s">
        <v>219</v>
      </c>
      <c r="G3003" s="1" t="s">
        <v>3310</v>
      </c>
      <c r="H3003" t="s">
        <v>1695</v>
      </c>
      <c r="I3003" t="s">
        <v>1214</v>
      </c>
      <c r="J3003" s="2">
        <v>2666</v>
      </c>
      <c r="K3003" s="2">
        <v>61.144616377764059</v>
      </c>
      <c r="L3003" s="2">
        <v>43.601549211281366</v>
      </c>
    </row>
    <row r="3004" spans="1:12" x14ac:dyDescent="0.25">
      <c r="A3004" t="s">
        <v>1666</v>
      </c>
      <c r="B3004" t="s">
        <v>23</v>
      </c>
      <c r="C3004" t="s">
        <v>51</v>
      </c>
      <c r="D3004" t="s">
        <v>3251</v>
      </c>
      <c r="E3004" t="s">
        <v>3212</v>
      </c>
      <c r="F3004" t="s">
        <v>1694</v>
      </c>
      <c r="G3004" s="1" t="s">
        <v>3959</v>
      </c>
      <c r="H3004" t="s">
        <v>1693</v>
      </c>
      <c r="I3004" t="s">
        <v>1214</v>
      </c>
      <c r="J3004" s="2">
        <v>3076.0000000000005</v>
      </c>
      <c r="K3004" s="2">
        <v>88.005540573454297</v>
      </c>
      <c r="L3004" s="2">
        <v>34.95234481779702</v>
      </c>
    </row>
    <row r="3005" spans="1:12" x14ac:dyDescent="0.25">
      <c r="A3005" t="s">
        <v>1666</v>
      </c>
      <c r="B3005" t="s">
        <v>23</v>
      </c>
      <c r="C3005" t="s">
        <v>166</v>
      </c>
      <c r="D3005" t="s">
        <v>3251</v>
      </c>
      <c r="E3005" t="s">
        <v>3212</v>
      </c>
      <c r="F3005" t="s">
        <v>1692</v>
      </c>
      <c r="G3005" s="1" t="s">
        <v>3960</v>
      </c>
      <c r="H3005" t="s">
        <v>1691</v>
      </c>
      <c r="I3005" t="s">
        <v>1214</v>
      </c>
      <c r="J3005" s="2">
        <v>3364</v>
      </c>
      <c r="K3005" s="2">
        <v>56.932375989699096</v>
      </c>
      <c r="L3005" s="2">
        <v>59.087644622607286</v>
      </c>
    </row>
    <row r="3006" spans="1:12" x14ac:dyDescent="0.25">
      <c r="A3006" t="s">
        <v>1666</v>
      </c>
      <c r="B3006" t="s">
        <v>23</v>
      </c>
      <c r="C3006" t="s">
        <v>149</v>
      </c>
      <c r="D3006" t="s">
        <v>3251</v>
      </c>
      <c r="E3006" t="s">
        <v>3212</v>
      </c>
      <c r="F3006" t="s">
        <v>1690</v>
      </c>
      <c r="G3006" s="1" t="s">
        <v>3961</v>
      </c>
      <c r="H3006" t="s">
        <v>1689</v>
      </c>
      <c r="I3006" t="s">
        <v>1214</v>
      </c>
      <c r="J3006" s="2">
        <v>3103.9999999999995</v>
      </c>
      <c r="K3006" s="2">
        <v>46.009547460917652</v>
      </c>
      <c r="L3006" s="2">
        <v>67.464258426724612</v>
      </c>
    </row>
    <row r="3007" spans="1:12" x14ac:dyDescent="0.25">
      <c r="A3007" t="s">
        <v>1666</v>
      </c>
      <c r="B3007" t="s">
        <v>23</v>
      </c>
      <c r="C3007" t="s">
        <v>163</v>
      </c>
      <c r="D3007" t="s">
        <v>3251</v>
      </c>
      <c r="E3007" t="s">
        <v>3212</v>
      </c>
      <c r="F3007" t="s">
        <v>1688</v>
      </c>
      <c r="G3007" s="1" t="s">
        <v>3962</v>
      </c>
      <c r="H3007" t="s">
        <v>1687</v>
      </c>
      <c r="I3007" t="s">
        <v>1214</v>
      </c>
      <c r="J3007" s="2">
        <v>2838</v>
      </c>
      <c r="K3007" s="2">
        <v>106.49369469386146</v>
      </c>
      <c r="L3007" s="2">
        <v>26.649465098928424</v>
      </c>
    </row>
    <row r="3008" spans="1:12" x14ac:dyDescent="0.25">
      <c r="A3008" t="s">
        <v>1666</v>
      </c>
      <c r="B3008" t="s">
        <v>23</v>
      </c>
      <c r="C3008" t="s">
        <v>95</v>
      </c>
      <c r="D3008" t="s">
        <v>3251</v>
      </c>
      <c r="E3008" t="s">
        <v>3212</v>
      </c>
      <c r="F3008" t="s">
        <v>1686</v>
      </c>
      <c r="G3008" s="1" t="s">
        <v>3963</v>
      </c>
      <c r="H3008" t="s">
        <v>1685</v>
      </c>
      <c r="I3008" t="s">
        <v>1214</v>
      </c>
      <c r="J3008" s="2">
        <v>3392.0000000000005</v>
      </c>
      <c r="K3008" s="2">
        <v>65.281216157780293</v>
      </c>
      <c r="L3008" s="2">
        <v>51.959816309208541</v>
      </c>
    </row>
    <row r="3009" spans="1:12" x14ac:dyDescent="0.25">
      <c r="A3009" t="s">
        <v>1666</v>
      </c>
      <c r="B3009" t="s">
        <v>23</v>
      </c>
      <c r="C3009" t="s">
        <v>1283</v>
      </c>
      <c r="D3009" t="s">
        <v>3251</v>
      </c>
      <c r="E3009" t="s">
        <v>3212</v>
      </c>
      <c r="F3009" t="s">
        <v>1001</v>
      </c>
      <c r="G3009" s="1" t="s">
        <v>3530</v>
      </c>
      <c r="H3009" t="s">
        <v>1684</v>
      </c>
      <c r="I3009" t="s">
        <v>1214</v>
      </c>
      <c r="J3009" s="2">
        <v>2410</v>
      </c>
      <c r="K3009" s="2">
        <v>59.86527076161493</v>
      </c>
      <c r="L3009" s="2">
        <v>40.257063391505952</v>
      </c>
    </row>
    <row r="3010" spans="1:12" x14ac:dyDescent="0.25">
      <c r="A3010" t="s">
        <v>1666</v>
      </c>
      <c r="B3010" t="s">
        <v>3</v>
      </c>
      <c r="C3010" t="s">
        <v>136</v>
      </c>
      <c r="D3010" t="s">
        <v>3251</v>
      </c>
      <c r="E3010" t="s">
        <v>3212</v>
      </c>
      <c r="F3010" t="s">
        <v>560</v>
      </c>
      <c r="G3010" s="1" t="s">
        <v>3318</v>
      </c>
      <c r="H3010" t="s">
        <v>1683</v>
      </c>
      <c r="I3010" t="s">
        <v>1214</v>
      </c>
      <c r="J3010" s="2">
        <v>2640</v>
      </c>
      <c r="K3010" s="2">
        <v>87.127645174104188</v>
      </c>
      <c r="L3010" s="2">
        <v>30.300371308378395</v>
      </c>
    </row>
    <row r="3011" spans="1:12" x14ac:dyDescent="0.25">
      <c r="A3011" t="s">
        <v>1666</v>
      </c>
      <c r="B3011" t="s">
        <v>3</v>
      </c>
      <c r="C3011" t="s">
        <v>19</v>
      </c>
      <c r="D3011" t="s">
        <v>3251</v>
      </c>
      <c r="E3011" t="s">
        <v>3212</v>
      </c>
      <c r="F3011" t="s">
        <v>470</v>
      </c>
      <c r="G3011" s="1" t="s">
        <v>3337</v>
      </c>
      <c r="H3011" t="s">
        <v>1682</v>
      </c>
      <c r="I3011" t="s">
        <v>1214</v>
      </c>
      <c r="J3011" s="2">
        <v>2752.0000000000005</v>
      </c>
      <c r="K3011" s="2">
        <v>68.115841814159566</v>
      </c>
      <c r="L3011" s="2">
        <v>40.401761568304202</v>
      </c>
    </row>
    <row r="3012" spans="1:12" x14ac:dyDescent="0.25">
      <c r="A3012" t="s">
        <v>1666</v>
      </c>
      <c r="B3012" t="s">
        <v>3</v>
      </c>
      <c r="C3012" t="s">
        <v>155</v>
      </c>
      <c r="D3012" t="s">
        <v>3251</v>
      </c>
      <c r="E3012" t="s">
        <v>3212</v>
      </c>
      <c r="F3012" t="s">
        <v>1681</v>
      </c>
      <c r="G3012" s="1" t="s">
        <v>3964</v>
      </c>
      <c r="H3012" t="s">
        <v>1680</v>
      </c>
      <c r="I3012" t="s">
        <v>1214</v>
      </c>
      <c r="J3012" s="2">
        <v>2657.9999999999995</v>
      </c>
      <c r="K3012" s="2">
        <v>55.061416406627416</v>
      </c>
      <c r="L3012" s="2">
        <v>48.273367694915891</v>
      </c>
    </row>
    <row r="3013" spans="1:12" x14ac:dyDescent="0.25">
      <c r="A3013" t="s">
        <v>1666</v>
      </c>
      <c r="B3013" t="s">
        <v>3</v>
      </c>
      <c r="C3013" t="s">
        <v>185</v>
      </c>
      <c r="D3013" t="s">
        <v>3251</v>
      </c>
      <c r="E3013" t="s">
        <v>3212</v>
      </c>
      <c r="F3013" t="s">
        <v>25</v>
      </c>
      <c r="G3013" s="1" t="s">
        <v>3312</v>
      </c>
      <c r="H3013" t="s">
        <v>1679</v>
      </c>
      <c r="I3013" t="s">
        <v>1214</v>
      </c>
      <c r="J3013" s="2">
        <v>2740</v>
      </c>
      <c r="K3013" s="2">
        <v>75.510487169713329</v>
      </c>
      <c r="L3013" s="2">
        <v>36.286350448802203</v>
      </c>
    </row>
    <row r="3014" spans="1:12" x14ac:dyDescent="0.25">
      <c r="A3014" t="s">
        <v>1666</v>
      </c>
      <c r="B3014" t="s">
        <v>3</v>
      </c>
      <c r="C3014" t="s">
        <v>101</v>
      </c>
      <c r="D3014" t="s">
        <v>3251</v>
      </c>
      <c r="E3014" t="s">
        <v>3212</v>
      </c>
      <c r="F3014" t="s">
        <v>739</v>
      </c>
      <c r="G3014" s="1" t="s">
        <v>3508</v>
      </c>
      <c r="H3014" t="s">
        <v>1678</v>
      </c>
      <c r="I3014" t="s">
        <v>1214</v>
      </c>
      <c r="J3014" s="2">
        <v>2434</v>
      </c>
      <c r="K3014" s="2">
        <v>53.001839428762622</v>
      </c>
      <c r="L3014" s="2">
        <v>45.922934491196848</v>
      </c>
    </row>
    <row r="3015" spans="1:12" x14ac:dyDescent="0.25">
      <c r="A3015" t="s">
        <v>1666</v>
      </c>
      <c r="B3015" t="s">
        <v>3</v>
      </c>
      <c r="C3015" t="s">
        <v>10</v>
      </c>
      <c r="D3015" t="s">
        <v>3251</v>
      </c>
      <c r="E3015" t="s">
        <v>3212</v>
      </c>
      <c r="F3015" t="s">
        <v>1677</v>
      </c>
      <c r="G3015" s="1" t="s">
        <v>3753</v>
      </c>
      <c r="H3015" t="s">
        <v>1676</v>
      </c>
      <c r="I3015" t="s">
        <v>1214</v>
      </c>
      <c r="J3015" s="2">
        <v>2724</v>
      </c>
      <c r="K3015" s="2">
        <v>41.01993797728246</v>
      </c>
      <c r="L3015" s="2">
        <v>66.406731319501205</v>
      </c>
    </row>
    <row r="3016" spans="1:12" x14ac:dyDescent="0.25">
      <c r="A3016" t="s">
        <v>1666</v>
      </c>
      <c r="B3016" t="s">
        <v>3</v>
      </c>
      <c r="C3016" t="s">
        <v>175</v>
      </c>
      <c r="D3016" t="s">
        <v>3251</v>
      </c>
      <c r="E3016" t="s">
        <v>3212</v>
      </c>
      <c r="F3016" t="s">
        <v>1675</v>
      </c>
      <c r="G3016" s="1" t="s">
        <v>3965</v>
      </c>
      <c r="H3016" t="s">
        <v>1674</v>
      </c>
      <c r="I3016" t="s">
        <v>1214</v>
      </c>
      <c r="J3016" s="2">
        <v>2520</v>
      </c>
      <c r="K3016" s="2">
        <v>55.214168481402204</v>
      </c>
      <c r="L3016" s="2">
        <v>45.640459130500389</v>
      </c>
    </row>
    <row r="3017" spans="1:12" x14ac:dyDescent="0.25">
      <c r="A3017" t="s">
        <v>1666</v>
      </c>
      <c r="B3017" t="s">
        <v>3</v>
      </c>
      <c r="C3017" t="s">
        <v>7</v>
      </c>
      <c r="D3017" t="s">
        <v>3251</v>
      </c>
      <c r="E3017" t="s">
        <v>3212</v>
      </c>
      <c r="F3017" t="s">
        <v>1673</v>
      </c>
      <c r="G3017" s="1" t="s">
        <v>3966</v>
      </c>
      <c r="H3017" t="s">
        <v>1672</v>
      </c>
      <c r="I3017" t="s">
        <v>1214</v>
      </c>
      <c r="J3017" s="2">
        <v>2801.9999999999995</v>
      </c>
      <c r="K3017" s="2">
        <v>42.884862500247813</v>
      </c>
      <c r="L3017" s="2">
        <v>65.33774009381068</v>
      </c>
    </row>
    <row r="3018" spans="1:12" x14ac:dyDescent="0.25">
      <c r="A3018" t="s">
        <v>1666</v>
      </c>
      <c r="B3018" t="s">
        <v>3</v>
      </c>
      <c r="C3018" t="s">
        <v>2</v>
      </c>
      <c r="D3018" t="s">
        <v>3251</v>
      </c>
      <c r="E3018" t="s">
        <v>3212</v>
      </c>
      <c r="F3018" t="s">
        <v>1470</v>
      </c>
      <c r="G3018" s="1" t="s">
        <v>3746</v>
      </c>
      <c r="H3018" t="s">
        <v>1671</v>
      </c>
      <c r="I3018" t="s">
        <v>1214</v>
      </c>
      <c r="J3018" s="2">
        <v>2350.0000000000005</v>
      </c>
      <c r="K3018" s="2">
        <v>33.615658956022934</v>
      </c>
      <c r="L3018" s="2">
        <v>69.907896289474635</v>
      </c>
    </row>
    <row r="3019" spans="1:12" x14ac:dyDescent="0.25">
      <c r="A3019" t="s">
        <v>1666</v>
      </c>
      <c r="B3019" t="s">
        <v>3</v>
      </c>
      <c r="C3019" t="s">
        <v>477</v>
      </c>
      <c r="D3019" t="s">
        <v>3251</v>
      </c>
      <c r="E3019" t="s">
        <v>3212</v>
      </c>
      <c r="F3019" t="s">
        <v>1670</v>
      </c>
      <c r="G3019" s="1" t="s">
        <v>3967</v>
      </c>
      <c r="H3019" t="s">
        <v>1669</v>
      </c>
      <c r="I3019" t="s">
        <v>1214</v>
      </c>
      <c r="J3019" s="2">
        <v>2852</v>
      </c>
      <c r="K3019" s="2">
        <v>61.417504084846428</v>
      </c>
      <c r="L3019" s="2">
        <v>46.436273217160505</v>
      </c>
    </row>
    <row r="3020" spans="1:12" x14ac:dyDescent="0.25">
      <c r="A3020" t="s">
        <v>1666</v>
      </c>
      <c r="B3020" t="s">
        <v>3</v>
      </c>
      <c r="C3020" t="s">
        <v>539</v>
      </c>
      <c r="D3020" t="s">
        <v>3251</v>
      </c>
      <c r="E3020" t="s">
        <v>3212</v>
      </c>
      <c r="F3020" t="s">
        <v>1668</v>
      </c>
      <c r="G3020" s="1" t="s">
        <v>3625</v>
      </c>
      <c r="H3020" t="s">
        <v>1667</v>
      </c>
      <c r="I3020" t="s">
        <v>1214</v>
      </c>
      <c r="J3020" s="2">
        <v>2468</v>
      </c>
      <c r="K3020" s="2">
        <v>63.467423048958061</v>
      </c>
      <c r="L3020" s="2">
        <v>38.886091185649882</v>
      </c>
    </row>
    <row r="3021" spans="1:12" x14ac:dyDescent="0.25">
      <c r="A3021" t="s">
        <v>1666</v>
      </c>
      <c r="B3021" t="s">
        <v>3</v>
      </c>
      <c r="C3021" t="s">
        <v>458</v>
      </c>
      <c r="D3021" t="s">
        <v>3251</v>
      </c>
      <c r="E3021" t="s">
        <v>3212</v>
      </c>
      <c r="F3021" t="s">
        <v>1665</v>
      </c>
      <c r="G3021" s="1" t="s">
        <v>3968</v>
      </c>
      <c r="H3021" t="s">
        <v>1664</v>
      </c>
      <c r="I3021" t="s">
        <v>1214</v>
      </c>
      <c r="J3021" s="2">
        <v>2516</v>
      </c>
      <c r="K3021" s="2">
        <v>86.725298273799012</v>
      </c>
      <c r="L3021" s="2">
        <v>29.011142654785434</v>
      </c>
    </row>
    <row r="3022" spans="1:12" x14ac:dyDescent="0.25">
      <c r="A3022" t="s">
        <v>1559</v>
      </c>
      <c r="B3022" t="s">
        <v>176</v>
      </c>
      <c r="C3022" t="s">
        <v>239</v>
      </c>
      <c r="D3022" t="s">
        <v>3254</v>
      </c>
      <c r="E3022" t="s">
        <v>3222</v>
      </c>
      <c r="F3022" t="s">
        <v>1663</v>
      </c>
      <c r="G3022" s="1" t="s">
        <v>3634</v>
      </c>
      <c r="H3022" t="s">
        <v>1662</v>
      </c>
      <c r="I3022" t="s">
        <v>1214</v>
      </c>
      <c r="J3022" s="2">
        <v>3870</v>
      </c>
      <c r="K3022" s="2">
        <v>103.67281654351007</v>
      </c>
      <c r="L3022" s="2">
        <v>37.328975222505058</v>
      </c>
    </row>
    <row r="3023" spans="1:12" x14ac:dyDescent="0.25">
      <c r="A3023" t="s">
        <v>1559</v>
      </c>
      <c r="B3023" t="s">
        <v>176</v>
      </c>
      <c r="C3023" t="s">
        <v>79</v>
      </c>
      <c r="D3023" t="s">
        <v>3254</v>
      </c>
      <c r="E3023" t="s">
        <v>3222</v>
      </c>
      <c r="F3023" t="s">
        <v>1661</v>
      </c>
      <c r="G3023" s="1" t="s">
        <v>4051</v>
      </c>
      <c r="H3023" t="s">
        <v>1660</v>
      </c>
      <c r="I3023" t="s">
        <v>1214</v>
      </c>
      <c r="J3023" s="2">
        <v>3498.0000000000005</v>
      </c>
      <c r="K3023" s="2">
        <v>133.36109646556346</v>
      </c>
      <c r="L3023" s="2">
        <v>26.229538393929261</v>
      </c>
    </row>
    <row r="3024" spans="1:12" x14ac:dyDescent="0.25">
      <c r="A3024" t="s">
        <v>1559</v>
      </c>
      <c r="B3024" t="s">
        <v>176</v>
      </c>
      <c r="C3024" t="s">
        <v>236</v>
      </c>
      <c r="D3024" t="s">
        <v>3254</v>
      </c>
      <c r="E3024" t="s">
        <v>3222</v>
      </c>
      <c r="F3024" t="s">
        <v>217</v>
      </c>
      <c r="G3024" s="1" t="s">
        <v>3442</v>
      </c>
      <c r="H3024" t="s">
        <v>1659</v>
      </c>
      <c r="I3024" t="s">
        <v>1214</v>
      </c>
      <c r="J3024" s="2">
        <v>4312</v>
      </c>
      <c r="K3024" s="2">
        <v>181.0272148128403</v>
      </c>
      <c r="L3024" s="2">
        <v>23.81962294706944</v>
      </c>
    </row>
    <row r="3025" spans="1:12" x14ac:dyDescent="0.25">
      <c r="A3025" t="s">
        <v>1559</v>
      </c>
      <c r="B3025" t="s">
        <v>176</v>
      </c>
      <c r="C3025" t="s">
        <v>130</v>
      </c>
      <c r="D3025" t="s">
        <v>3254</v>
      </c>
      <c r="E3025" t="s">
        <v>3222</v>
      </c>
      <c r="F3025" t="s">
        <v>596</v>
      </c>
      <c r="G3025" s="1" t="s">
        <v>3578</v>
      </c>
      <c r="H3025" t="s">
        <v>1658</v>
      </c>
      <c r="I3025" t="s">
        <v>1214</v>
      </c>
      <c r="J3025" s="2">
        <v>3826.0000000000005</v>
      </c>
      <c r="K3025" s="2">
        <v>145.18477825347449</v>
      </c>
      <c r="L3025" s="2">
        <v>26.352624882756526</v>
      </c>
    </row>
    <row r="3026" spans="1:12" x14ac:dyDescent="0.25">
      <c r="A3026" t="s">
        <v>1559</v>
      </c>
      <c r="B3026" t="s">
        <v>176</v>
      </c>
      <c r="C3026" t="s">
        <v>169</v>
      </c>
      <c r="D3026" t="s">
        <v>3254</v>
      </c>
      <c r="E3026" t="s">
        <v>3222</v>
      </c>
      <c r="F3026" t="s">
        <v>564</v>
      </c>
      <c r="G3026" s="1" t="s">
        <v>3562</v>
      </c>
      <c r="H3026" t="s">
        <v>1657</v>
      </c>
      <c r="I3026" t="s">
        <v>1214</v>
      </c>
      <c r="J3026" s="2">
        <v>3986</v>
      </c>
      <c r="K3026" s="2">
        <v>162.07497432067814</v>
      </c>
      <c r="L3026" s="2">
        <v>24.593556264358149</v>
      </c>
    </row>
    <row r="3027" spans="1:12" x14ac:dyDescent="0.25">
      <c r="A3027" t="s">
        <v>1559</v>
      </c>
      <c r="B3027" t="s">
        <v>176</v>
      </c>
      <c r="C3027" t="s">
        <v>185</v>
      </c>
      <c r="D3027" t="s">
        <v>3254</v>
      </c>
      <c r="E3027" t="s">
        <v>3222</v>
      </c>
      <c r="F3027" t="s">
        <v>1656</v>
      </c>
      <c r="G3027" s="1" t="s">
        <v>3706</v>
      </c>
      <c r="H3027" t="s">
        <v>1655</v>
      </c>
      <c r="I3027" t="s">
        <v>1214</v>
      </c>
      <c r="J3027" s="2">
        <v>4578.0000000000009</v>
      </c>
      <c r="K3027" s="2">
        <v>360.5095163687302</v>
      </c>
      <c r="L3027" s="2">
        <v>12.698693909976038</v>
      </c>
    </row>
    <row r="3028" spans="1:12" x14ac:dyDescent="0.25">
      <c r="A3028" t="s">
        <v>1559</v>
      </c>
      <c r="B3028" t="s">
        <v>176</v>
      </c>
      <c r="C3028" t="s">
        <v>229</v>
      </c>
      <c r="D3028" t="s">
        <v>3254</v>
      </c>
      <c r="E3028" t="s">
        <v>3222</v>
      </c>
      <c r="F3028" t="s">
        <v>1654</v>
      </c>
      <c r="G3028" s="1" t="s">
        <v>4052</v>
      </c>
      <c r="H3028" t="s">
        <v>1653</v>
      </c>
      <c r="I3028" t="s">
        <v>1214</v>
      </c>
      <c r="J3028" s="2">
        <v>3430</v>
      </c>
      <c r="K3028" s="2">
        <v>96.91790324070341</v>
      </c>
      <c r="L3028" s="2">
        <v>35.390778022521999</v>
      </c>
    </row>
    <row r="3029" spans="1:12" x14ac:dyDescent="0.25">
      <c r="A3029" t="s">
        <v>1559</v>
      </c>
      <c r="B3029" t="s">
        <v>176</v>
      </c>
      <c r="C3029" t="s">
        <v>95</v>
      </c>
      <c r="D3029" t="s">
        <v>3254</v>
      </c>
      <c r="E3029" t="s">
        <v>3222</v>
      </c>
      <c r="F3029" t="s">
        <v>1652</v>
      </c>
      <c r="G3029" s="1" t="s">
        <v>3565</v>
      </c>
      <c r="H3029" t="s">
        <v>1651</v>
      </c>
      <c r="I3029" t="s">
        <v>1214</v>
      </c>
      <c r="J3029" s="2">
        <v>3474</v>
      </c>
      <c r="K3029" s="2">
        <v>144.37992697772475</v>
      </c>
      <c r="L3029" s="2">
        <v>24.061516532945582</v>
      </c>
    </row>
    <row r="3030" spans="1:12" x14ac:dyDescent="0.25">
      <c r="A3030" t="s">
        <v>1559</v>
      </c>
      <c r="B3030" t="s">
        <v>176</v>
      </c>
      <c r="C3030" t="s">
        <v>1018</v>
      </c>
      <c r="D3030" t="s">
        <v>3254</v>
      </c>
      <c r="E3030" t="s">
        <v>3222</v>
      </c>
      <c r="F3030" t="s">
        <v>1650</v>
      </c>
      <c r="G3030" s="1" t="s">
        <v>4053</v>
      </c>
      <c r="H3030" t="s">
        <v>1649</v>
      </c>
      <c r="I3030" t="s">
        <v>1214</v>
      </c>
      <c r="J3030" s="2">
        <v>3909.0000000000005</v>
      </c>
      <c r="K3030" s="2">
        <v>184.28018439480601</v>
      </c>
      <c r="L3030" s="2">
        <v>21.212264426788671</v>
      </c>
    </row>
    <row r="3031" spans="1:12" x14ac:dyDescent="0.25">
      <c r="A3031" t="s">
        <v>1559</v>
      </c>
      <c r="B3031" t="s">
        <v>176</v>
      </c>
      <c r="C3031" t="s">
        <v>1263</v>
      </c>
      <c r="D3031" t="s">
        <v>3254</v>
      </c>
      <c r="E3031" t="s">
        <v>3222</v>
      </c>
      <c r="F3031" t="s">
        <v>371</v>
      </c>
      <c r="G3031" s="1" t="s">
        <v>3380</v>
      </c>
      <c r="H3031" t="s">
        <v>1648</v>
      </c>
      <c r="I3031" t="s">
        <v>1214</v>
      </c>
      <c r="J3031" s="2">
        <v>3736.0000000000005</v>
      </c>
      <c r="K3031" s="2">
        <v>135.15833409248512</v>
      </c>
      <c r="L3031" s="2">
        <v>27.641654693994369</v>
      </c>
    </row>
    <row r="3032" spans="1:12" x14ac:dyDescent="0.25">
      <c r="A3032" t="s">
        <v>1559</v>
      </c>
      <c r="B3032" t="s">
        <v>176</v>
      </c>
      <c r="C3032" t="s">
        <v>1066</v>
      </c>
      <c r="D3032" t="s">
        <v>3254</v>
      </c>
      <c r="E3032" t="s">
        <v>3222</v>
      </c>
      <c r="F3032" t="s">
        <v>90</v>
      </c>
      <c r="G3032" s="1" t="s">
        <v>4054</v>
      </c>
      <c r="H3032" t="s">
        <v>1647</v>
      </c>
      <c r="I3032" t="s">
        <v>1214</v>
      </c>
      <c r="J3032" s="2">
        <v>4090.0000000000005</v>
      </c>
      <c r="K3032" s="2">
        <v>207.95953776983765</v>
      </c>
      <c r="L3032" s="2">
        <v>19.667287414952181</v>
      </c>
    </row>
    <row r="3033" spans="1:12" x14ac:dyDescent="0.25">
      <c r="A3033" t="s">
        <v>1559</v>
      </c>
      <c r="B3033" t="s">
        <v>160</v>
      </c>
      <c r="C3033" t="s">
        <v>200</v>
      </c>
      <c r="D3033" t="s">
        <v>3254</v>
      </c>
      <c r="E3033" t="s">
        <v>3222</v>
      </c>
      <c r="F3033" t="s">
        <v>1646</v>
      </c>
      <c r="G3033" s="1" t="s">
        <v>4055</v>
      </c>
      <c r="H3033" t="s">
        <v>1645</v>
      </c>
      <c r="I3033" t="s">
        <v>1214</v>
      </c>
      <c r="J3033" s="2">
        <v>2970</v>
      </c>
      <c r="K3033" s="2">
        <v>136.24922596760484</v>
      </c>
      <c r="L3033" s="2">
        <v>21.798288973077607</v>
      </c>
    </row>
    <row r="3034" spans="1:12" x14ac:dyDescent="0.25">
      <c r="A3034" t="s">
        <v>1559</v>
      </c>
      <c r="B3034" t="s">
        <v>160</v>
      </c>
      <c r="C3034" t="s">
        <v>139</v>
      </c>
      <c r="D3034" t="s">
        <v>3254</v>
      </c>
      <c r="E3034" t="s">
        <v>3222</v>
      </c>
      <c r="F3034" t="s">
        <v>59</v>
      </c>
      <c r="G3034" s="1" t="s">
        <v>3608</v>
      </c>
      <c r="H3034" t="s">
        <v>1644</v>
      </c>
      <c r="I3034" t="s">
        <v>1214</v>
      </c>
      <c r="J3034" s="2">
        <v>4064</v>
      </c>
      <c r="K3034" s="2">
        <v>144.62908449899217</v>
      </c>
      <c r="L3034" s="2">
        <v>28.099465706210147</v>
      </c>
    </row>
    <row r="3035" spans="1:12" x14ac:dyDescent="0.25">
      <c r="A3035" t="s">
        <v>1559</v>
      </c>
      <c r="B3035" t="s">
        <v>160</v>
      </c>
      <c r="C3035" t="s">
        <v>57</v>
      </c>
      <c r="D3035" t="s">
        <v>3254</v>
      </c>
      <c r="E3035" t="s">
        <v>3222</v>
      </c>
      <c r="F3035" t="s">
        <v>316</v>
      </c>
      <c r="G3035" s="1" t="s">
        <v>3969</v>
      </c>
      <c r="H3035" t="s">
        <v>1643</v>
      </c>
      <c r="I3035" t="s">
        <v>1214</v>
      </c>
      <c r="J3035" s="2">
        <v>3860.9999999999995</v>
      </c>
      <c r="K3035" s="2">
        <v>73.573804474869362</v>
      </c>
      <c r="L3035" s="2">
        <v>52.47791693739044</v>
      </c>
    </row>
    <row r="3036" spans="1:12" x14ac:dyDescent="0.25">
      <c r="A3036" t="s">
        <v>1559</v>
      </c>
      <c r="B3036" t="s">
        <v>160</v>
      </c>
      <c r="C3036" t="s">
        <v>104</v>
      </c>
      <c r="D3036" t="s">
        <v>3254</v>
      </c>
      <c r="E3036" t="s">
        <v>3222</v>
      </c>
      <c r="F3036" t="s">
        <v>1642</v>
      </c>
      <c r="G3036" s="1" t="s">
        <v>3844</v>
      </c>
      <c r="H3036" t="s">
        <v>1641</v>
      </c>
      <c r="I3036" t="s">
        <v>1214</v>
      </c>
      <c r="J3036" s="2">
        <v>3688</v>
      </c>
      <c r="K3036" s="2">
        <v>147.68804976239235</v>
      </c>
      <c r="L3036" s="2">
        <v>24.971553256566338</v>
      </c>
    </row>
    <row r="3037" spans="1:12" x14ac:dyDescent="0.25">
      <c r="A3037" t="s">
        <v>1559</v>
      </c>
      <c r="B3037" t="s">
        <v>160</v>
      </c>
      <c r="C3037" t="s">
        <v>121</v>
      </c>
      <c r="D3037" t="s">
        <v>3254</v>
      </c>
      <c r="E3037" t="s">
        <v>3222</v>
      </c>
      <c r="F3037" t="s">
        <v>1640</v>
      </c>
      <c r="G3037" s="1" t="s">
        <v>4056</v>
      </c>
      <c r="H3037" t="s">
        <v>1639</v>
      </c>
      <c r="I3037" t="s">
        <v>1214</v>
      </c>
      <c r="J3037" s="2">
        <v>3261</v>
      </c>
      <c r="K3037" s="2">
        <v>243.36549694750366</v>
      </c>
      <c r="L3037" s="2">
        <v>13.399598714288699</v>
      </c>
    </row>
    <row r="3038" spans="1:12" x14ac:dyDescent="0.25">
      <c r="A3038" t="s">
        <v>1559</v>
      </c>
      <c r="B3038" t="s">
        <v>160</v>
      </c>
      <c r="C3038" t="s">
        <v>41</v>
      </c>
      <c r="D3038" t="s">
        <v>3254</v>
      </c>
      <c r="E3038" t="s">
        <v>3222</v>
      </c>
      <c r="F3038" t="s">
        <v>1472</v>
      </c>
      <c r="G3038" s="1" t="s">
        <v>3733</v>
      </c>
      <c r="H3038" t="s">
        <v>1638</v>
      </c>
      <c r="I3038" t="s">
        <v>1214</v>
      </c>
      <c r="J3038" s="2">
        <v>3926</v>
      </c>
      <c r="K3038" s="2">
        <v>101.88638398101591</v>
      </c>
      <c r="L3038" s="2">
        <v>38.533117445129037</v>
      </c>
    </row>
    <row r="3039" spans="1:12" x14ac:dyDescent="0.25">
      <c r="A3039" t="s">
        <v>1559</v>
      </c>
      <c r="B3039" t="s">
        <v>160</v>
      </c>
      <c r="C3039" t="s">
        <v>63</v>
      </c>
      <c r="D3039" t="s">
        <v>3254</v>
      </c>
      <c r="E3039" t="s">
        <v>3222</v>
      </c>
      <c r="F3039" t="s">
        <v>47</v>
      </c>
      <c r="G3039" s="1" t="s">
        <v>3354</v>
      </c>
      <c r="H3039" t="s">
        <v>1637</v>
      </c>
      <c r="I3039" t="s">
        <v>1214</v>
      </c>
      <c r="J3039" s="2">
        <v>3380.9999999999995</v>
      </c>
      <c r="K3039" s="2">
        <v>70.202388215471288</v>
      </c>
      <c r="L3039" s="2">
        <v>48.160754725647507</v>
      </c>
    </row>
    <row r="3040" spans="1:12" x14ac:dyDescent="0.25">
      <c r="A3040" t="s">
        <v>1559</v>
      </c>
      <c r="B3040" t="s">
        <v>160</v>
      </c>
      <c r="C3040" t="s">
        <v>956</v>
      </c>
      <c r="D3040" t="s">
        <v>3254</v>
      </c>
      <c r="E3040" t="s">
        <v>3222</v>
      </c>
      <c r="F3040" t="s">
        <v>1636</v>
      </c>
      <c r="G3040" s="1" t="s">
        <v>4057</v>
      </c>
      <c r="H3040" t="s">
        <v>1635</v>
      </c>
      <c r="I3040" t="s">
        <v>1214</v>
      </c>
      <c r="J3040" s="2">
        <v>4083</v>
      </c>
      <c r="K3040" s="2">
        <v>128.05977544954706</v>
      </c>
      <c r="L3040" s="2">
        <v>31.883548020187014</v>
      </c>
    </row>
    <row r="3041" spans="1:12" x14ac:dyDescent="0.25">
      <c r="A3041" t="s">
        <v>1559</v>
      </c>
      <c r="B3041" t="s">
        <v>160</v>
      </c>
      <c r="C3041" t="s">
        <v>477</v>
      </c>
      <c r="D3041" t="s">
        <v>3254</v>
      </c>
      <c r="E3041" t="s">
        <v>3222</v>
      </c>
      <c r="F3041" t="s">
        <v>438</v>
      </c>
      <c r="G3041" s="1" t="s">
        <v>3973</v>
      </c>
      <c r="H3041" t="s">
        <v>1634</v>
      </c>
      <c r="I3041" t="s">
        <v>1214</v>
      </c>
      <c r="J3041" s="2">
        <v>3576</v>
      </c>
      <c r="K3041" s="2">
        <v>166.04822378806776</v>
      </c>
      <c r="L3041" s="2">
        <v>21.53591238991002</v>
      </c>
    </row>
    <row r="3042" spans="1:12" x14ac:dyDescent="0.25">
      <c r="A3042" t="s">
        <v>1559</v>
      </c>
      <c r="B3042" t="s">
        <v>160</v>
      </c>
      <c r="C3042" t="s">
        <v>567</v>
      </c>
      <c r="D3042" t="s">
        <v>3254</v>
      </c>
      <c r="E3042" t="s">
        <v>3222</v>
      </c>
      <c r="F3042" t="s">
        <v>1633</v>
      </c>
      <c r="G3042" s="1" t="s">
        <v>4058</v>
      </c>
      <c r="H3042" t="s">
        <v>1632</v>
      </c>
      <c r="I3042" t="s">
        <v>1214</v>
      </c>
      <c r="J3042" s="2">
        <v>3786</v>
      </c>
      <c r="K3042" s="2">
        <v>117.6433956887695</v>
      </c>
      <c r="L3042" s="2">
        <v>32.182002039587672</v>
      </c>
    </row>
    <row r="3043" spans="1:12" x14ac:dyDescent="0.25">
      <c r="A3043" t="s">
        <v>1559</v>
      </c>
      <c r="B3043" t="s">
        <v>146</v>
      </c>
      <c r="C3043" t="s">
        <v>197</v>
      </c>
      <c r="D3043" t="s">
        <v>3254</v>
      </c>
      <c r="E3043" t="s">
        <v>3222</v>
      </c>
      <c r="F3043" t="s">
        <v>1631</v>
      </c>
      <c r="G3043" s="1" t="s">
        <v>4059</v>
      </c>
      <c r="H3043" t="s">
        <v>1630</v>
      </c>
      <c r="I3043" t="s">
        <v>1214</v>
      </c>
      <c r="J3043" s="2">
        <v>3294</v>
      </c>
      <c r="K3043" s="2">
        <v>75.503931064501742</v>
      </c>
      <c r="L3043" s="2">
        <v>43.626867549266954</v>
      </c>
    </row>
    <row r="3044" spans="1:12" x14ac:dyDescent="0.25">
      <c r="A3044" t="s">
        <v>1559</v>
      </c>
      <c r="B3044" t="s">
        <v>146</v>
      </c>
      <c r="C3044" t="s">
        <v>82</v>
      </c>
      <c r="D3044" t="s">
        <v>3254</v>
      </c>
      <c r="E3044" t="s">
        <v>3222</v>
      </c>
      <c r="F3044" t="s">
        <v>1629</v>
      </c>
      <c r="G3044" s="1" t="s">
        <v>4060</v>
      </c>
      <c r="H3044" t="s">
        <v>1628</v>
      </c>
      <c r="I3044" t="s">
        <v>1214</v>
      </c>
      <c r="J3044" s="2">
        <v>3382</v>
      </c>
      <c r="K3044" s="2">
        <v>162.8973620028199</v>
      </c>
      <c r="L3044" s="2">
        <v>20.761539403820759</v>
      </c>
    </row>
    <row r="3045" spans="1:12" x14ac:dyDescent="0.25">
      <c r="A3045" t="s">
        <v>1559</v>
      </c>
      <c r="B3045" t="s">
        <v>146</v>
      </c>
      <c r="C3045" t="s">
        <v>26</v>
      </c>
      <c r="D3045" t="s">
        <v>3254</v>
      </c>
      <c r="E3045" t="s">
        <v>3222</v>
      </c>
      <c r="F3045" t="s">
        <v>1627</v>
      </c>
      <c r="G3045" s="1" t="s">
        <v>4061</v>
      </c>
      <c r="H3045" t="s">
        <v>1626</v>
      </c>
      <c r="I3045" t="s">
        <v>1214</v>
      </c>
      <c r="J3045" s="2">
        <v>3006</v>
      </c>
      <c r="K3045" s="2">
        <v>200.40226338517709</v>
      </c>
      <c r="L3045" s="2">
        <v>14.999830586855243</v>
      </c>
    </row>
    <row r="3046" spans="1:12" x14ac:dyDescent="0.25">
      <c r="A3046" t="s">
        <v>1559</v>
      </c>
      <c r="B3046" t="s">
        <v>146</v>
      </c>
      <c r="C3046" t="s">
        <v>163</v>
      </c>
      <c r="D3046" t="s">
        <v>3254</v>
      </c>
      <c r="E3046" t="s">
        <v>3222</v>
      </c>
      <c r="F3046" t="s">
        <v>1625</v>
      </c>
      <c r="G3046" s="1" t="s">
        <v>4062</v>
      </c>
      <c r="H3046" t="s">
        <v>1624</v>
      </c>
      <c r="I3046" t="s">
        <v>1214</v>
      </c>
      <c r="J3046" s="2">
        <v>3570</v>
      </c>
      <c r="K3046" s="2">
        <v>82.650853970440266</v>
      </c>
      <c r="L3046" s="2">
        <v>43.193746083698002</v>
      </c>
    </row>
    <row r="3047" spans="1:12" x14ac:dyDescent="0.25">
      <c r="A3047" t="s">
        <v>1559</v>
      </c>
      <c r="B3047" t="s">
        <v>146</v>
      </c>
      <c r="C3047" t="s">
        <v>48</v>
      </c>
      <c r="D3047" t="s">
        <v>3254</v>
      </c>
      <c r="E3047" t="s">
        <v>3222</v>
      </c>
      <c r="F3047" t="s">
        <v>670</v>
      </c>
      <c r="G3047" s="1" t="s">
        <v>4063</v>
      </c>
      <c r="H3047" t="s">
        <v>1623</v>
      </c>
      <c r="I3047" t="s">
        <v>1214</v>
      </c>
      <c r="J3047" s="2">
        <v>2957.9999999999995</v>
      </c>
      <c r="K3047" s="2">
        <v>204.50644600551641</v>
      </c>
      <c r="L3047" s="2">
        <v>14.464091757382599</v>
      </c>
    </row>
    <row r="3048" spans="1:12" x14ac:dyDescent="0.25">
      <c r="A3048" t="s">
        <v>1559</v>
      </c>
      <c r="B3048" t="s">
        <v>146</v>
      </c>
      <c r="C3048" t="s">
        <v>2</v>
      </c>
      <c r="D3048" t="s">
        <v>3254</v>
      </c>
      <c r="E3048" t="s">
        <v>3222</v>
      </c>
      <c r="F3048" t="s">
        <v>100</v>
      </c>
      <c r="G3048" s="1" t="s">
        <v>4064</v>
      </c>
      <c r="H3048" t="s">
        <v>1622</v>
      </c>
      <c r="I3048" t="s">
        <v>1214</v>
      </c>
      <c r="J3048" s="2">
        <v>3436.0000000000005</v>
      </c>
      <c r="K3048" s="2">
        <v>143.66380853709697</v>
      </c>
      <c r="L3048" s="2">
        <v>23.916949125797082</v>
      </c>
    </row>
    <row r="3049" spans="1:12" x14ac:dyDescent="0.25">
      <c r="A3049" t="s">
        <v>1559</v>
      </c>
      <c r="B3049" t="s">
        <v>146</v>
      </c>
      <c r="C3049" t="s">
        <v>539</v>
      </c>
      <c r="D3049" t="s">
        <v>3254</v>
      </c>
      <c r="E3049" t="s">
        <v>3222</v>
      </c>
      <c r="F3049" t="s">
        <v>336</v>
      </c>
      <c r="G3049" s="1" t="s">
        <v>3409</v>
      </c>
      <c r="H3049" t="s">
        <v>1621</v>
      </c>
      <c r="I3049" t="s">
        <v>1214</v>
      </c>
      <c r="J3049" s="2">
        <v>3726</v>
      </c>
      <c r="K3049" s="2">
        <v>44.762635732310919</v>
      </c>
      <c r="L3049" s="2">
        <v>83.239066222154321</v>
      </c>
    </row>
    <row r="3050" spans="1:12" x14ac:dyDescent="0.25">
      <c r="A3050" t="s">
        <v>1559</v>
      </c>
      <c r="B3050" t="s">
        <v>146</v>
      </c>
      <c r="C3050" t="s">
        <v>922</v>
      </c>
      <c r="D3050" t="s">
        <v>3254</v>
      </c>
      <c r="E3050" t="s">
        <v>3222</v>
      </c>
      <c r="F3050" t="s">
        <v>1620</v>
      </c>
      <c r="G3050" s="1" t="s">
        <v>4066</v>
      </c>
      <c r="H3050" t="s">
        <v>1619</v>
      </c>
      <c r="I3050" t="s">
        <v>1214</v>
      </c>
      <c r="J3050" s="2">
        <v>3613.9999999999995</v>
      </c>
      <c r="K3050" s="2">
        <v>78.849507759847455</v>
      </c>
      <c r="L3050" s="2">
        <v>45.834147893569444</v>
      </c>
    </row>
    <row r="3051" spans="1:12" x14ac:dyDescent="0.25">
      <c r="A3051" t="s">
        <v>1559</v>
      </c>
      <c r="B3051" t="s">
        <v>146</v>
      </c>
      <c r="C3051" t="s">
        <v>458</v>
      </c>
      <c r="D3051" t="s">
        <v>3254</v>
      </c>
      <c r="E3051" t="s">
        <v>3222</v>
      </c>
      <c r="F3051" t="s">
        <v>290</v>
      </c>
      <c r="G3051" s="1" t="s">
        <v>3559</v>
      </c>
      <c r="H3051" t="s">
        <v>1618</v>
      </c>
      <c r="I3051" t="s">
        <v>1214</v>
      </c>
      <c r="J3051" s="2">
        <v>3430</v>
      </c>
      <c r="K3051" s="2">
        <v>87.93392987845057</v>
      </c>
      <c r="L3051" s="2">
        <v>39.006558728140831</v>
      </c>
    </row>
    <row r="3052" spans="1:12" x14ac:dyDescent="0.25">
      <c r="A3052" t="s">
        <v>1559</v>
      </c>
      <c r="B3052" t="s">
        <v>117</v>
      </c>
      <c r="C3052" t="s">
        <v>142</v>
      </c>
      <c r="D3052" t="s">
        <v>3254</v>
      </c>
      <c r="E3052" t="s">
        <v>3222</v>
      </c>
      <c r="F3052" t="s">
        <v>1617</v>
      </c>
      <c r="G3052" s="1" t="s">
        <v>4067</v>
      </c>
      <c r="H3052" t="s">
        <v>1616</v>
      </c>
      <c r="I3052" t="s">
        <v>1214</v>
      </c>
      <c r="J3052" s="2">
        <v>4006</v>
      </c>
      <c r="K3052" s="2">
        <v>157.75950143329325</v>
      </c>
      <c r="L3052" s="2">
        <v>25.393082277797955</v>
      </c>
    </row>
    <row r="3053" spans="1:12" x14ac:dyDescent="0.25">
      <c r="A3053" t="s">
        <v>1559</v>
      </c>
      <c r="B3053" t="s">
        <v>117</v>
      </c>
      <c r="C3053" t="s">
        <v>38</v>
      </c>
      <c r="D3053" t="s">
        <v>3254</v>
      </c>
      <c r="E3053" t="s">
        <v>3222</v>
      </c>
      <c r="F3053" t="s">
        <v>1615</v>
      </c>
      <c r="G3053" s="1" t="s">
        <v>3590</v>
      </c>
      <c r="H3053" t="s">
        <v>1614</v>
      </c>
      <c r="I3053" t="s">
        <v>1214</v>
      </c>
      <c r="J3053" s="2">
        <v>3953.9999999999995</v>
      </c>
      <c r="K3053" s="2">
        <v>144.54345129587537</v>
      </c>
      <c r="L3053" s="2">
        <v>27.355096094296936</v>
      </c>
    </row>
    <row r="3054" spans="1:12" x14ac:dyDescent="0.25">
      <c r="A3054" t="s">
        <v>1559</v>
      </c>
      <c r="B3054" t="s">
        <v>117</v>
      </c>
      <c r="C3054" t="s">
        <v>60</v>
      </c>
      <c r="D3054" t="s">
        <v>3254</v>
      </c>
      <c r="E3054" t="s">
        <v>3222</v>
      </c>
      <c r="F3054" t="s">
        <v>171</v>
      </c>
      <c r="G3054" s="1" t="s">
        <v>3606</v>
      </c>
      <c r="H3054" t="s">
        <v>1613</v>
      </c>
      <c r="I3054" t="s">
        <v>1214</v>
      </c>
      <c r="J3054" s="2">
        <v>3847.9999999999995</v>
      </c>
      <c r="K3054" s="2">
        <v>150.44357794361105</v>
      </c>
      <c r="L3054" s="2">
        <v>25.577695323374314</v>
      </c>
    </row>
    <row r="3055" spans="1:12" x14ac:dyDescent="0.25">
      <c r="A3055" t="s">
        <v>1559</v>
      </c>
      <c r="B3055" t="s">
        <v>117</v>
      </c>
      <c r="C3055" t="s">
        <v>156</v>
      </c>
      <c r="D3055" t="s">
        <v>3254</v>
      </c>
      <c r="E3055" t="s">
        <v>3222</v>
      </c>
      <c r="F3055" t="s">
        <v>1612</v>
      </c>
      <c r="G3055" s="1" t="s">
        <v>4068</v>
      </c>
      <c r="H3055" t="s">
        <v>1611</v>
      </c>
      <c r="I3055" t="s">
        <v>1214</v>
      </c>
      <c r="J3055" s="2">
        <v>3863.9999999999995</v>
      </c>
      <c r="K3055" s="2">
        <v>115.22478532872259</v>
      </c>
      <c r="L3055" s="2">
        <v>33.534451715197108</v>
      </c>
    </row>
    <row r="3056" spans="1:12" x14ac:dyDescent="0.25">
      <c r="A3056" t="s">
        <v>1559</v>
      </c>
      <c r="B3056" t="s">
        <v>117</v>
      </c>
      <c r="C3056" t="s">
        <v>51</v>
      </c>
      <c r="D3056" t="s">
        <v>3254</v>
      </c>
      <c r="E3056" t="s">
        <v>3222</v>
      </c>
      <c r="F3056" t="s">
        <v>1610</v>
      </c>
      <c r="G3056" s="1" t="s">
        <v>3622</v>
      </c>
      <c r="H3056" t="s">
        <v>1609</v>
      </c>
      <c r="I3056" t="s">
        <v>1214</v>
      </c>
      <c r="J3056" s="2">
        <v>3412</v>
      </c>
      <c r="K3056" s="2">
        <v>110.99481835325817</v>
      </c>
      <c r="L3056" s="2">
        <v>30.74017373622598</v>
      </c>
    </row>
    <row r="3057" spans="1:12" x14ac:dyDescent="0.25">
      <c r="A3057" t="s">
        <v>1559</v>
      </c>
      <c r="B3057" t="s">
        <v>117</v>
      </c>
      <c r="C3057" t="s">
        <v>124</v>
      </c>
      <c r="D3057" t="s">
        <v>3254</v>
      </c>
      <c r="E3057" t="s">
        <v>3222</v>
      </c>
      <c r="F3057" t="s">
        <v>325</v>
      </c>
      <c r="G3057" s="1" t="s">
        <v>3416</v>
      </c>
      <c r="H3057" t="s">
        <v>1608</v>
      </c>
      <c r="I3057" t="s">
        <v>1214</v>
      </c>
      <c r="J3057" s="2">
        <v>3682.0000000000005</v>
      </c>
      <c r="K3057" s="2">
        <v>104.12957460121059</v>
      </c>
      <c r="L3057" s="2">
        <v>35.359791049767665</v>
      </c>
    </row>
    <row r="3058" spans="1:12" x14ac:dyDescent="0.25">
      <c r="A3058" t="s">
        <v>1559</v>
      </c>
      <c r="B3058" t="s">
        <v>117</v>
      </c>
      <c r="C3058" t="s">
        <v>182</v>
      </c>
      <c r="D3058" t="s">
        <v>3254</v>
      </c>
      <c r="E3058" t="s">
        <v>3222</v>
      </c>
      <c r="F3058" t="s">
        <v>355</v>
      </c>
      <c r="G3058" s="1" t="s">
        <v>3394</v>
      </c>
      <c r="H3058" t="s">
        <v>1607</v>
      </c>
      <c r="I3058" t="s">
        <v>1214</v>
      </c>
      <c r="J3058" s="2">
        <v>3267</v>
      </c>
      <c r="K3058" s="2">
        <v>170.88953422614608</v>
      </c>
      <c r="L3058" s="2">
        <v>19.117613110681351</v>
      </c>
    </row>
    <row r="3059" spans="1:12" x14ac:dyDescent="0.25">
      <c r="A3059" t="s">
        <v>1559</v>
      </c>
      <c r="B3059" t="s">
        <v>117</v>
      </c>
      <c r="C3059" t="s">
        <v>118</v>
      </c>
      <c r="D3059" t="s">
        <v>3254</v>
      </c>
      <c r="E3059" t="s">
        <v>3222</v>
      </c>
      <c r="F3059" t="s">
        <v>1606</v>
      </c>
      <c r="G3059" s="1" t="s">
        <v>3633</v>
      </c>
      <c r="H3059" t="s">
        <v>1605</v>
      </c>
      <c r="I3059" t="s">
        <v>1214</v>
      </c>
      <c r="J3059" s="2">
        <v>3699</v>
      </c>
      <c r="K3059" s="2">
        <v>108.14848450012539</v>
      </c>
      <c r="L3059" s="2">
        <v>34.202975816972369</v>
      </c>
    </row>
    <row r="3060" spans="1:12" x14ac:dyDescent="0.25">
      <c r="A3060" t="s">
        <v>1559</v>
      </c>
      <c r="B3060" t="s">
        <v>117</v>
      </c>
      <c r="C3060" t="s">
        <v>542</v>
      </c>
      <c r="D3060" t="s">
        <v>3254</v>
      </c>
      <c r="E3060" t="s">
        <v>3222</v>
      </c>
      <c r="F3060" t="s">
        <v>908</v>
      </c>
      <c r="G3060" s="1" t="s">
        <v>3614</v>
      </c>
      <c r="H3060" t="s">
        <v>1604</v>
      </c>
      <c r="I3060" t="s">
        <v>1214</v>
      </c>
      <c r="J3060" s="2">
        <v>3733.9999999999995</v>
      </c>
      <c r="K3060" s="2">
        <v>210.68070347806204</v>
      </c>
      <c r="L3060" s="2">
        <v>17.723502619635106</v>
      </c>
    </row>
    <row r="3061" spans="1:12" x14ac:dyDescent="0.25">
      <c r="A3061" t="s">
        <v>1559</v>
      </c>
      <c r="B3061" t="s">
        <v>92</v>
      </c>
      <c r="C3061" t="s">
        <v>222</v>
      </c>
      <c r="D3061" t="s">
        <v>3254</v>
      </c>
      <c r="E3061" t="s">
        <v>3222</v>
      </c>
      <c r="F3061" t="s">
        <v>383</v>
      </c>
      <c r="G3061" s="1" t="s">
        <v>3650</v>
      </c>
      <c r="H3061" t="s">
        <v>1603</v>
      </c>
      <c r="I3061" t="s">
        <v>1214</v>
      </c>
      <c r="J3061" s="2">
        <v>3676.0000000000005</v>
      </c>
      <c r="K3061" s="2">
        <v>96.45845144129629</v>
      </c>
      <c r="L3061" s="2">
        <v>38.109672559248786</v>
      </c>
    </row>
    <row r="3062" spans="1:12" x14ac:dyDescent="0.25">
      <c r="A3062" t="s">
        <v>1559</v>
      </c>
      <c r="B3062" t="s">
        <v>92</v>
      </c>
      <c r="C3062" t="s">
        <v>29</v>
      </c>
      <c r="D3062" t="s">
        <v>3254</v>
      </c>
      <c r="E3062" t="s">
        <v>3222</v>
      </c>
      <c r="F3062" t="s">
        <v>1602</v>
      </c>
      <c r="G3062" s="1" t="s">
        <v>4069</v>
      </c>
      <c r="H3062" t="s">
        <v>1601</v>
      </c>
      <c r="I3062" t="s">
        <v>1214</v>
      </c>
      <c r="J3062" s="2">
        <v>3608</v>
      </c>
      <c r="K3062" s="2">
        <v>99.297061397836316</v>
      </c>
      <c r="L3062" s="2">
        <v>36.335415662951519</v>
      </c>
    </row>
    <row r="3063" spans="1:12" x14ac:dyDescent="0.25">
      <c r="A3063" t="s">
        <v>1559</v>
      </c>
      <c r="B3063" t="s">
        <v>92</v>
      </c>
      <c r="C3063" t="s">
        <v>110</v>
      </c>
      <c r="D3063" t="s">
        <v>3254</v>
      </c>
      <c r="E3063" t="s">
        <v>3222</v>
      </c>
      <c r="F3063" t="s">
        <v>235</v>
      </c>
      <c r="G3063" s="1" t="s">
        <v>3610</v>
      </c>
      <c r="H3063" t="s">
        <v>1600</v>
      </c>
      <c r="I3063" t="s">
        <v>1214</v>
      </c>
      <c r="J3063" s="2">
        <v>3888</v>
      </c>
      <c r="K3063" s="2">
        <v>63.678739691543484</v>
      </c>
      <c r="L3063" s="2">
        <v>61.056484767651973</v>
      </c>
    </row>
    <row r="3064" spans="1:12" x14ac:dyDescent="0.25">
      <c r="A3064" t="s">
        <v>1559</v>
      </c>
      <c r="B3064" t="s">
        <v>92</v>
      </c>
      <c r="C3064" t="s">
        <v>54</v>
      </c>
      <c r="D3064" t="s">
        <v>3254</v>
      </c>
      <c r="E3064" t="s">
        <v>3222</v>
      </c>
      <c r="F3064" t="s">
        <v>219</v>
      </c>
      <c r="G3064" s="1" t="s">
        <v>3310</v>
      </c>
      <c r="H3064" t="s">
        <v>1599</v>
      </c>
      <c r="I3064" t="s">
        <v>1214</v>
      </c>
      <c r="J3064" s="2">
        <v>3579.0000000000005</v>
      </c>
      <c r="K3064" s="2">
        <v>45.340374493278681</v>
      </c>
      <c r="L3064" s="2">
        <v>78.936269053766992</v>
      </c>
    </row>
    <row r="3065" spans="1:12" x14ac:dyDescent="0.25">
      <c r="A3065" t="s">
        <v>1559</v>
      </c>
      <c r="B3065" t="s">
        <v>92</v>
      </c>
      <c r="C3065" t="s">
        <v>149</v>
      </c>
      <c r="D3065" t="s">
        <v>3254</v>
      </c>
      <c r="E3065" t="s">
        <v>3222</v>
      </c>
      <c r="F3065" t="s">
        <v>780</v>
      </c>
      <c r="G3065" s="1" t="s">
        <v>3580</v>
      </c>
      <c r="H3065" t="s">
        <v>1598</v>
      </c>
      <c r="I3065" t="s">
        <v>1214</v>
      </c>
      <c r="J3065" s="2">
        <v>3202</v>
      </c>
      <c r="K3065" s="2">
        <v>135.12677946922693</v>
      </c>
      <c r="L3065" s="2">
        <v>23.696265185756218</v>
      </c>
    </row>
    <row r="3066" spans="1:12" x14ac:dyDescent="0.25">
      <c r="A3066" t="s">
        <v>1559</v>
      </c>
      <c r="B3066" t="s">
        <v>92</v>
      </c>
      <c r="C3066" t="s">
        <v>16</v>
      </c>
      <c r="D3066" t="s">
        <v>3254</v>
      </c>
      <c r="E3066" t="s">
        <v>3222</v>
      </c>
      <c r="F3066" t="s">
        <v>1597</v>
      </c>
      <c r="G3066" s="1" t="s">
        <v>4070</v>
      </c>
      <c r="H3066" t="s">
        <v>1596</v>
      </c>
      <c r="I3066" t="s">
        <v>1214</v>
      </c>
      <c r="J3066" s="2">
        <v>3438.0000000000005</v>
      </c>
      <c r="K3066" s="2">
        <v>58.295164804139148</v>
      </c>
      <c r="L3066" s="2">
        <v>58.975731718934796</v>
      </c>
    </row>
    <row r="3067" spans="1:12" x14ac:dyDescent="0.25">
      <c r="A3067" t="s">
        <v>1559</v>
      </c>
      <c r="B3067" t="s">
        <v>92</v>
      </c>
      <c r="C3067" t="s">
        <v>101</v>
      </c>
      <c r="D3067" t="s">
        <v>3254</v>
      </c>
      <c r="E3067" t="s">
        <v>3222</v>
      </c>
      <c r="F3067" t="s">
        <v>424</v>
      </c>
      <c r="G3067" s="1" t="s">
        <v>3314</v>
      </c>
      <c r="H3067" t="s">
        <v>1595</v>
      </c>
      <c r="I3067" t="s">
        <v>1214</v>
      </c>
      <c r="J3067" s="2">
        <v>4016</v>
      </c>
      <c r="K3067" s="2">
        <v>90.356756012184391</v>
      </c>
      <c r="L3067" s="2">
        <v>44.44604008867308</v>
      </c>
    </row>
    <row r="3068" spans="1:12" x14ac:dyDescent="0.25">
      <c r="A3068" t="s">
        <v>1559</v>
      </c>
      <c r="B3068" t="s">
        <v>92</v>
      </c>
      <c r="C3068" t="s">
        <v>13</v>
      </c>
      <c r="D3068" t="s">
        <v>3254</v>
      </c>
      <c r="E3068" t="s">
        <v>3222</v>
      </c>
      <c r="F3068" t="s">
        <v>572</v>
      </c>
      <c r="G3068" s="1" t="s">
        <v>3503</v>
      </c>
      <c r="H3068" t="s">
        <v>1594</v>
      </c>
      <c r="I3068" t="s">
        <v>1214</v>
      </c>
      <c r="J3068" s="2">
        <v>3712.0000000000005</v>
      </c>
      <c r="K3068" s="2">
        <v>197.40292997377878</v>
      </c>
      <c r="L3068" s="2">
        <v>18.804178846246451</v>
      </c>
    </row>
    <row r="3069" spans="1:12" x14ac:dyDescent="0.25">
      <c r="A3069" t="s">
        <v>1559</v>
      </c>
      <c r="B3069" t="s">
        <v>92</v>
      </c>
      <c r="C3069" t="s">
        <v>67</v>
      </c>
      <c r="D3069" t="s">
        <v>3254</v>
      </c>
      <c r="E3069" t="s">
        <v>3222</v>
      </c>
      <c r="F3069" t="s">
        <v>1447</v>
      </c>
      <c r="G3069" s="1" t="s">
        <v>3419</v>
      </c>
      <c r="H3069" t="s">
        <v>1593</v>
      </c>
      <c r="I3069" t="s">
        <v>1214</v>
      </c>
      <c r="J3069" s="2">
        <v>3864.0000000000005</v>
      </c>
      <c r="K3069" s="2">
        <v>90.348896763109636</v>
      </c>
      <c r="L3069" s="2">
        <v>42.767539377168248</v>
      </c>
    </row>
    <row r="3070" spans="1:12" x14ac:dyDescent="0.25">
      <c r="A3070" t="s">
        <v>1559</v>
      </c>
      <c r="B3070" t="s">
        <v>92</v>
      </c>
      <c r="C3070" t="s">
        <v>91</v>
      </c>
      <c r="D3070" t="s">
        <v>3254</v>
      </c>
      <c r="E3070" t="s">
        <v>3222</v>
      </c>
      <c r="F3070" t="s">
        <v>1592</v>
      </c>
      <c r="G3070" s="1" t="s">
        <v>4072</v>
      </c>
      <c r="H3070" t="s">
        <v>1591</v>
      </c>
      <c r="I3070" t="s">
        <v>1214</v>
      </c>
      <c r="J3070" s="2">
        <v>3386</v>
      </c>
      <c r="K3070" s="2">
        <v>79.290838230070307</v>
      </c>
      <c r="L3070" s="2">
        <v>42.7035465330204</v>
      </c>
    </row>
    <row r="3071" spans="1:12" x14ac:dyDescent="0.25">
      <c r="A3071" t="s">
        <v>1559</v>
      </c>
      <c r="B3071" t="s">
        <v>92</v>
      </c>
      <c r="C3071" t="s">
        <v>515</v>
      </c>
      <c r="D3071" t="s">
        <v>3254</v>
      </c>
      <c r="E3071" t="s">
        <v>3222</v>
      </c>
      <c r="F3071" t="s">
        <v>250</v>
      </c>
      <c r="G3071" s="1" t="s">
        <v>3423</v>
      </c>
      <c r="H3071" t="s">
        <v>1590</v>
      </c>
      <c r="I3071" t="s">
        <v>1214</v>
      </c>
      <c r="J3071" s="2">
        <v>3493.9999999999995</v>
      </c>
      <c r="K3071" s="2">
        <v>121.0693082122378</v>
      </c>
      <c r="L3071" s="2">
        <v>28.859502475019699</v>
      </c>
    </row>
    <row r="3072" spans="1:12" x14ac:dyDescent="0.25">
      <c r="A3072" t="s">
        <v>1559</v>
      </c>
      <c r="B3072" t="s">
        <v>64</v>
      </c>
      <c r="C3072" t="s">
        <v>172</v>
      </c>
      <c r="D3072" t="s">
        <v>3254</v>
      </c>
      <c r="E3072" t="s">
        <v>3222</v>
      </c>
      <c r="F3072" t="s">
        <v>584</v>
      </c>
      <c r="G3072" s="1" t="s">
        <v>3561</v>
      </c>
      <c r="H3072" t="s">
        <v>1589</v>
      </c>
      <c r="I3072" t="s">
        <v>1214</v>
      </c>
      <c r="J3072" s="2">
        <v>2736</v>
      </c>
      <c r="K3072" s="2">
        <v>71.888297959431966</v>
      </c>
      <c r="L3072" s="2">
        <v>38.059045458886516</v>
      </c>
    </row>
    <row r="3073" spans="1:12" x14ac:dyDescent="0.25">
      <c r="A3073" t="s">
        <v>1559</v>
      </c>
      <c r="B3073" t="s">
        <v>64</v>
      </c>
      <c r="C3073" t="s">
        <v>188</v>
      </c>
      <c r="D3073" t="s">
        <v>3254</v>
      </c>
      <c r="E3073" t="s">
        <v>3222</v>
      </c>
      <c r="F3073" t="s">
        <v>1588</v>
      </c>
      <c r="G3073" s="1" t="s">
        <v>4074</v>
      </c>
      <c r="H3073" t="s">
        <v>1587</v>
      </c>
      <c r="I3073" t="s">
        <v>1214</v>
      </c>
      <c r="J3073" s="2">
        <v>3310</v>
      </c>
      <c r="K3073" s="2">
        <v>184.37281452533603</v>
      </c>
      <c r="L3073" s="2">
        <v>17.952755174462819</v>
      </c>
    </row>
    <row r="3074" spans="1:12" x14ac:dyDescent="0.25">
      <c r="A3074" t="s">
        <v>1559</v>
      </c>
      <c r="B3074" t="s">
        <v>64</v>
      </c>
      <c r="C3074" t="s">
        <v>152</v>
      </c>
      <c r="D3074" t="s">
        <v>3254</v>
      </c>
      <c r="E3074" t="s">
        <v>3222</v>
      </c>
      <c r="F3074" t="s">
        <v>1005</v>
      </c>
      <c r="G3074" s="1" t="s">
        <v>4075</v>
      </c>
      <c r="H3074" t="s">
        <v>1586</v>
      </c>
      <c r="I3074" t="s">
        <v>1214</v>
      </c>
      <c r="J3074" s="2">
        <v>3420</v>
      </c>
      <c r="K3074" s="2">
        <v>77.706719690410736</v>
      </c>
      <c r="L3074" s="2">
        <v>44.011637778888755</v>
      </c>
    </row>
    <row r="3075" spans="1:12" x14ac:dyDescent="0.25">
      <c r="A3075" t="s">
        <v>1559</v>
      </c>
      <c r="B3075" t="s">
        <v>64</v>
      </c>
      <c r="C3075" t="s">
        <v>462</v>
      </c>
      <c r="D3075" t="s">
        <v>3254</v>
      </c>
      <c r="E3075" t="s">
        <v>3222</v>
      </c>
      <c r="F3075" t="s">
        <v>1585</v>
      </c>
      <c r="G3075" s="1" t="s">
        <v>4076</v>
      </c>
      <c r="H3075" t="s">
        <v>1584</v>
      </c>
      <c r="I3075" t="s">
        <v>1214</v>
      </c>
      <c r="J3075" s="2">
        <v>3692</v>
      </c>
      <c r="K3075" s="2">
        <v>55.485124674433983</v>
      </c>
      <c r="L3075" s="2">
        <v>66.540356927433777</v>
      </c>
    </row>
    <row r="3076" spans="1:12" x14ac:dyDescent="0.25">
      <c r="A3076" t="s">
        <v>1559</v>
      </c>
      <c r="B3076" t="s">
        <v>42</v>
      </c>
      <c r="C3076" t="s">
        <v>191</v>
      </c>
      <c r="D3076" t="s">
        <v>3254</v>
      </c>
      <c r="E3076" t="s">
        <v>3222</v>
      </c>
      <c r="F3076" t="s">
        <v>1583</v>
      </c>
      <c r="G3076" s="1" t="s">
        <v>3428</v>
      </c>
      <c r="H3076" t="s">
        <v>1582</v>
      </c>
      <c r="I3076" t="s">
        <v>1214</v>
      </c>
      <c r="J3076" s="2">
        <v>3153</v>
      </c>
      <c r="K3076" s="2">
        <v>145.37998364572101</v>
      </c>
      <c r="L3076" s="2">
        <v>21.687992534677953</v>
      </c>
    </row>
    <row r="3077" spans="1:12" x14ac:dyDescent="0.25">
      <c r="A3077" t="s">
        <v>1559</v>
      </c>
      <c r="B3077" t="s">
        <v>42</v>
      </c>
      <c r="C3077" t="s">
        <v>32</v>
      </c>
      <c r="D3077" t="s">
        <v>3254</v>
      </c>
      <c r="E3077" t="s">
        <v>3222</v>
      </c>
      <c r="F3077" t="s">
        <v>308</v>
      </c>
      <c r="G3077" s="1" t="s">
        <v>3616</v>
      </c>
      <c r="H3077" t="s">
        <v>1581</v>
      </c>
      <c r="I3077" t="s">
        <v>1214</v>
      </c>
      <c r="J3077" s="2">
        <v>3498.0000000000005</v>
      </c>
      <c r="K3077" s="2">
        <v>167.90160232970854</v>
      </c>
      <c r="L3077" s="2">
        <v>20.833630837727053</v>
      </c>
    </row>
    <row r="3078" spans="1:12" x14ac:dyDescent="0.25">
      <c r="A3078" t="s">
        <v>1559</v>
      </c>
      <c r="B3078" t="s">
        <v>42</v>
      </c>
      <c r="C3078" t="s">
        <v>107</v>
      </c>
      <c r="D3078" t="s">
        <v>3254</v>
      </c>
      <c r="E3078" t="s">
        <v>3222</v>
      </c>
      <c r="F3078" t="s">
        <v>233</v>
      </c>
      <c r="G3078" s="1" t="s">
        <v>3599</v>
      </c>
      <c r="H3078" t="s">
        <v>1580</v>
      </c>
      <c r="I3078" t="s">
        <v>1214</v>
      </c>
      <c r="J3078" s="2">
        <v>3664</v>
      </c>
      <c r="K3078" s="2">
        <v>107.43031064250742</v>
      </c>
      <c r="L3078" s="2">
        <v>34.105830822667741</v>
      </c>
    </row>
    <row r="3079" spans="1:12" x14ac:dyDescent="0.25">
      <c r="A3079" t="s">
        <v>1559</v>
      </c>
      <c r="B3079" t="s">
        <v>42</v>
      </c>
      <c r="C3079" t="s">
        <v>179</v>
      </c>
      <c r="D3079" t="s">
        <v>3254</v>
      </c>
      <c r="E3079" t="s">
        <v>3222</v>
      </c>
      <c r="F3079" t="s">
        <v>202</v>
      </c>
      <c r="G3079" s="1" t="s">
        <v>3602</v>
      </c>
      <c r="H3079" t="s">
        <v>1579</v>
      </c>
      <c r="I3079" t="s">
        <v>1214</v>
      </c>
      <c r="J3079" s="2">
        <v>3780</v>
      </c>
      <c r="K3079" s="2">
        <v>91.09263633435063</v>
      </c>
      <c r="L3079" s="2">
        <v>41.496219146910107</v>
      </c>
    </row>
    <row r="3080" spans="1:12" x14ac:dyDescent="0.25">
      <c r="A3080" t="s">
        <v>1559</v>
      </c>
      <c r="B3080" t="s">
        <v>42</v>
      </c>
      <c r="C3080" t="s">
        <v>98</v>
      </c>
      <c r="D3080" t="s">
        <v>3254</v>
      </c>
      <c r="E3080" t="s">
        <v>3222</v>
      </c>
      <c r="F3080" t="s">
        <v>1578</v>
      </c>
      <c r="G3080" s="1" t="s">
        <v>4078</v>
      </c>
      <c r="H3080" t="s">
        <v>1577</v>
      </c>
      <c r="I3080" t="s">
        <v>1214</v>
      </c>
      <c r="J3080" s="2">
        <v>4434</v>
      </c>
      <c r="K3080" s="2">
        <v>89.164243971075507</v>
      </c>
      <c r="L3080" s="2">
        <v>49.72845394661082</v>
      </c>
    </row>
    <row r="3081" spans="1:12" x14ac:dyDescent="0.25">
      <c r="A3081" t="s">
        <v>1559</v>
      </c>
      <c r="B3081" t="s">
        <v>42</v>
      </c>
      <c r="C3081" t="s">
        <v>474</v>
      </c>
      <c r="D3081" t="s">
        <v>3254</v>
      </c>
      <c r="E3081" t="s">
        <v>3222</v>
      </c>
      <c r="F3081" t="s">
        <v>312</v>
      </c>
      <c r="G3081" s="1" t="s">
        <v>3583</v>
      </c>
      <c r="H3081" t="s">
        <v>1576</v>
      </c>
      <c r="I3081" t="s">
        <v>1214</v>
      </c>
      <c r="J3081" s="2">
        <v>3270</v>
      </c>
      <c r="K3081" s="2">
        <v>100.98585915720922</v>
      </c>
      <c r="L3081" s="2">
        <v>32.380771201930798</v>
      </c>
    </row>
    <row r="3082" spans="1:12" x14ac:dyDescent="0.25">
      <c r="A3082" t="s">
        <v>1559</v>
      </c>
      <c r="B3082" t="s">
        <v>23</v>
      </c>
      <c r="C3082" t="s">
        <v>113</v>
      </c>
      <c r="D3082" t="s">
        <v>3254</v>
      </c>
      <c r="E3082" t="s">
        <v>3222</v>
      </c>
      <c r="F3082" t="s">
        <v>112</v>
      </c>
      <c r="G3082" s="1" t="s">
        <v>3405</v>
      </c>
      <c r="H3082" t="s">
        <v>1575</v>
      </c>
      <c r="I3082" t="s">
        <v>1214</v>
      </c>
      <c r="J3082" s="2">
        <v>2478</v>
      </c>
      <c r="K3082" s="2">
        <v>51.889724424542855</v>
      </c>
      <c r="L3082" s="2">
        <v>47.755119678915719</v>
      </c>
    </row>
    <row r="3083" spans="1:12" x14ac:dyDescent="0.25">
      <c r="A3083" t="s">
        <v>1559</v>
      </c>
      <c r="B3083" t="s">
        <v>23</v>
      </c>
      <c r="C3083" t="s">
        <v>85</v>
      </c>
      <c r="D3083" t="s">
        <v>3254</v>
      </c>
      <c r="E3083" t="s">
        <v>3222</v>
      </c>
      <c r="F3083" t="s">
        <v>87</v>
      </c>
      <c r="G3083" s="1" t="s">
        <v>3577</v>
      </c>
      <c r="H3083" t="s">
        <v>1574</v>
      </c>
      <c r="I3083" t="s">
        <v>1214</v>
      </c>
      <c r="J3083" s="2">
        <v>3120</v>
      </c>
      <c r="K3083" s="2">
        <v>61.504429158582013</v>
      </c>
      <c r="L3083" s="2">
        <v>50.728053941537169</v>
      </c>
    </row>
    <row r="3084" spans="1:12" x14ac:dyDescent="0.25">
      <c r="A3084" t="s">
        <v>1559</v>
      </c>
      <c r="B3084" t="s">
        <v>23</v>
      </c>
      <c r="C3084" t="s">
        <v>73</v>
      </c>
      <c r="D3084" t="s">
        <v>3254</v>
      </c>
      <c r="E3084" t="s">
        <v>3222</v>
      </c>
      <c r="F3084" t="s">
        <v>1573</v>
      </c>
      <c r="G3084" s="1" t="s">
        <v>4080</v>
      </c>
      <c r="H3084" t="s">
        <v>1572</v>
      </c>
      <c r="I3084" t="s">
        <v>1214</v>
      </c>
      <c r="J3084" s="2">
        <v>3360</v>
      </c>
      <c r="K3084" s="2">
        <v>60.012088008082458</v>
      </c>
      <c r="L3084" s="2">
        <v>55.98872013164204</v>
      </c>
    </row>
    <row r="3085" spans="1:12" x14ac:dyDescent="0.25">
      <c r="A3085" t="s">
        <v>1559</v>
      </c>
      <c r="B3085" t="s">
        <v>23</v>
      </c>
      <c r="C3085" t="s">
        <v>246</v>
      </c>
      <c r="D3085" t="s">
        <v>3254</v>
      </c>
      <c r="E3085" t="s">
        <v>3222</v>
      </c>
      <c r="F3085" t="s">
        <v>132</v>
      </c>
      <c r="G3085" s="1" t="s">
        <v>3617</v>
      </c>
      <c r="H3085" t="s">
        <v>1571</v>
      </c>
      <c r="I3085" t="s">
        <v>1214</v>
      </c>
      <c r="J3085" s="2">
        <v>1416</v>
      </c>
      <c r="K3085" s="2">
        <v>97.851615525801833</v>
      </c>
      <c r="L3085" s="2">
        <v>14.470890361811396</v>
      </c>
    </row>
    <row r="3086" spans="1:12" x14ac:dyDescent="0.25">
      <c r="A3086" t="s">
        <v>1559</v>
      </c>
      <c r="B3086" t="s">
        <v>23</v>
      </c>
      <c r="C3086" t="s">
        <v>521</v>
      </c>
      <c r="D3086" t="s">
        <v>3254</v>
      </c>
      <c r="E3086" t="s">
        <v>3222</v>
      </c>
      <c r="F3086" t="s">
        <v>1570</v>
      </c>
      <c r="G3086" s="1" t="s">
        <v>4081</v>
      </c>
      <c r="H3086" t="s">
        <v>1569</v>
      </c>
      <c r="I3086" t="s">
        <v>1214</v>
      </c>
      <c r="J3086" s="2">
        <v>2012.0000000000002</v>
      </c>
      <c r="K3086" s="2">
        <v>13.379818178555047</v>
      </c>
      <c r="L3086" s="2">
        <v>150.37573554062197</v>
      </c>
    </row>
    <row r="3087" spans="1:12" x14ac:dyDescent="0.25">
      <c r="A3087" t="s">
        <v>1559</v>
      </c>
      <c r="B3087" t="s">
        <v>3</v>
      </c>
      <c r="C3087" t="s">
        <v>88</v>
      </c>
      <c r="D3087" t="s">
        <v>3254</v>
      </c>
      <c r="E3087" t="s">
        <v>3222</v>
      </c>
      <c r="F3087" t="s">
        <v>1568</v>
      </c>
      <c r="G3087" s="1" t="s">
        <v>4082</v>
      </c>
      <c r="H3087" t="s">
        <v>1567</v>
      </c>
      <c r="I3087" t="s">
        <v>1214</v>
      </c>
      <c r="J3087" s="2">
        <v>2673</v>
      </c>
      <c r="K3087" s="2">
        <v>67.83879251332327</v>
      </c>
      <c r="L3087" s="2">
        <v>39.402234340698698</v>
      </c>
    </row>
    <row r="3088" spans="1:12" x14ac:dyDescent="0.25">
      <c r="A3088" t="s">
        <v>1559</v>
      </c>
      <c r="B3088" t="s">
        <v>3</v>
      </c>
      <c r="C3088" t="s">
        <v>166</v>
      </c>
      <c r="D3088" t="s">
        <v>3254</v>
      </c>
      <c r="E3088" t="s">
        <v>3222</v>
      </c>
      <c r="F3088" t="s">
        <v>1566</v>
      </c>
      <c r="G3088" s="1" t="s">
        <v>4084</v>
      </c>
      <c r="H3088" t="s">
        <v>1565</v>
      </c>
      <c r="I3088" t="s">
        <v>1214</v>
      </c>
      <c r="J3088" s="2">
        <v>2766</v>
      </c>
      <c r="K3088" s="2">
        <v>565.78852363070143</v>
      </c>
      <c r="L3088" s="2">
        <v>4.8887523950652083</v>
      </c>
    </row>
    <row r="3089" spans="1:12" x14ac:dyDescent="0.25">
      <c r="A3089" t="s">
        <v>1559</v>
      </c>
      <c r="B3089" t="s">
        <v>3</v>
      </c>
      <c r="C3089" t="s">
        <v>145</v>
      </c>
      <c r="D3089" t="s">
        <v>3254</v>
      </c>
      <c r="E3089" t="s">
        <v>3222</v>
      </c>
      <c r="F3089" t="s">
        <v>1564</v>
      </c>
      <c r="G3089" s="1" t="s">
        <v>3484</v>
      </c>
      <c r="H3089" t="s">
        <v>1563</v>
      </c>
      <c r="I3089" t="s">
        <v>1214</v>
      </c>
      <c r="J3089" s="2">
        <v>2940</v>
      </c>
      <c r="K3089" s="2">
        <v>34.308186192991592</v>
      </c>
      <c r="L3089" s="2">
        <v>85.69383363672479</v>
      </c>
    </row>
    <row r="3090" spans="1:12" x14ac:dyDescent="0.25">
      <c r="A3090" t="s">
        <v>1559</v>
      </c>
      <c r="B3090" t="s">
        <v>3</v>
      </c>
      <c r="C3090" t="s">
        <v>159</v>
      </c>
      <c r="D3090" t="s">
        <v>3254</v>
      </c>
      <c r="E3090" t="s">
        <v>3222</v>
      </c>
      <c r="F3090" t="s">
        <v>1562</v>
      </c>
      <c r="G3090" s="1" t="s">
        <v>4086</v>
      </c>
      <c r="H3090" t="s">
        <v>1561</v>
      </c>
      <c r="I3090" t="s">
        <v>1214</v>
      </c>
      <c r="J3090" s="2">
        <v>2666</v>
      </c>
      <c r="K3090" s="2">
        <v>84.479412272194949</v>
      </c>
      <c r="L3090" s="2">
        <v>31.557984700580963</v>
      </c>
    </row>
    <row r="3091" spans="1:12" x14ac:dyDescent="0.25">
      <c r="A3091" t="s">
        <v>1559</v>
      </c>
      <c r="B3091" t="s">
        <v>3</v>
      </c>
      <c r="C3091" t="s">
        <v>10</v>
      </c>
      <c r="D3091" t="s">
        <v>3254</v>
      </c>
      <c r="E3091" t="s">
        <v>3222</v>
      </c>
      <c r="F3091" t="s">
        <v>254</v>
      </c>
      <c r="G3091" s="1" t="s">
        <v>3436</v>
      </c>
      <c r="H3091" t="s">
        <v>1560</v>
      </c>
      <c r="I3091" t="s">
        <v>1214</v>
      </c>
      <c r="J3091" s="2">
        <v>3386</v>
      </c>
      <c r="K3091" s="2">
        <v>35.648211225662571</v>
      </c>
      <c r="L3091" s="2">
        <v>94.983728035208486</v>
      </c>
    </row>
    <row r="3092" spans="1:12" x14ac:dyDescent="0.25">
      <c r="A3092" t="s">
        <v>1559</v>
      </c>
      <c r="B3092" t="s">
        <v>3</v>
      </c>
      <c r="C3092" t="s">
        <v>599</v>
      </c>
      <c r="D3092" t="s">
        <v>3254</v>
      </c>
      <c r="E3092" t="s">
        <v>3222</v>
      </c>
      <c r="F3092" t="s">
        <v>6</v>
      </c>
      <c r="G3092" s="1" t="s">
        <v>3262</v>
      </c>
      <c r="H3092" t="s">
        <v>1558</v>
      </c>
      <c r="I3092" t="s">
        <v>1214</v>
      </c>
      <c r="J3092" s="2">
        <v>2486</v>
      </c>
      <c r="K3092" s="2">
        <v>120.75335247121934</v>
      </c>
      <c r="L3092" s="2">
        <v>20.587420134712364</v>
      </c>
    </row>
    <row r="3093" spans="1:12" x14ac:dyDescent="0.25">
      <c r="A3093" t="s">
        <v>117</v>
      </c>
      <c r="B3093" t="s">
        <v>176</v>
      </c>
      <c r="C3093" t="s">
        <v>197</v>
      </c>
      <c r="D3093" t="s">
        <v>3257</v>
      </c>
      <c r="E3093" t="s">
        <v>3215</v>
      </c>
      <c r="F3093" t="s">
        <v>284</v>
      </c>
      <c r="G3093" s="1" t="s">
        <v>4096</v>
      </c>
      <c r="H3093" t="s">
        <v>1557</v>
      </c>
      <c r="I3093" t="s">
        <v>1214</v>
      </c>
      <c r="J3093" s="2">
        <v>1704.0000000000002</v>
      </c>
      <c r="K3093" s="2">
        <v>57.344990714529644</v>
      </c>
      <c r="L3093" s="2">
        <v>29.714888410789356</v>
      </c>
    </row>
    <row r="3094" spans="1:12" x14ac:dyDescent="0.25">
      <c r="A3094" t="s">
        <v>117</v>
      </c>
      <c r="B3094" t="s">
        <v>176</v>
      </c>
      <c r="C3094" t="s">
        <v>35</v>
      </c>
      <c r="D3094" t="s">
        <v>3257</v>
      </c>
      <c r="E3094" t="s">
        <v>3215</v>
      </c>
      <c r="F3094" t="s">
        <v>1556</v>
      </c>
      <c r="G3094" s="1" t="s">
        <v>4257</v>
      </c>
      <c r="H3094" t="s">
        <v>1555</v>
      </c>
      <c r="I3094" t="s">
        <v>1214</v>
      </c>
      <c r="J3094" s="2">
        <v>1350</v>
      </c>
      <c r="K3094" s="2">
        <v>41.695140872768782</v>
      </c>
      <c r="L3094" s="2">
        <v>32.377873578110126</v>
      </c>
    </row>
    <row r="3095" spans="1:12" x14ac:dyDescent="0.25">
      <c r="A3095" t="s">
        <v>117</v>
      </c>
      <c r="B3095" t="s">
        <v>176</v>
      </c>
      <c r="C3095" t="s">
        <v>29</v>
      </c>
      <c r="D3095" t="s">
        <v>3257</v>
      </c>
      <c r="E3095" t="s">
        <v>3215</v>
      </c>
      <c r="F3095" t="s">
        <v>750</v>
      </c>
      <c r="G3095" s="1" t="s">
        <v>3738</v>
      </c>
      <c r="H3095" t="s">
        <v>1554</v>
      </c>
      <c r="I3095" t="s">
        <v>1214</v>
      </c>
      <c r="J3095" s="2">
        <v>1470</v>
      </c>
      <c r="K3095" s="2">
        <v>52.795262703312339</v>
      </c>
      <c r="L3095" s="2">
        <v>27.84340724395663</v>
      </c>
    </row>
    <row r="3096" spans="1:12" x14ac:dyDescent="0.25">
      <c r="A3096" t="s">
        <v>117</v>
      </c>
      <c r="B3096" t="s">
        <v>176</v>
      </c>
      <c r="C3096" t="s">
        <v>19</v>
      </c>
      <c r="D3096" t="s">
        <v>3257</v>
      </c>
      <c r="E3096" t="s">
        <v>3215</v>
      </c>
      <c r="F3096" t="s">
        <v>1553</v>
      </c>
      <c r="G3096" s="1" t="s">
        <v>4256</v>
      </c>
      <c r="H3096" t="s">
        <v>1552</v>
      </c>
      <c r="I3096" t="s">
        <v>1214</v>
      </c>
      <c r="J3096" s="2">
        <v>1311.9999999999998</v>
      </c>
      <c r="K3096" s="2">
        <v>33.901110810726493</v>
      </c>
      <c r="L3096" s="2">
        <v>38.700796776985726</v>
      </c>
    </row>
    <row r="3097" spans="1:12" x14ac:dyDescent="0.25">
      <c r="A3097" t="s">
        <v>117</v>
      </c>
      <c r="B3097" t="s">
        <v>176</v>
      </c>
      <c r="C3097" t="s">
        <v>63</v>
      </c>
      <c r="D3097" t="s">
        <v>3257</v>
      </c>
      <c r="E3097" t="s">
        <v>3215</v>
      </c>
      <c r="F3097" t="s">
        <v>1551</v>
      </c>
      <c r="G3097" s="1" t="s">
        <v>3256</v>
      </c>
      <c r="H3097" t="s">
        <v>1550</v>
      </c>
      <c r="I3097" t="s">
        <v>1214</v>
      </c>
      <c r="J3097" s="2">
        <v>1933.9999999999995</v>
      </c>
      <c r="K3097" s="2">
        <v>64.314865020671277</v>
      </c>
      <c r="L3097" s="2">
        <v>30.07080865952836</v>
      </c>
    </row>
    <row r="3098" spans="1:12" x14ac:dyDescent="0.25">
      <c r="A3098" t="s">
        <v>117</v>
      </c>
      <c r="B3098" t="s">
        <v>160</v>
      </c>
      <c r="C3098" t="s">
        <v>88</v>
      </c>
      <c r="D3098" t="s">
        <v>3257</v>
      </c>
      <c r="E3098" t="s">
        <v>3215</v>
      </c>
      <c r="F3098" t="s">
        <v>1549</v>
      </c>
      <c r="G3098" s="1" t="s">
        <v>4299</v>
      </c>
      <c r="H3098" t="s">
        <v>1548</v>
      </c>
      <c r="I3098" t="s">
        <v>1214</v>
      </c>
      <c r="J3098" s="2">
        <v>1598.0000000000002</v>
      </c>
      <c r="K3098" s="2">
        <v>71.464247663975542</v>
      </c>
      <c r="L3098" s="2">
        <v>22.36083149596406</v>
      </c>
    </row>
    <row r="3099" spans="1:12" x14ac:dyDescent="0.25">
      <c r="A3099" t="s">
        <v>117</v>
      </c>
      <c r="B3099" t="s">
        <v>160</v>
      </c>
      <c r="C3099" t="s">
        <v>142</v>
      </c>
      <c r="D3099" t="s">
        <v>3257</v>
      </c>
      <c r="E3099" t="s">
        <v>3215</v>
      </c>
      <c r="F3099" t="s">
        <v>1547</v>
      </c>
      <c r="G3099" s="1" t="s">
        <v>3346</v>
      </c>
      <c r="H3099" t="s">
        <v>1546</v>
      </c>
      <c r="I3099" t="s">
        <v>1214</v>
      </c>
      <c r="J3099" s="2">
        <v>1574</v>
      </c>
      <c r="K3099" s="2">
        <v>62.071331990102102</v>
      </c>
      <c r="L3099" s="2">
        <v>25.35792207989012</v>
      </c>
    </row>
    <row r="3100" spans="1:12" x14ac:dyDescent="0.25">
      <c r="A3100" t="s">
        <v>117</v>
      </c>
      <c r="B3100" t="s">
        <v>160</v>
      </c>
      <c r="C3100" t="s">
        <v>79</v>
      </c>
      <c r="D3100" t="s">
        <v>3257</v>
      </c>
      <c r="E3100" t="s">
        <v>3215</v>
      </c>
      <c r="F3100" t="s">
        <v>1360</v>
      </c>
      <c r="G3100" s="1" t="s">
        <v>3309</v>
      </c>
      <c r="H3100" t="s">
        <v>1545</v>
      </c>
      <c r="I3100" t="s">
        <v>1214</v>
      </c>
      <c r="J3100" s="2">
        <v>1786</v>
      </c>
      <c r="K3100" s="2">
        <v>52.157376735497074</v>
      </c>
      <c r="L3100" s="2">
        <v>34.242519692990825</v>
      </c>
    </row>
    <row r="3101" spans="1:12" x14ac:dyDescent="0.25">
      <c r="A3101" t="s">
        <v>117</v>
      </c>
      <c r="B3101" t="s">
        <v>160</v>
      </c>
      <c r="C3101" t="s">
        <v>57</v>
      </c>
      <c r="D3101" t="s">
        <v>3257</v>
      </c>
      <c r="E3101" t="s">
        <v>3215</v>
      </c>
      <c r="F3101" t="s">
        <v>1425</v>
      </c>
      <c r="G3101" s="1" t="s">
        <v>4106</v>
      </c>
      <c r="H3101" t="s">
        <v>1544</v>
      </c>
      <c r="I3101" t="s">
        <v>1214</v>
      </c>
      <c r="J3101" s="2">
        <v>1740</v>
      </c>
      <c r="K3101" s="2">
        <v>48.42973238880699</v>
      </c>
      <c r="L3101" s="2">
        <v>35.928342242959538</v>
      </c>
    </row>
    <row r="3102" spans="1:12" x14ac:dyDescent="0.25">
      <c r="A3102" t="s">
        <v>117</v>
      </c>
      <c r="B3102" t="s">
        <v>160</v>
      </c>
      <c r="C3102" t="s">
        <v>175</v>
      </c>
      <c r="D3102" t="s">
        <v>3257</v>
      </c>
      <c r="E3102" t="s">
        <v>3215</v>
      </c>
      <c r="F3102" t="s">
        <v>1543</v>
      </c>
      <c r="G3102" s="1" t="s">
        <v>4300</v>
      </c>
      <c r="H3102" t="s">
        <v>1542</v>
      </c>
      <c r="I3102" t="s">
        <v>1214</v>
      </c>
      <c r="J3102" s="2">
        <v>1650</v>
      </c>
      <c r="K3102" s="2">
        <v>68.636022372837488</v>
      </c>
      <c r="L3102" s="2">
        <v>24.039854626729984</v>
      </c>
    </row>
    <row r="3103" spans="1:12" x14ac:dyDescent="0.25">
      <c r="A3103" t="s">
        <v>117</v>
      </c>
      <c r="B3103" t="s">
        <v>160</v>
      </c>
      <c r="C3103" t="s">
        <v>542</v>
      </c>
      <c r="D3103" t="s">
        <v>3257</v>
      </c>
      <c r="E3103" t="s">
        <v>3215</v>
      </c>
      <c r="F3103" t="s">
        <v>1541</v>
      </c>
      <c r="G3103" s="1" t="s">
        <v>4258</v>
      </c>
      <c r="H3103" t="s">
        <v>1540</v>
      </c>
      <c r="I3103" t="s">
        <v>1214</v>
      </c>
      <c r="J3103" s="2">
        <v>1740</v>
      </c>
      <c r="K3103" s="2">
        <v>44.84532813615008</v>
      </c>
      <c r="L3103" s="2">
        <v>38.800028282040287</v>
      </c>
    </row>
    <row r="3104" spans="1:12" x14ac:dyDescent="0.25">
      <c r="A3104" t="s">
        <v>117</v>
      </c>
      <c r="B3104" t="s">
        <v>146</v>
      </c>
      <c r="C3104" t="s">
        <v>85</v>
      </c>
      <c r="D3104" t="s">
        <v>3257</v>
      </c>
      <c r="E3104" t="s">
        <v>3215</v>
      </c>
      <c r="F3104" t="s">
        <v>1539</v>
      </c>
      <c r="G3104" s="1" t="s">
        <v>4259</v>
      </c>
      <c r="H3104" t="s">
        <v>1538</v>
      </c>
      <c r="I3104" t="s">
        <v>1214</v>
      </c>
      <c r="J3104" s="2">
        <v>1796</v>
      </c>
      <c r="K3104" s="2">
        <v>64.150337526230501</v>
      </c>
      <c r="L3104" s="2">
        <v>27.996735001832711</v>
      </c>
    </row>
    <row r="3105" spans="1:12" x14ac:dyDescent="0.25">
      <c r="A3105" t="s">
        <v>117</v>
      </c>
      <c r="B3105" t="s">
        <v>146</v>
      </c>
      <c r="C3105" t="s">
        <v>188</v>
      </c>
      <c r="D3105" t="s">
        <v>3257</v>
      </c>
      <c r="E3105" t="s">
        <v>3215</v>
      </c>
      <c r="F3105" t="s">
        <v>1319</v>
      </c>
      <c r="G3105" s="1" t="s">
        <v>3743</v>
      </c>
      <c r="H3105" t="s">
        <v>1537</v>
      </c>
      <c r="I3105" t="s">
        <v>1214</v>
      </c>
      <c r="J3105" s="2">
        <v>1360</v>
      </c>
      <c r="K3105" s="2">
        <v>62.476847823125183</v>
      </c>
      <c r="L3105" s="2">
        <v>21.768063648957167</v>
      </c>
    </row>
    <row r="3106" spans="1:12" x14ac:dyDescent="0.25">
      <c r="A3106" t="s">
        <v>117</v>
      </c>
      <c r="B3106" t="s">
        <v>146</v>
      </c>
      <c r="C3106" t="s">
        <v>139</v>
      </c>
      <c r="D3106" t="s">
        <v>3257</v>
      </c>
      <c r="E3106" t="s">
        <v>3215</v>
      </c>
      <c r="F3106" t="s">
        <v>1536</v>
      </c>
      <c r="G3106" s="1" t="s">
        <v>3202</v>
      </c>
      <c r="H3106" t="s">
        <v>1535</v>
      </c>
      <c r="I3106" t="s">
        <v>1214</v>
      </c>
      <c r="J3106" s="2">
        <v>1436</v>
      </c>
      <c r="K3106" s="2">
        <v>42.956604608066563</v>
      </c>
      <c r="L3106" s="2">
        <v>33.429085308347254</v>
      </c>
    </row>
    <row r="3107" spans="1:12" x14ac:dyDescent="0.25">
      <c r="A3107" t="s">
        <v>117</v>
      </c>
      <c r="B3107" t="s">
        <v>146</v>
      </c>
      <c r="C3107" t="s">
        <v>26</v>
      </c>
      <c r="D3107" t="s">
        <v>3257</v>
      </c>
      <c r="E3107" t="s">
        <v>3215</v>
      </c>
      <c r="F3107" t="s">
        <v>1534</v>
      </c>
      <c r="G3107" s="1" t="s">
        <v>4301</v>
      </c>
      <c r="H3107" t="s">
        <v>1533</v>
      </c>
      <c r="I3107" t="s">
        <v>1214</v>
      </c>
      <c r="J3107" s="2">
        <v>1581.9999999999998</v>
      </c>
      <c r="K3107" s="2">
        <v>41.224493651510592</v>
      </c>
      <c r="L3107" s="2">
        <v>38.375243935640931</v>
      </c>
    </row>
    <row r="3108" spans="1:12" x14ac:dyDescent="0.25">
      <c r="A3108" t="s">
        <v>117</v>
      </c>
      <c r="B3108" t="s">
        <v>146</v>
      </c>
      <c r="C3108" t="s">
        <v>107</v>
      </c>
      <c r="D3108" t="s">
        <v>3257</v>
      </c>
      <c r="E3108" t="s">
        <v>3215</v>
      </c>
      <c r="F3108" t="s">
        <v>1532</v>
      </c>
      <c r="G3108" s="1" t="s">
        <v>4302</v>
      </c>
      <c r="H3108" t="s">
        <v>1531</v>
      </c>
      <c r="I3108" t="s">
        <v>1214</v>
      </c>
      <c r="J3108" s="2">
        <v>1450</v>
      </c>
      <c r="K3108" s="2">
        <v>43.504523592352882</v>
      </c>
      <c r="L3108" s="2">
        <v>33.329867339470816</v>
      </c>
    </row>
    <row r="3109" spans="1:12" x14ac:dyDescent="0.25">
      <c r="A3109" t="s">
        <v>117</v>
      </c>
      <c r="B3109" t="s">
        <v>146</v>
      </c>
      <c r="C3109" t="s">
        <v>51</v>
      </c>
      <c r="D3109" t="s">
        <v>3257</v>
      </c>
      <c r="E3109" t="s">
        <v>3215</v>
      </c>
      <c r="F3109" t="s">
        <v>132</v>
      </c>
      <c r="G3109" s="1" t="s">
        <v>3617</v>
      </c>
      <c r="H3109" t="s">
        <v>1530</v>
      </c>
      <c r="I3109" t="s">
        <v>1214</v>
      </c>
      <c r="J3109" s="2">
        <v>1600</v>
      </c>
      <c r="K3109" s="2">
        <v>45.324274458409519</v>
      </c>
      <c r="L3109" s="2">
        <v>35.30117181397339</v>
      </c>
    </row>
    <row r="3110" spans="1:12" x14ac:dyDescent="0.25">
      <c r="A3110" t="s">
        <v>117</v>
      </c>
      <c r="B3110" t="s">
        <v>146</v>
      </c>
      <c r="C3110" t="s">
        <v>152</v>
      </c>
      <c r="D3110" t="s">
        <v>3257</v>
      </c>
      <c r="E3110" t="s">
        <v>3215</v>
      </c>
      <c r="F3110" t="s">
        <v>1529</v>
      </c>
      <c r="G3110" s="1" t="s">
        <v>3487</v>
      </c>
      <c r="H3110" t="s">
        <v>1528</v>
      </c>
      <c r="I3110" t="s">
        <v>1214</v>
      </c>
      <c r="J3110" s="2">
        <v>1640</v>
      </c>
      <c r="K3110" s="2">
        <v>43.373616139690739</v>
      </c>
      <c r="L3110" s="2">
        <v>37.811004614375541</v>
      </c>
    </row>
    <row r="3111" spans="1:12" x14ac:dyDescent="0.25">
      <c r="A3111" t="s">
        <v>117</v>
      </c>
      <c r="B3111" t="s">
        <v>146</v>
      </c>
      <c r="C3111" t="s">
        <v>91</v>
      </c>
      <c r="D3111" t="s">
        <v>3257</v>
      </c>
      <c r="E3111" t="s">
        <v>3215</v>
      </c>
      <c r="F3111" t="s">
        <v>1527</v>
      </c>
      <c r="G3111" s="1" t="s">
        <v>4260</v>
      </c>
      <c r="H3111" t="s">
        <v>1526</v>
      </c>
      <c r="I3111" t="s">
        <v>1214</v>
      </c>
      <c r="J3111" s="2">
        <v>1520</v>
      </c>
      <c r="K3111" s="2">
        <v>54.489059156952607</v>
      </c>
      <c r="L3111" s="2">
        <v>27.895508263809937</v>
      </c>
    </row>
    <row r="3112" spans="1:12" x14ac:dyDescent="0.25">
      <c r="A3112" t="s">
        <v>117</v>
      </c>
      <c r="B3112" t="s">
        <v>117</v>
      </c>
      <c r="C3112" t="s">
        <v>239</v>
      </c>
      <c r="D3112" t="s">
        <v>3257</v>
      </c>
      <c r="E3112" t="s">
        <v>3215</v>
      </c>
      <c r="F3112" t="s">
        <v>1525</v>
      </c>
      <c r="G3112" s="1" t="s">
        <v>4261</v>
      </c>
      <c r="H3112" t="s">
        <v>1524</v>
      </c>
      <c r="I3112" t="s">
        <v>1214</v>
      </c>
      <c r="J3112" s="2">
        <v>2204</v>
      </c>
      <c r="K3112" s="2">
        <v>48.553216092969173</v>
      </c>
      <c r="L3112" s="2">
        <v>45.393491458522639</v>
      </c>
    </row>
    <row r="3113" spans="1:12" x14ac:dyDescent="0.25">
      <c r="A3113" t="s">
        <v>117</v>
      </c>
      <c r="B3113" t="s">
        <v>117</v>
      </c>
      <c r="C3113" t="s">
        <v>110</v>
      </c>
      <c r="D3113" t="s">
        <v>3257</v>
      </c>
      <c r="E3113" t="s">
        <v>3215</v>
      </c>
      <c r="F3113" t="s">
        <v>1221</v>
      </c>
      <c r="G3113" s="1" t="s">
        <v>3478</v>
      </c>
      <c r="H3113" t="s">
        <v>1523</v>
      </c>
      <c r="I3113" t="s">
        <v>1214</v>
      </c>
      <c r="J3113" s="2">
        <v>2050</v>
      </c>
      <c r="K3113" s="2">
        <v>49.461357707788345</v>
      </c>
      <c r="L3113" s="2">
        <v>41.446496719947504</v>
      </c>
    </row>
    <row r="3114" spans="1:12" x14ac:dyDescent="0.25">
      <c r="A3114" t="s">
        <v>117</v>
      </c>
      <c r="B3114" t="s">
        <v>117</v>
      </c>
      <c r="C3114" t="s">
        <v>133</v>
      </c>
      <c r="D3114" t="s">
        <v>3257</v>
      </c>
      <c r="E3114" t="s">
        <v>3215</v>
      </c>
      <c r="F3114" t="s">
        <v>56</v>
      </c>
      <c r="G3114" s="1" t="s">
        <v>3412</v>
      </c>
      <c r="H3114" t="s">
        <v>1522</v>
      </c>
      <c r="I3114" t="s">
        <v>1214</v>
      </c>
      <c r="J3114" s="2">
        <v>2050</v>
      </c>
      <c r="K3114" s="2">
        <v>39.750764773228013</v>
      </c>
      <c r="L3114" s="2">
        <v>51.571334833302807</v>
      </c>
    </row>
    <row r="3115" spans="1:12" x14ac:dyDescent="0.25">
      <c r="A3115" t="s">
        <v>117</v>
      </c>
      <c r="B3115" t="s">
        <v>117</v>
      </c>
      <c r="C3115" t="s">
        <v>73</v>
      </c>
      <c r="D3115" t="s">
        <v>3257</v>
      </c>
      <c r="E3115" t="s">
        <v>3215</v>
      </c>
      <c r="F3115" t="s">
        <v>1521</v>
      </c>
      <c r="G3115" s="1" t="s">
        <v>4262</v>
      </c>
      <c r="H3115" t="s">
        <v>1520</v>
      </c>
      <c r="I3115" t="s">
        <v>1214</v>
      </c>
      <c r="J3115" s="2">
        <v>1838.0000000000002</v>
      </c>
      <c r="K3115" s="2">
        <v>59.37109677989033</v>
      </c>
      <c r="L3115" s="2">
        <v>30.957824592901101</v>
      </c>
    </row>
    <row r="3116" spans="1:12" x14ac:dyDescent="0.25">
      <c r="A3116" t="s">
        <v>117</v>
      </c>
      <c r="B3116" t="s">
        <v>117</v>
      </c>
      <c r="C3116" t="s">
        <v>121</v>
      </c>
      <c r="D3116" t="s">
        <v>3257</v>
      </c>
      <c r="E3116" t="s">
        <v>3215</v>
      </c>
      <c r="F3116" t="s">
        <v>1519</v>
      </c>
      <c r="G3116" s="1" t="s">
        <v>4263</v>
      </c>
      <c r="H3116" t="s">
        <v>1518</v>
      </c>
      <c r="I3116" t="s">
        <v>1214</v>
      </c>
      <c r="J3116" s="2">
        <v>1858</v>
      </c>
      <c r="K3116" s="2">
        <v>59.27804046323422</v>
      </c>
      <c r="L3116" s="2">
        <v>31.343816116060378</v>
      </c>
    </row>
    <row r="3117" spans="1:12" x14ac:dyDescent="0.25">
      <c r="A3117" t="s">
        <v>117</v>
      </c>
      <c r="B3117" t="s">
        <v>117</v>
      </c>
      <c r="C3117" t="s">
        <v>48</v>
      </c>
      <c r="D3117" t="s">
        <v>3257</v>
      </c>
      <c r="E3117" t="s">
        <v>3215</v>
      </c>
      <c r="F3117" t="s">
        <v>1517</v>
      </c>
      <c r="G3117" s="1" t="s">
        <v>3636</v>
      </c>
      <c r="H3117" t="s">
        <v>1516</v>
      </c>
      <c r="I3117" t="s">
        <v>1214</v>
      </c>
      <c r="J3117" s="2">
        <v>1780</v>
      </c>
      <c r="K3117" s="2">
        <v>64.209138036003651</v>
      </c>
      <c r="L3117" s="2">
        <v>27.721910843934861</v>
      </c>
    </row>
    <row r="3118" spans="1:12" x14ac:dyDescent="0.25">
      <c r="A3118" t="s">
        <v>117</v>
      </c>
      <c r="B3118" t="s">
        <v>117</v>
      </c>
      <c r="C3118" t="s">
        <v>539</v>
      </c>
      <c r="D3118" t="s">
        <v>3257</v>
      </c>
      <c r="E3118" t="s">
        <v>3215</v>
      </c>
      <c r="F3118" t="s">
        <v>1515</v>
      </c>
      <c r="G3118" s="1" t="s">
        <v>4303</v>
      </c>
      <c r="H3118" t="s">
        <v>1514</v>
      </c>
      <c r="I3118" t="s">
        <v>1214</v>
      </c>
      <c r="J3118" s="2">
        <v>2106</v>
      </c>
      <c r="K3118" s="2">
        <v>47.225388540740255</v>
      </c>
      <c r="L3118" s="2">
        <v>44.594656922371371</v>
      </c>
    </row>
    <row r="3119" spans="1:12" x14ac:dyDescent="0.25">
      <c r="A3119" t="s">
        <v>117</v>
      </c>
      <c r="B3119" t="s">
        <v>117</v>
      </c>
      <c r="C3119" t="s">
        <v>518</v>
      </c>
      <c r="D3119" t="s">
        <v>3257</v>
      </c>
      <c r="E3119" t="s">
        <v>3215</v>
      </c>
      <c r="F3119" t="s">
        <v>1513</v>
      </c>
      <c r="G3119" s="1" t="s">
        <v>4304</v>
      </c>
      <c r="H3119" t="s">
        <v>1512</v>
      </c>
      <c r="I3119" t="s">
        <v>1214</v>
      </c>
      <c r="J3119" s="2">
        <v>1456</v>
      </c>
      <c r="K3119" s="2">
        <v>37.528154973027078</v>
      </c>
      <c r="L3119" s="2">
        <v>38.797537503415313</v>
      </c>
    </row>
    <row r="3120" spans="1:12" x14ac:dyDescent="0.25">
      <c r="A3120" t="s">
        <v>117</v>
      </c>
      <c r="B3120" t="s">
        <v>92</v>
      </c>
      <c r="C3120" t="s">
        <v>191</v>
      </c>
      <c r="D3120" t="s">
        <v>3257</v>
      </c>
      <c r="E3120" t="s">
        <v>3215</v>
      </c>
      <c r="F3120" t="s">
        <v>1511</v>
      </c>
      <c r="G3120" s="1" t="s">
        <v>4264</v>
      </c>
      <c r="H3120" t="s">
        <v>1510</v>
      </c>
      <c r="I3120" t="s">
        <v>1214</v>
      </c>
      <c r="J3120" s="2">
        <v>1956</v>
      </c>
      <c r="K3120" s="2">
        <v>63.536592595007015</v>
      </c>
      <c r="L3120" s="2">
        <v>30.785409165201457</v>
      </c>
    </row>
    <row r="3121" spans="1:12" x14ac:dyDescent="0.25">
      <c r="A3121" t="s">
        <v>117</v>
      </c>
      <c r="B3121" t="s">
        <v>92</v>
      </c>
      <c r="C3121" t="s">
        <v>32</v>
      </c>
      <c r="D3121" t="s">
        <v>3257</v>
      </c>
      <c r="E3121" t="s">
        <v>3215</v>
      </c>
      <c r="F3121" t="s">
        <v>977</v>
      </c>
      <c r="G3121" s="1" t="s">
        <v>4018</v>
      </c>
      <c r="H3121" t="s">
        <v>1509</v>
      </c>
      <c r="I3121" t="s">
        <v>1214</v>
      </c>
      <c r="J3121" s="2">
        <v>1248</v>
      </c>
      <c r="K3121" s="2">
        <v>86.948585435952793</v>
      </c>
      <c r="L3121" s="2">
        <v>14.353309990526405</v>
      </c>
    </row>
    <row r="3122" spans="1:12" x14ac:dyDescent="0.25">
      <c r="A3122" t="s">
        <v>117</v>
      </c>
      <c r="B3122" t="s">
        <v>92</v>
      </c>
      <c r="C3122" t="s">
        <v>156</v>
      </c>
      <c r="D3122" t="s">
        <v>3257</v>
      </c>
      <c r="E3122" t="s">
        <v>3215</v>
      </c>
      <c r="F3122" t="s">
        <v>1508</v>
      </c>
      <c r="G3122" s="1" t="s">
        <v>4305</v>
      </c>
      <c r="H3122" t="s">
        <v>1507</v>
      </c>
      <c r="I3122" t="s">
        <v>1214</v>
      </c>
      <c r="J3122" s="2">
        <v>1458</v>
      </c>
      <c r="K3122" s="2">
        <v>185.47646421479874</v>
      </c>
      <c r="L3122" s="2">
        <v>7.8608356384856597</v>
      </c>
    </row>
    <row r="3123" spans="1:12" x14ac:dyDescent="0.25">
      <c r="A3123" t="s">
        <v>117</v>
      </c>
      <c r="B3123" t="s">
        <v>92</v>
      </c>
      <c r="C3123" t="s">
        <v>236</v>
      </c>
      <c r="D3123" t="s">
        <v>3257</v>
      </c>
      <c r="E3123" t="s">
        <v>3215</v>
      </c>
      <c r="F3123" t="s">
        <v>1111</v>
      </c>
      <c r="G3123" s="1" t="s">
        <v>3521</v>
      </c>
      <c r="H3123" t="s">
        <v>1506</v>
      </c>
      <c r="I3123" t="s">
        <v>1214</v>
      </c>
      <c r="J3123" s="2">
        <v>1810</v>
      </c>
      <c r="K3123" s="2">
        <v>71.296342366914146</v>
      </c>
      <c r="L3123" s="2">
        <v>25.386996582309255</v>
      </c>
    </row>
    <row r="3124" spans="1:12" x14ac:dyDescent="0.25">
      <c r="A3124" t="s">
        <v>117</v>
      </c>
      <c r="B3124" t="s">
        <v>92</v>
      </c>
      <c r="C3124" t="s">
        <v>166</v>
      </c>
      <c r="D3124" t="s">
        <v>3257</v>
      </c>
      <c r="E3124" t="s">
        <v>3215</v>
      </c>
      <c r="F3124" t="s">
        <v>1505</v>
      </c>
      <c r="G3124" s="1" t="s">
        <v>4265</v>
      </c>
      <c r="H3124" t="s">
        <v>1504</v>
      </c>
      <c r="I3124" t="s">
        <v>1214</v>
      </c>
      <c r="J3124" s="2">
        <v>1870</v>
      </c>
      <c r="K3124" s="2">
        <v>54.963935885377374</v>
      </c>
      <c r="L3124" s="2">
        <v>34.022308808083295</v>
      </c>
    </row>
    <row r="3125" spans="1:12" x14ac:dyDescent="0.25">
      <c r="A3125" t="s">
        <v>117</v>
      </c>
      <c r="B3125" t="s">
        <v>92</v>
      </c>
      <c r="C3125" t="s">
        <v>127</v>
      </c>
      <c r="D3125" t="s">
        <v>3257</v>
      </c>
      <c r="E3125" t="s">
        <v>3215</v>
      </c>
      <c r="F3125" t="s">
        <v>168</v>
      </c>
      <c r="G3125" s="1" t="s">
        <v>3300</v>
      </c>
      <c r="H3125" t="s">
        <v>1503</v>
      </c>
      <c r="I3125" t="s">
        <v>1214</v>
      </c>
      <c r="J3125" s="2">
        <v>1700</v>
      </c>
      <c r="K3125" s="2">
        <v>145.82451515240271</v>
      </c>
      <c r="L3125" s="2">
        <v>11.657847778360946</v>
      </c>
    </row>
    <row r="3126" spans="1:12" x14ac:dyDescent="0.25">
      <c r="A3126" t="s">
        <v>117</v>
      </c>
      <c r="B3126" t="s">
        <v>92</v>
      </c>
      <c r="C3126" t="s">
        <v>149</v>
      </c>
      <c r="D3126" t="s">
        <v>3257</v>
      </c>
      <c r="E3126" t="s">
        <v>3215</v>
      </c>
      <c r="F3126" t="s">
        <v>325</v>
      </c>
      <c r="G3126" s="1" t="s">
        <v>3416</v>
      </c>
      <c r="H3126" t="s">
        <v>1502</v>
      </c>
      <c r="I3126" t="s">
        <v>1214</v>
      </c>
      <c r="J3126" s="2">
        <v>1798</v>
      </c>
      <c r="K3126" s="2">
        <v>67.716813655405588</v>
      </c>
      <c r="L3126" s="2">
        <v>26.551751373736884</v>
      </c>
    </row>
    <row r="3127" spans="1:12" x14ac:dyDescent="0.25">
      <c r="A3127" t="s">
        <v>117</v>
      </c>
      <c r="B3127" t="s">
        <v>92</v>
      </c>
      <c r="C3127" t="s">
        <v>70</v>
      </c>
      <c r="D3127" t="s">
        <v>3257</v>
      </c>
      <c r="E3127" t="s">
        <v>3215</v>
      </c>
      <c r="F3127" t="s">
        <v>1501</v>
      </c>
      <c r="G3127" s="1" t="s">
        <v>4306</v>
      </c>
      <c r="H3127" t="s">
        <v>1500</v>
      </c>
      <c r="I3127" t="s">
        <v>1214</v>
      </c>
      <c r="J3127" s="2">
        <v>1828</v>
      </c>
      <c r="K3127" s="2">
        <v>76.02292237685451</v>
      </c>
      <c r="L3127" s="2">
        <v>24.045379246780207</v>
      </c>
    </row>
    <row r="3128" spans="1:12" x14ac:dyDescent="0.25">
      <c r="A3128" t="s">
        <v>117</v>
      </c>
      <c r="B3128" t="s">
        <v>92</v>
      </c>
      <c r="C3128" t="s">
        <v>118</v>
      </c>
      <c r="D3128" t="s">
        <v>3257</v>
      </c>
      <c r="E3128" t="s">
        <v>3215</v>
      </c>
      <c r="F3128" t="s">
        <v>1499</v>
      </c>
      <c r="G3128" s="1" t="s">
        <v>3257</v>
      </c>
      <c r="H3128" t="s">
        <v>1498</v>
      </c>
      <c r="I3128" t="s">
        <v>1214</v>
      </c>
      <c r="J3128" s="2">
        <v>1868.0000000000002</v>
      </c>
      <c r="K3128" s="2">
        <v>96.04940235663274</v>
      </c>
      <c r="L3128" s="2">
        <v>19.448325071967556</v>
      </c>
    </row>
    <row r="3129" spans="1:12" x14ac:dyDescent="0.25">
      <c r="A3129" t="s">
        <v>117</v>
      </c>
      <c r="B3129" t="s">
        <v>92</v>
      </c>
      <c r="C3129" t="s">
        <v>159</v>
      </c>
      <c r="D3129" t="s">
        <v>3257</v>
      </c>
      <c r="E3129" t="s">
        <v>3215</v>
      </c>
      <c r="F3129" t="s">
        <v>1497</v>
      </c>
      <c r="G3129" s="1" t="s">
        <v>4307</v>
      </c>
      <c r="H3129" t="s">
        <v>1496</v>
      </c>
      <c r="I3129" t="s">
        <v>1214</v>
      </c>
      <c r="J3129" s="2">
        <v>1634</v>
      </c>
      <c r="K3129" s="2">
        <v>82.048937032148658</v>
      </c>
      <c r="L3129" s="2">
        <v>19.914944167524819</v>
      </c>
    </row>
    <row r="3130" spans="1:12" x14ac:dyDescent="0.25">
      <c r="A3130" t="s">
        <v>117</v>
      </c>
      <c r="B3130" t="s">
        <v>92</v>
      </c>
      <c r="C3130" t="s">
        <v>229</v>
      </c>
      <c r="D3130" t="s">
        <v>3257</v>
      </c>
      <c r="E3130" t="s">
        <v>3215</v>
      </c>
      <c r="F3130" t="s">
        <v>1495</v>
      </c>
      <c r="G3130" s="1" t="s">
        <v>3754</v>
      </c>
      <c r="H3130" t="s">
        <v>1494</v>
      </c>
      <c r="I3130" t="s">
        <v>1214</v>
      </c>
      <c r="J3130" s="2">
        <v>2108</v>
      </c>
      <c r="K3130" s="2">
        <v>122.02106539983099</v>
      </c>
      <c r="L3130" s="2">
        <v>17.275705576677581</v>
      </c>
    </row>
    <row r="3131" spans="1:12" x14ac:dyDescent="0.25">
      <c r="A3131" t="s">
        <v>117</v>
      </c>
      <c r="B3131" t="s">
        <v>64</v>
      </c>
      <c r="C3131" t="s">
        <v>194</v>
      </c>
      <c r="D3131" t="s">
        <v>3257</v>
      </c>
      <c r="E3131" t="s">
        <v>3215</v>
      </c>
      <c r="F3131" t="s">
        <v>1493</v>
      </c>
      <c r="G3131" s="1" t="s">
        <v>4308</v>
      </c>
      <c r="H3131" t="s">
        <v>1492</v>
      </c>
      <c r="I3131" t="s">
        <v>1214</v>
      </c>
      <c r="J3131" s="2">
        <v>2928</v>
      </c>
      <c r="K3131" s="2">
        <v>148.16177018560234</v>
      </c>
      <c r="L3131" s="2">
        <v>19.76218289193017</v>
      </c>
    </row>
    <row r="3132" spans="1:12" x14ac:dyDescent="0.25">
      <c r="A3132" t="s">
        <v>117</v>
      </c>
      <c r="B3132" t="s">
        <v>64</v>
      </c>
      <c r="C3132" t="s">
        <v>172</v>
      </c>
      <c r="D3132" t="s">
        <v>3257</v>
      </c>
      <c r="E3132" t="s">
        <v>3215</v>
      </c>
      <c r="F3132" t="s">
        <v>1491</v>
      </c>
      <c r="G3132" s="1" t="s">
        <v>3805</v>
      </c>
      <c r="H3132" t="s">
        <v>1490</v>
      </c>
      <c r="I3132" t="s">
        <v>1214</v>
      </c>
      <c r="J3132" s="2">
        <v>2220</v>
      </c>
      <c r="K3132" s="2">
        <v>204.71508577647043</v>
      </c>
      <c r="L3132" s="2">
        <v>10.844340032781124</v>
      </c>
    </row>
    <row r="3133" spans="1:12" x14ac:dyDescent="0.25">
      <c r="A3133" t="s">
        <v>117</v>
      </c>
      <c r="B3133" t="s">
        <v>64</v>
      </c>
      <c r="C3133" t="s">
        <v>82</v>
      </c>
      <c r="D3133" t="s">
        <v>3257</v>
      </c>
      <c r="E3133" t="s">
        <v>3215</v>
      </c>
      <c r="F3133" t="s">
        <v>1489</v>
      </c>
      <c r="G3133" s="1" t="s">
        <v>4309</v>
      </c>
      <c r="H3133" t="s">
        <v>1488</v>
      </c>
      <c r="I3133" t="s">
        <v>1214</v>
      </c>
      <c r="J3133" s="2">
        <v>1821</v>
      </c>
      <c r="K3133" s="2">
        <v>99.90829262277002</v>
      </c>
      <c r="L3133" s="2">
        <v>18.226715242504078</v>
      </c>
    </row>
    <row r="3134" spans="1:12" x14ac:dyDescent="0.25">
      <c r="A3134" t="s">
        <v>117</v>
      </c>
      <c r="B3134" t="s">
        <v>64</v>
      </c>
      <c r="C3134" t="s">
        <v>54</v>
      </c>
      <c r="D3134" t="s">
        <v>3257</v>
      </c>
      <c r="E3134" t="s">
        <v>3215</v>
      </c>
      <c r="F3134" t="s">
        <v>1487</v>
      </c>
      <c r="G3134" s="1" t="s">
        <v>4310</v>
      </c>
      <c r="H3134" t="s">
        <v>1486</v>
      </c>
      <c r="I3134" t="s">
        <v>1214</v>
      </c>
      <c r="J3134" s="2">
        <v>1904</v>
      </c>
      <c r="K3134" s="2">
        <v>115.79581625813701</v>
      </c>
      <c r="L3134" s="2">
        <v>16.442735683606404</v>
      </c>
    </row>
    <row r="3135" spans="1:12" x14ac:dyDescent="0.25">
      <c r="A3135" t="s">
        <v>117</v>
      </c>
      <c r="B3135" t="s">
        <v>64</v>
      </c>
      <c r="C3135" t="s">
        <v>155</v>
      </c>
      <c r="D3135" t="s">
        <v>3257</v>
      </c>
      <c r="E3135" t="s">
        <v>3215</v>
      </c>
      <c r="F3135" t="s">
        <v>25</v>
      </c>
      <c r="G3135" s="1" t="s">
        <v>3312</v>
      </c>
      <c r="H3135" t="s">
        <v>1485</v>
      </c>
      <c r="I3135" t="s">
        <v>1214</v>
      </c>
      <c r="J3135" s="2">
        <v>1902</v>
      </c>
      <c r="K3135" s="2">
        <v>89.867110235877263</v>
      </c>
      <c r="L3135" s="2">
        <v>21.164583961893911</v>
      </c>
    </row>
    <row r="3136" spans="1:12" x14ac:dyDescent="0.25">
      <c r="A3136" t="s">
        <v>117</v>
      </c>
      <c r="B3136" t="s">
        <v>64</v>
      </c>
      <c r="C3136" t="s">
        <v>532</v>
      </c>
      <c r="D3136" t="s">
        <v>3257</v>
      </c>
      <c r="E3136" t="s">
        <v>3215</v>
      </c>
      <c r="F3136" t="s">
        <v>1484</v>
      </c>
      <c r="G3136" s="1" t="s">
        <v>4311</v>
      </c>
      <c r="H3136" t="s">
        <v>1483</v>
      </c>
      <c r="I3136" t="s">
        <v>1214</v>
      </c>
      <c r="J3136" s="2">
        <v>1335</v>
      </c>
      <c r="K3136" s="2">
        <v>96.215097393776432</v>
      </c>
      <c r="L3136" s="2">
        <v>13.875161343300299</v>
      </c>
    </row>
    <row r="3137" spans="1:12" x14ac:dyDescent="0.25">
      <c r="A3137" t="s">
        <v>117</v>
      </c>
      <c r="B3137" t="s">
        <v>64</v>
      </c>
      <c r="C3137" t="s">
        <v>185</v>
      </c>
      <c r="D3137" t="s">
        <v>3257</v>
      </c>
      <c r="E3137" t="s">
        <v>3215</v>
      </c>
      <c r="F3137" t="s">
        <v>1401</v>
      </c>
      <c r="G3137" s="1" t="s">
        <v>3320</v>
      </c>
      <c r="H3137" t="s">
        <v>1482</v>
      </c>
      <c r="I3137" t="s">
        <v>1214</v>
      </c>
      <c r="J3137" s="2">
        <v>858</v>
      </c>
      <c r="K3137" s="2">
        <v>201.01621798633334</v>
      </c>
      <c r="L3137" s="2">
        <v>4.2683123212393417</v>
      </c>
    </row>
    <row r="3138" spans="1:12" x14ac:dyDescent="0.25">
      <c r="A3138" t="s">
        <v>117</v>
      </c>
      <c r="B3138" t="s">
        <v>64</v>
      </c>
      <c r="C3138" t="s">
        <v>95</v>
      </c>
      <c r="D3138" t="s">
        <v>3257</v>
      </c>
      <c r="E3138" t="s">
        <v>3215</v>
      </c>
      <c r="F3138" t="s">
        <v>1305</v>
      </c>
      <c r="G3138" s="1" t="s">
        <v>4312</v>
      </c>
      <c r="H3138" t="s">
        <v>1481</v>
      </c>
      <c r="I3138" t="s">
        <v>1214</v>
      </c>
      <c r="J3138" s="2">
        <v>1370</v>
      </c>
      <c r="K3138" s="2">
        <v>87.268860165455024</v>
      </c>
      <c r="L3138" s="2">
        <v>15.69861228166136</v>
      </c>
    </row>
    <row r="3139" spans="1:12" x14ac:dyDescent="0.25">
      <c r="A3139" t="s">
        <v>117</v>
      </c>
      <c r="B3139" t="s">
        <v>42</v>
      </c>
      <c r="C3139" t="s">
        <v>136</v>
      </c>
      <c r="D3139" t="s">
        <v>3257</v>
      </c>
      <c r="E3139" t="s">
        <v>3215</v>
      </c>
      <c r="F3139" t="s">
        <v>1480</v>
      </c>
      <c r="G3139" s="1" t="s">
        <v>4266</v>
      </c>
      <c r="H3139" t="s">
        <v>1479</v>
      </c>
      <c r="I3139" t="s">
        <v>1214</v>
      </c>
      <c r="J3139" s="2">
        <v>2612.0000000000005</v>
      </c>
      <c r="K3139" s="2">
        <v>128.19002738674686</v>
      </c>
      <c r="L3139" s="2">
        <v>20.376000015349451</v>
      </c>
    </row>
    <row r="3140" spans="1:12" x14ac:dyDescent="0.25">
      <c r="A3140" t="s">
        <v>117</v>
      </c>
      <c r="B3140" t="s">
        <v>42</v>
      </c>
      <c r="C3140" t="s">
        <v>101</v>
      </c>
      <c r="D3140" t="s">
        <v>3257</v>
      </c>
      <c r="E3140" t="s">
        <v>3215</v>
      </c>
      <c r="F3140" t="s">
        <v>1478</v>
      </c>
      <c r="G3140" s="1" t="s">
        <v>4267</v>
      </c>
      <c r="H3140" t="s">
        <v>1477</v>
      </c>
      <c r="I3140" t="s">
        <v>1214</v>
      </c>
      <c r="J3140" s="2">
        <v>2318</v>
      </c>
      <c r="K3140" s="2">
        <v>159.73247244072994</v>
      </c>
      <c r="L3140" s="2">
        <v>14.511764355617254</v>
      </c>
    </row>
    <row r="3141" spans="1:12" x14ac:dyDescent="0.25">
      <c r="A3141" t="s">
        <v>117</v>
      </c>
      <c r="B3141" t="s">
        <v>42</v>
      </c>
      <c r="C3141" t="s">
        <v>22</v>
      </c>
      <c r="D3141" t="s">
        <v>3257</v>
      </c>
      <c r="E3141" t="s">
        <v>3215</v>
      </c>
      <c r="F3141" t="s">
        <v>1476</v>
      </c>
      <c r="G3141" s="1" t="s">
        <v>4313</v>
      </c>
      <c r="H3141" t="s">
        <v>1475</v>
      </c>
      <c r="I3141" t="s">
        <v>1214</v>
      </c>
      <c r="J3141" s="2">
        <v>1940.0000000000002</v>
      </c>
      <c r="K3141" s="2">
        <v>138.19075631363205</v>
      </c>
      <c r="L3141" s="2">
        <v>14.038565615756934</v>
      </c>
    </row>
    <row r="3142" spans="1:12" x14ac:dyDescent="0.25">
      <c r="A3142" t="s">
        <v>117</v>
      </c>
      <c r="B3142" t="s">
        <v>42</v>
      </c>
      <c r="C3142" t="s">
        <v>179</v>
      </c>
      <c r="D3142" t="s">
        <v>3257</v>
      </c>
      <c r="E3142" t="s">
        <v>3215</v>
      </c>
      <c r="F3142" t="s">
        <v>1474</v>
      </c>
      <c r="G3142" s="1" t="s">
        <v>3760</v>
      </c>
      <c r="H3142" t="s">
        <v>1473</v>
      </c>
      <c r="I3142" t="s">
        <v>1214</v>
      </c>
      <c r="J3142" s="2">
        <v>1844</v>
      </c>
      <c r="K3142" s="2">
        <v>93.543639814802532</v>
      </c>
      <c r="L3142" s="2">
        <v>19.71272449576205</v>
      </c>
    </row>
    <row r="3143" spans="1:12" x14ac:dyDescent="0.25">
      <c r="A3143" t="s">
        <v>117</v>
      </c>
      <c r="B3143" t="s">
        <v>42</v>
      </c>
      <c r="C3143" t="s">
        <v>145</v>
      </c>
      <c r="D3143" t="s">
        <v>3257</v>
      </c>
      <c r="E3143" t="s">
        <v>3215</v>
      </c>
      <c r="F3143" t="s">
        <v>1472</v>
      </c>
      <c r="G3143" s="1" t="s">
        <v>3733</v>
      </c>
      <c r="H3143" t="s">
        <v>1471</v>
      </c>
      <c r="I3143" t="s">
        <v>1214</v>
      </c>
      <c r="J3143" s="2">
        <v>2376</v>
      </c>
      <c r="K3143" s="2">
        <v>124.61599165807716</v>
      </c>
      <c r="L3143" s="2">
        <v>19.066573787089037</v>
      </c>
    </row>
    <row r="3144" spans="1:12" x14ac:dyDescent="0.25">
      <c r="A3144" t="s">
        <v>117</v>
      </c>
      <c r="B3144" t="s">
        <v>42</v>
      </c>
      <c r="C3144" t="s">
        <v>67</v>
      </c>
      <c r="D3144" t="s">
        <v>3257</v>
      </c>
      <c r="E3144" t="s">
        <v>3215</v>
      </c>
      <c r="F3144" t="s">
        <v>1470</v>
      </c>
      <c r="G3144" s="1" t="s">
        <v>3746</v>
      </c>
      <c r="H3144" t="s">
        <v>1469</v>
      </c>
      <c r="I3144" t="s">
        <v>1214</v>
      </c>
      <c r="J3144" s="2">
        <v>1536.0000000000002</v>
      </c>
      <c r="K3144" s="2">
        <v>66.583359306881718</v>
      </c>
      <c r="L3144" s="2">
        <v>23.068827046118219</v>
      </c>
    </row>
    <row r="3145" spans="1:12" x14ac:dyDescent="0.25">
      <c r="A3145" t="s">
        <v>117</v>
      </c>
      <c r="B3145" t="s">
        <v>42</v>
      </c>
      <c r="C3145" t="s">
        <v>7</v>
      </c>
      <c r="D3145" t="s">
        <v>3257</v>
      </c>
      <c r="E3145" t="s">
        <v>3215</v>
      </c>
      <c r="F3145" t="s">
        <v>1468</v>
      </c>
      <c r="G3145" s="1" t="s">
        <v>4314</v>
      </c>
      <c r="H3145" t="s">
        <v>1467</v>
      </c>
      <c r="I3145" t="s">
        <v>1214</v>
      </c>
      <c r="J3145" s="2">
        <v>1755</v>
      </c>
      <c r="K3145" s="2">
        <v>206.42893762749455</v>
      </c>
      <c r="L3145" s="2">
        <v>8.5017150219846371</v>
      </c>
    </row>
    <row r="3146" spans="1:12" x14ac:dyDescent="0.25">
      <c r="A3146" t="s">
        <v>117</v>
      </c>
      <c r="B3146" t="s">
        <v>42</v>
      </c>
      <c r="C3146" t="s">
        <v>521</v>
      </c>
      <c r="D3146" t="s">
        <v>3257</v>
      </c>
      <c r="E3146" t="s">
        <v>3215</v>
      </c>
      <c r="F3146" t="s">
        <v>1466</v>
      </c>
      <c r="G3146" s="1" t="s">
        <v>4268</v>
      </c>
      <c r="H3146" t="s">
        <v>1465</v>
      </c>
      <c r="I3146" t="s">
        <v>1214</v>
      </c>
      <c r="J3146" s="2">
        <v>1834</v>
      </c>
      <c r="K3146" s="2">
        <v>85.655957036267068</v>
      </c>
      <c r="L3146" s="2">
        <v>21.411237040098417</v>
      </c>
    </row>
    <row r="3147" spans="1:12" x14ac:dyDescent="0.25">
      <c r="A3147" t="s">
        <v>117</v>
      </c>
      <c r="B3147" t="s">
        <v>42</v>
      </c>
      <c r="C3147" t="s">
        <v>477</v>
      </c>
      <c r="D3147" t="s">
        <v>3257</v>
      </c>
      <c r="E3147" t="s">
        <v>3215</v>
      </c>
      <c r="F3147" t="s">
        <v>6</v>
      </c>
      <c r="G3147" s="1" t="s">
        <v>3262</v>
      </c>
      <c r="H3147" t="s">
        <v>1464</v>
      </c>
      <c r="I3147" t="s">
        <v>1214</v>
      </c>
      <c r="J3147" s="2">
        <v>2143.9999999999995</v>
      </c>
      <c r="K3147" s="2">
        <v>100.68243118969293</v>
      </c>
      <c r="L3147" s="2">
        <v>21.294678472359784</v>
      </c>
    </row>
    <row r="3148" spans="1:12" x14ac:dyDescent="0.25">
      <c r="A3148" t="s">
        <v>117</v>
      </c>
      <c r="B3148" t="s">
        <v>23</v>
      </c>
      <c r="C3148" t="s">
        <v>13</v>
      </c>
      <c r="D3148" t="s">
        <v>3257</v>
      </c>
      <c r="E3148" t="s">
        <v>3215</v>
      </c>
      <c r="F3148" t="s">
        <v>1463</v>
      </c>
      <c r="G3148" s="1" t="s">
        <v>4315</v>
      </c>
      <c r="H3148" t="s">
        <v>1462</v>
      </c>
      <c r="I3148" t="s">
        <v>1214</v>
      </c>
      <c r="J3148" s="2">
        <v>2808</v>
      </c>
      <c r="K3148" s="2">
        <v>126.30128527029989</v>
      </c>
      <c r="L3148" s="2">
        <v>22.232552851624142</v>
      </c>
    </row>
    <row r="3149" spans="1:12" x14ac:dyDescent="0.25">
      <c r="A3149" t="s">
        <v>1430</v>
      </c>
      <c r="B3149" t="s">
        <v>176</v>
      </c>
      <c r="C3149" t="s">
        <v>239</v>
      </c>
      <c r="D3149" t="s">
        <v>3241</v>
      </c>
      <c r="E3149" t="s">
        <v>3200</v>
      </c>
      <c r="F3149" t="s">
        <v>1239</v>
      </c>
      <c r="G3149" s="1" t="s">
        <v>3327</v>
      </c>
      <c r="H3149" t="s">
        <v>1461</v>
      </c>
      <c r="I3149" t="s">
        <v>1214</v>
      </c>
      <c r="J3149" s="2">
        <v>6366</v>
      </c>
      <c r="K3149" s="2">
        <v>137.39833416449736</v>
      </c>
      <c r="L3149" s="2">
        <v>46.332439463046448</v>
      </c>
    </row>
    <row r="3150" spans="1:12" x14ac:dyDescent="0.25">
      <c r="A3150" t="s">
        <v>1430</v>
      </c>
      <c r="B3150" t="s">
        <v>176</v>
      </c>
      <c r="C3150" t="s">
        <v>79</v>
      </c>
      <c r="D3150" t="s">
        <v>3241</v>
      </c>
      <c r="E3150" t="s">
        <v>3200</v>
      </c>
      <c r="F3150" t="s">
        <v>1460</v>
      </c>
      <c r="G3150" s="1" t="s">
        <v>3719</v>
      </c>
      <c r="H3150" t="s">
        <v>1459</v>
      </c>
      <c r="I3150" t="s">
        <v>1214</v>
      </c>
      <c r="J3150" s="2">
        <v>6234</v>
      </c>
      <c r="K3150" s="2">
        <v>94.184495099747707</v>
      </c>
      <c r="L3150" s="2">
        <v>66.189238402751698</v>
      </c>
    </row>
    <row r="3151" spans="1:12" x14ac:dyDescent="0.25">
      <c r="A3151" t="s">
        <v>1430</v>
      </c>
      <c r="B3151" t="s">
        <v>176</v>
      </c>
      <c r="C3151" t="s">
        <v>57</v>
      </c>
      <c r="D3151" t="s">
        <v>3241</v>
      </c>
      <c r="E3151" t="s">
        <v>3200</v>
      </c>
      <c r="F3151" t="s">
        <v>1458</v>
      </c>
      <c r="G3151" s="1" t="s">
        <v>3700</v>
      </c>
      <c r="H3151" t="s">
        <v>1457</v>
      </c>
      <c r="I3151" t="s">
        <v>1214</v>
      </c>
      <c r="J3151" s="2">
        <v>6070</v>
      </c>
      <c r="K3151" s="2">
        <v>106.98483731320131</v>
      </c>
      <c r="L3151" s="2">
        <v>56.737012014421197</v>
      </c>
    </row>
    <row r="3152" spans="1:12" x14ac:dyDescent="0.25">
      <c r="A3152" t="s">
        <v>1430</v>
      </c>
      <c r="B3152" t="s">
        <v>176</v>
      </c>
      <c r="C3152" t="s">
        <v>110</v>
      </c>
      <c r="D3152" t="s">
        <v>3241</v>
      </c>
      <c r="E3152" t="s">
        <v>3200</v>
      </c>
      <c r="F3152" t="s">
        <v>572</v>
      </c>
      <c r="G3152" s="1" t="s">
        <v>3503</v>
      </c>
      <c r="H3152" t="s">
        <v>1456</v>
      </c>
      <c r="I3152" t="s">
        <v>1214</v>
      </c>
      <c r="J3152" s="2">
        <v>6484</v>
      </c>
      <c r="K3152" s="2">
        <v>151.09206572230252</v>
      </c>
      <c r="L3152" s="2">
        <v>42.914232253050095</v>
      </c>
    </row>
    <row r="3153" spans="1:12" x14ac:dyDescent="0.25">
      <c r="A3153" t="s">
        <v>1430</v>
      </c>
      <c r="B3153" t="s">
        <v>176</v>
      </c>
      <c r="C3153" t="s">
        <v>236</v>
      </c>
      <c r="D3153" t="s">
        <v>3241</v>
      </c>
      <c r="E3153" t="s">
        <v>3200</v>
      </c>
      <c r="F3153" t="s">
        <v>1455</v>
      </c>
      <c r="G3153" s="1" t="s">
        <v>4316</v>
      </c>
      <c r="H3153" t="s">
        <v>1454</v>
      </c>
      <c r="I3153" t="s">
        <v>1214</v>
      </c>
      <c r="J3153" s="2">
        <v>6750</v>
      </c>
      <c r="K3153" s="2">
        <v>131.78073476289043</v>
      </c>
      <c r="L3153" s="2">
        <v>51.221447597367664</v>
      </c>
    </row>
    <row r="3154" spans="1:12" x14ac:dyDescent="0.25">
      <c r="A3154" t="s">
        <v>1430</v>
      </c>
      <c r="B3154" t="s">
        <v>176</v>
      </c>
      <c r="C3154" t="s">
        <v>133</v>
      </c>
      <c r="D3154" t="s">
        <v>3241</v>
      </c>
      <c r="E3154" t="s">
        <v>3200</v>
      </c>
      <c r="F3154" t="s">
        <v>184</v>
      </c>
      <c r="G3154" s="1" t="s">
        <v>3323</v>
      </c>
      <c r="H3154" t="s">
        <v>1453</v>
      </c>
      <c r="I3154" t="s">
        <v>1214</v>
      </c>
      <c r="J3154" s="2">
        <v>6080</v>
      </c>
      <c r="K3154" s="2">
        <v>136.70023074050013</v>
      </c>
      <c r="L3154" s="2">
        <v>44.476881765779495</v>
      </c>
    </row>
    <row r="3155" spans="1:12" x14ac:dyDescent="0.25">
      <c r="A3155" t="s">
        <v>1430</v>
      </c>
      <c r="B3155" t="s">
        <v>176</v>
      </c>
      <c r="C3155" t="s">
        <v>155</v>
      </c>
      <c r="D3155" t="s">
        <v>3241</v>
      </c>
      <c r="E3155" t="s">
        <v>3200</v>
      </c>
      <c r="F3155" t="s">
        <v>6</v>
      </c>
      <c r="G3155" s="1" t="s">
        <v>3262</v>
      </c>
      <c r="H3155" t="s">
        <v>1452</v>
      </c>
      <c r="I3155" t="s">
        <v>1214</v>
      </c>
      <c r="J3155" s="2">
        <v>6260</v>
      </c>
      <c r="K3155" s="2">
        <v>140.39951700593966</v>
      </c>
      <c r="L3155" s="2">
        <v>44.587047972075062</v>
      </c>
    </row>
    <row r="3156" spans="1:12" x14ac:dyDescent="0.25">
      <c r="A3156" t="s">
        <v>1430</v>
      </c>
      <c r="B3156" t="s">
        <v>176</v>
      </c>
      <c r="C3156" t="s">
        <v>73</v>
      </c>
      <c r="D3156" t="s">
        <v>3241</v>
      </c>
      <c r="E3156" t="s">
        <v>3200</v>
      </c>
      <c r="F3156" t="s">
        <v>1451</v>
      </c>
      <c r="G3156" s="1" t="s">
        <v>4317</v>
      </c>
      <c r="H3156" t="s">
        <v>1450</v>
      </c>
      <c r="I3156" t="s">
        <v>1214</v>
      </c>
      <c r="J3156" s="2">
        <v>6090</v>
      </c>
      <c r="K3156" s="2">
        <v>141.61386119424429</v>
      </c>
      <c r="L3156" s="2">
        <v>43.004264897817222</v>
      </c>
    </row>
    <row r="3157" spans="1:12" x14ac:dyDescent="0.25">
      <c r="A3157" t="s">
        <v>1430</v>
      </c>
      <c r="B3157" t="s">
        <v>160</v>
      </c>
      <c r="C3157" t="s">
        <v>38</v>
      </c>
      <c r="D3157" t="s">
        <v>3241</v>
      </c>
      <c r="E3157" t="s">
        <v>3200</v>
      </c>
      <c r="F3157" t="s">
        <v>1449</v>
      </c>
      <c r="G3157" s="1" t="s">
        <v>3418</v>
      </c>
      <c r="H3157" t="s">
        <v>1448</v>
      </c>
      <c r="I3157" t="s">
        <v>1214</v>
      </c>
      <c r="J3157" s="2">
        <v>2872.0000000000005</v>
      </c>
      <c r="K3157" s="2">
        <v>23.91552872333013</v>
      </c>
      <c r="L3157" s="2">
        <v>120.08933748549329</v>
      </c>
    </row>
    <row r="3158" spans="1:12" x14ac:dyDescent="0.25">
      <c r="A3158" t="s">
        <v>1430</v>
      </c>
      <c r="B3158" t="s">
        <v>160</v>
      </c>
      <c r="C3158" t="s">
        <v>54</v>
      </c>
      <c r="D3158" t="s">
        <v>3241</v>
      </c>
      <c r="E3158" t="s">
        <v>3200</v>
      </c>
      <c r="F3158" t="s">
        <v>1447</v>
      </c>
      <c r="G3158" s="1" t="s">
        <v>3419</v>
      </c>
      <c r="H3158" t="s">
        <v>1446</v>
      </c>
      <c r="I3158" t="s">
        <v>1214</v>
      </c>
      <c r="J3158" s="2">
        <v>3062</v>
      </c>
      <c r="K3158" s="2">
        <v>50.236220158496472</v>
      </c>
      <c r="L3158" s="2">
        <v>60.952037998466388</v>
      </c>
    </row>
    <row r="3159" spans="1:12" x14ac:dyDescent="0.25">
      <c r="A3159" t="s">
        <v>1430</v>
      </c>
      <c r="B3159" t="s">
        <v>160</v>
      </c>
      <c r="C3159" t="s">
        <v>51</v>
      </c>
      <c r="D3159" t="s">
        <v>3241</v>
      </c>
      <c r="E3159" t="s">
        <v>3200</v>
      </c>
      <c r="F3159" t="s">
        <v>1445</v>
      </c>
      <c r="G3159" s="1" t="s">
        <v>3420</v>
      </c>
      <c r="H3159" t="s">
        <v>1444</v>
      </c>
      <c r="I3159" t="s">
        <v>1214</v>
      </c>
      <c r="J3159" s="2">
        <v>3430</v>
      </c>
      <c r="K3159" s="2">
        <v>81.243877631054332</v>
      </c>
      <c r="L3159" s="2">
        <v>42.218565878605119</v>
      </c>
    </row>
    <row r="3160" spans="1:12" x14ac:dyDescent="0.25">
      <c r="A3160" t="s">
        <v>1430</v>
      </c>
      <c r="B3160" t="s">
        <v>146</v>
      </c>
      <c r="C3160" t="s">
        <v>113</v>
      </c>
      <c r="D3160" t="s">
        <v>3241</v>
      </c>
      <c r="E3160" t="s">
        <v>3200</v>
      </c>
      <c r="F3160" t="s">
        <v>1120</v>
      </c>
      <c r="G3160" s="1" t="s">
        <v>3421</v>
      </c>
      <c r="H3160" t="s">
        <v>1443</v>
      </c>
      <c r="I3160" t="s">
        <v>1214</v>
      </c>
      <c r="J3160" s="2">
        <v>6442</v>
      </c>
      <c r="K3160" s="2">
        <v>66.103672510330071</v>
      </c>
      <c r="L3160" s="2">
        <v>97.452981889823192</v>
      </c>
    </row>
    <row r="3161" spans="1:12" x14ac:dyDescent="0.25">
      <c r="A3161" t="s">
        <v>1430</v>
      </c>
      <c r="B3161" t="s">
        <v>146</v>
      </c>
      <c r="C3161" t="s">
        <v>19</v>
      </c>
      <c r="D3161" t="s">
        <v>3241</v>
      </c>
      <c r="E3161" t="s">
        <v>3200</v>
      </c>
      <c r="F3161" t="s">
        <v>1442</v>
      </c>
      <c r="G3161" s="1" t="s">
        <v>3422</v>
      </c>
      <c r="H3161" t="s">
        <v>1441</v>
      </c>
      <c r="I3161" t="s">
        <v>1214</v>
      </c>
      <c r="J3161" s="2">
        <v>4449.9999999999991</v>
      </c>
      <c r="K3161" s="2">
        <v>60.085938366407881</v>
      </c>
      <c r="L3161" s="2">
        <v>74.060589232435973</v>
      </c>
    </row>
    <row r="3162" spans="1:12" x14ac:dyDescent="0.25">
      <c r="A3162" t="s">
        <v>1430</v>
      </c>
      <c r="B3162" t="s">
        <v>146</v>
      </c>
      <c r="C3162" t="s">
        <v>76</v>
      </c>
      <c r="D3162" t="s">
        <v>3241</v>
      </c>
      <c r="E3162" t="s">
        <v>3200</v>
      </c>
      <c r="F3162" t="s">
        <v>250</v>
      </c>
      <c r="G3162" s="1" t="s">
        <v>3423</v>
      </c>
      <c r="H3162" t="s">
        <v>1440</v>
      </c>
      <c r="I3162" t="s">
        <v>1214</v>
      </c>
      <c r="J3162" s="2">
        <v>5362</v>
      </c>
      <c r="K3162" s="2">
        <v>59.177492600983243</v>
      </c>
      <c r="L3162" s="2">
        <v>90.608773104910327</v>
      </c>
    </row>
    <row r="3163" spans="1:12" x14ac:dyDescent="0.25">
      <c r="A3163" t="s">
        <v>1430</v>
      </c>
      <c r="B3163" t="s">
        <v>146</v>
      </c>
      <c r="C3163" t="s">
        <v>130</v>
      </c>
      <c r="D3163" t="s">
        <v>3241</v>
      </c>
      <c r="E3163" t="s">
        <v>3200</v>
      </c>
      <c r="F3163" t="s">
        <v>1439</v>
      </c>
      <c r="G3163" s="1" t="s">
        <v>3424</v>
      </c>
      <c r="H3163" t="s">
        <v>1438</v>
      </c>
      <c r="I3163" t="s">
        <v>1214</v>
      </c>
      <c r="J3163" s="2">
        <v>3897.9999999999991</v>
      </c>
      <c r="K3163" s="2">
        <v>49.158546619549746</v>
      </c>
      <c r="L3163" s="2">
        <v>79.294451688484472</v>
      </c>
    </row>
    <row r="3164" spans="1:12" x14ac:dyDescent="0.25">
      <c r="A3164" t="s">
        <v>1430</v>
      </c>
      <c r="B3164" t="s">
        <v>23</v>
      </c>
      <c r="C3164" t="s">
        <v>194</v>
      </c>
      <c r="D3164" t="s">
        <v>3241</v>
      </c>
      <c r="E3164" t="s">
        <v>3200</v>
      </c>
      <c r="F3164" t="s">
        <v>1437</v>
      </c>
      <c r="G3164" s="1" t="s">
        <v>4318</v>
      </c>
      <c r="H3164" t="s">
        <v>1436</v>
      </c>
      <c r="I3164" t="s">
        <v>1214</v>
      </c>
      <c r="J3164" s="2">
        <v>6750</v>
      </c>
      <c r="K3164" s="2">
        <v>116.016956125764</v>
      </c>
      <c r="L3164" s="2">
        <v>58.18115063011053</v>
      </c>
    </row>
    <row r="3165" spans="1:12" x14ac:dyDescent="0.25">
      <c r="A3165" t="s">
        <v>1430</v>
      </c>
      <c r="B3165" t="s">
        <v>23</v>
      </c>
      <c r="C3165" t="s">
        <v>191</v>
      </c>
      <c r="D3165" t="s">
        <v>3241</v>
      </c>
      <c r="E3165" t="s">
        <v>3200</v>
      </c>
      <c r="F3165" t="s">
        <v>1435</v>
      </c>
      <c r="G3165" s="1" t="s">
        <v>4319</v>
      </c>
      <c r="H3165" t="s">
        <v>1434</v>
      </c>
      <c r="I3165" t="s">
        <v>1214</v>
      </c>
      <c r="J3165" s="2">
        <v>5334</v>
      </c>
      <c r="K3165" s="2">
        <v>87.411683151800048</v>
      </c>
      <c r="L3165" s="2">
        <v>61.021591252703821</v>
      </c>
    </row>
    <row r="3166" spans="1:12" x14ac:dyDescent="0.25">
      <c r="A3166" t="s">
        <v>1430</v>
      </c>
      <c r="B3166" t="s">
        <v>23</v>
      </c>
      <c r="C3166" t="s">
        <v>188</v>
      </c>
      <c r="D3166" t="s">
        <v>3241</v>
      </c>
      <c r="E3166" t="s">
        <v>3200</v>
      </c>
      <c r="F3166" t="s">
        <v>25</v>
      </c>
      <c r="G3166" s="1" t="s">
        <v>3312</v>
      </c>
      <c r="H3166" t="s">
        <v>1433</v>
      </c>
      <c r="I3166" t="s">
        <v>1214</v>
      </c>
      <c r="J3166" s="2">
        <v>7389</v>
      </c>
      <c r="K3166" s="2">
        <v>89.948362628745087</v>
      </c>
      <c r="L3166" s="2">
        <v>82.147131799358334</v>
      </c>
    </row>
    <row r="3167" spans="1:12" x14ac:dyDescent="0.25">
      <c r="A3167" t="s">
        <v>1430</v>
      </c>
      <c r="B3167" t="s">
        <v>23</v>
      </c>
      <c r="C3167" t="s">
        <v>136</v>
      </c>
      <c r="D3167" t="s">
        <v>3241</v>
      </c>
      <c r="E3167" t="s">
        <v>3200</v>
      </c>
      <c r="F3167" t="s">
        <v>1432</v>
      </c>
      <c r="G3167" s="1" t="s">
        <v>3425</v>
      </c>
      <c r="H3167" t="s">
        <v>1431</v>
      </c>
      <c r="I3167" t="s">
        <v>1214</v>
      </c>
      <c r="J3167" s="2">
        <v>5307</v>
      </c>
      <c r="K3167" s="2">
        <v>74.891878213394321</v>
      </c>
      <c r="L3167" s="2">
        <v>70.862156572951989</v>
      </c>
    </row>
    <row r="3168" spans="1:12" x14ac:dyDescent="0.25">
      <c r="A3168" t="s">
        <v>1430</v>
      </c>
      <c r="B3168" t="s">
        <v>23</v>
      </c>
      <c r="C3168" t="s">
        <v>29</v>
      </c>
      <c r="D3168" t="s">
        <v>3241</v>
      </c>
      <c r="E3168" t="s">
        <v>3200</v>
      </c>
      <c r="F3168" t="s">
        <v>1429</v>
      </c>
      <c r="G3168" s="1" t="s">
        <v>3426</v>
      </c>
      <c r="H3168" t="s">
        <v>1428</v>
      </c>
      <c r="I3168" t="s">
        <v>1214</v>
      </c>
      <c r="J3168" s="2">
        <v>6276</v>
      </c>
      <c r="K3168" s="2">
        <v>94.193686190346895</v>
      </c>
      <c r="L3168" s="2">
        <v>66.628669646895858</v>
      </c>
    </row>
    <row r="3169" spans="1:12" x14ac:dyDescent="0.25">
      <c r="A3169" t="s">
        <v>1341</v>
      </c>
      <c r="B3169" t="s">
        <v>176</v>
      </c>
      <c r="C3169" t="s">
        <v>188</v>
      </c>
      <c r="D3169" t="s">
        <v>3255</v>
      </c>
      <c r="E3169" t="s">
        <v>3213</v>
      </c>
      <c r="F3169" t="s">
        <v>1427</v>
      </c>
      <c r="G3169" s="1" t="s">
        <v>4105</v>
      </c>
      <c r="H3169" t="s">
        <v>1426</v>
      </c>
      <c r="I3169" t="s">
        <v>1214</v>
      </c>
      <c r="J3169" s="2">
        <v>2734</v>
      </c>
      <c r="K3169" s="2">
        <v>46.489629577300263</v>
      </c>
      <c r="L3169" s="2">
        <v>58.808814457298766</v>
      </c>
    </row>
    <row r="3170" spans="1:12" x14ac:dyDescent="0.25">
      <c r="A3170" t="s">
        <v>1341</v>
      </c>
      <c r="B3170" t="s">
        <v>176</v>
      </c>
      <c r="C3170" t="s">
        <v>222</v>
      </c>
      <c r="D3170" t="s">
        <v>3255</v>
      </c>
      <c r="E3170" t="s">
        <v>3213</v>
      </c>
      <c r="F3170" t="s">
        <v>1425</v>
      </c>
      <c r="G3170" s="1" t="s">
        <v>4106</v>
      </c>
      <c r="H3170" t="s">
        <v>1424</v>
      </c>
      <c r="I3170" t="s">
        <v>1214</v>
      </c>
      <c r="J3170" s="2">
        <v>2487.9999999999995</v>
      </c>
      <c r="K3170" s="2">
        <v>75.875654814740287</v>
      </c>
      <c r="L3170" s="2">
        <v>32.7904913120652</v>
      </c>
    </row>
    <row r="3171" spans="1:12" x14ac:dyDescent="0.25">
      <c r="A3171" t="s">
        <v>1341</v>
      </c>
      <c r="B3171" t="s">
        <v>176</v>
      </c>
      <c r="C3171" t="s">
        <v>95</v>
      </c>
      <c r="D3171" t="s">
        <v>3255</v>
      </c>
      <c r="E3171" t="s">
        <v>3213</v>
      </c>
      <c r="F3171" t="s">
        <v>1423</v>
      </c>
      <c r="G3171" s="1" t="s">
        <v>4107</v>
      </c>
      <c r="H3171" t="s">
        <v>1422</v>
      </c>
      <c r="I3171" t="s">
        <v>1214</v>
      </c>
      <c r="J3171" s="2">
        <v>2378</v>
      </c>
      <c r="K3171" s="2">
        <v>82.454251077959427</v>
      </c>
      <c r="L3171" s="2">
        <v>28.840235268787193</v>
      </c>
    </row>
    <row r="3172" spans="1:12" x14ac:dyDescent="0.25">
      <c r="A3172" t="s">
        <v>1341</v>
      </c>
      <c r="B3172" t="s">
        <v>160</v>
      </c>
      <c r="C3172" t="s">
        <v>194</v>
      </c>
      <c r="D3172" t="s">
        <v>3255</v>
      </c>
      <c r="E3172" t="s">
        <v>3213</v>
      </c>
      <c r="F3172" t="s">
        <v>87</v>
      </c>
      <c r="G3172" s="1" t="s">
        <v>3577</v>
      </c>
      <c r="H3172" t="s">
        <v>1421</v>
      </c>
      <c r="I3172" t="s">
        <v>1214</v>
      </c>
      <c r="J3172" s="2">
        <v>2784</v>
      </c>
      <c r="K3172" s="2">
        <v>81.790571368325018</v>
      </c>
      <c r="L3172" s="2">
        <v>34.038153217721103</v>
      </c>
    </row>
    <row r="3173" spans="1:12" x14ac:dyDescent="0.25">
      <c r="A3173" t="s">
        <v>1341</v>
      </c>
      <c r="B3173" t="s">
        <v>160</v>
      </c>
      <c r="C3173" t="s">
        <v>38</v>
      </c>
      <c r="D3173" t="s">
        <v>3255</v>
      </c>
      <c r="E3173" t="s">
        <v>3213</v>
      </c>
      <c r="F3173" t="s">
        <v>1420</v>
      </c>
      <c r="G3173" s="1" t="s">
        <v>3456</v>
      </c>
      <c r="H3173" t="s">
        <v>1419</v>
      </c>
      <c r="I3173" t="s">
        <v>1214</v>
      </c>
      <c r="J3173" s="2">
        <v>2364</v>
      </c>
      <c r="K3173" s="2">
        <v>61.264706348671673</v>
      </c>
      <c r="L3173" s="2">
        <v>38.5866535709145</v>
      </c>
    </row>
    <row r="3174" spans="1:12" x14ac:dyDescent="0.25">
      <c r="A3174" t="s">
        <v>1341</v>
      </c>
      <c r="B3174" t="s">
        <v>160</v>
      </c>
      <c r="C3174" t="s">
        <v>29</v>
      </c>
      <c r="D3174" t="s">
        <v>3255</v>
      </c>
      <c r="E3174" t="s">
        <v>3213</v>
      </c>
      <c r="F3174" t="s">
        <v>1418</v>
      </c>
      <c r="G3174" s="1" t="s">
        <v>4108</v>
      </c>
      <c r="H3174" t="s">
        <v>1417</v>
      </c>
      <c r="I3174" t="s">
        <v>1214</v>
      </c>
      <c r="J3174" s="2">
        <v>3294</v>
      </c>
      <c r="K3174" s="2">
        <v>73.562629574551877</v>
      </c>
      <c r="L3174" s="2">
        <v>44.778170914373085</v>
      </c>
    </row>
    <row r="3175" spans="1:12" x14ac:dyDescent="0.25">
      <c r="A3175" t="s">
        <v>1341</v>
      </c>
      <c r="B3175" t="s">
        <v>160</v>
      </c>
      <c r="C3175" t="s">
        <v>54</v>
      </c>
      <c r="D3175" t="s">
        <v>3255</v>
      </c>
      <c r="E3175" t="s">
        <v>3213</v>
      </c>
      <c r="F3175" t="s">
        <v>1416</v>
      </c>
      <c r="G3175" s="1" t="s">
        <v>4109</v>
      </c>
      <c r="H3175" t="s">
        <v>1415</v>
      </c>
      <c r="I3175" t="s">
        <v>1214</v>
      </c>
      <c r="J3175" s="2">
        <v>4001.9999999999991</v>
      </c>
      <c r="K3175" s="2">
        <v>91.778024133785323</v>
      </c>
      <c r="L3175" s="2">
        <v>43.605209828512564</v>
      </c>
    </row>
    <row r="3176" spans="1:12" x14ac:dyDescent="0.25">
      <c r="A3176" t="s">
        <v>1341</v>
      </c>
      <c r="B3176" t="s">
        <v>160</v>
      </c>
      <c r="C3176" t="s">
        <v>182</v>
      </c>
      <c r="D3176" t="s">
        <v>3255</v>
      </c>
      <c r="E3176" t="s">
        <v>3213</v>
      </c>
      <c r="F3176" t="s">
        <v>300</v>
      </c>
      <c r="G3176" s="1" t="s">
        <v>4093</v>
      </c>
      <c r="H3176" t="s">
        <v>1414</v>
      </c>
      <c r="I3176" t="s">
        <v>1214</v>
      </c>
      <c r="J3176" s="2">
        <v>3080</v>
      </c>
      <c r="K3176" s="2">
        <v>91.126519240012115</v>
      </c>
      <c r="L3176" s="2">
        <v>33.799162150457995</v>
      </c>
    </row>
    <row r="3177" spans="1:12" x14ac:dyDescent="0.25">
      <c r="A3177" t="s">
        <v>1341</v>
      </c>
      <c r="B3177" t="s">
        <v>160</v>
      </c>
      <c r="C3177" t="s">
        <v>145</v>
      </c>
      <c r="D3177" t="s">
        <v>3255</v>
      </c>
      <c r="E3177" t="s">
        <v>3213</v>
      </c>
      <c r="F3177" t="s">
        <v>1413</v>
      </c>
      <c r="G3177" s="1" t="s">
        <v>4110</v>
      </c>
      <c r="H3177" t="s">
        <v>1412</v>
      </c>
      <c r="I3177" t="s">
        <v>1214</v>
      </c>
      <c r="J3177" s="2">
        <v>3373.9999999999995</v>
      </c>
      <c r="K3177" s="2">
        <v>91.513186314481644</v>
      </c>
      <c r="L3177" s="2">
        <v>36.869003647248981</v>
      </c>
    </row>
    <row r="3178" spans="1:12" x14ac:dyDescent="0.25">
      <c r="A3178" t="s">
        <v>1341</v>
      </c>
      <c r="B3178" t="s">
        <v>160</v>
      </c>
      <c r="C3178" t="s">
        <v>175</v>
      </c>
      <c r="D3178" t="s">
        <v>3255</v>
      </c>
      <c r="E3178" t="s">
        <v>3213</v>
      </c>
      <c r="F3178" t="s">
        <v>9</v>
      </c>
      <c r="G3178" s="1" t="s">
        <v>4111</v>
      </c>
      <c r="H3178" t="s">
        <v>1411</v>
      </c>
      <c r="I3178" t="s">
        <v>1214</v>
      </c>
      <c r="J3178" s="2">
        <v>3474</v>
      </c>
      <c r="K3178" s="2">
        <v>76.241927568082289</v>
      </c>
      <c r="L3178" s="2">
        <v>45.565479662063865</v>
      </c>
    </row>
    <row r="3179" spans="1:12" x14ac:dyDescent="0.25">
      <c r="A3179" t="s">
        <v>1341</v>
      </c>
      <c r="B3179" t="s">
        <v>146</v>
      </c>
      <c r="C3179" t="s">
        <v>82</v>
      </c>
      <c r="D3179" t="s">
        <v>3255</v>
      </c>
      <c r="E3179" t="s">
        <v>3213</v>
      </c>
      <c r="F3179" t="s">
        <v>1410</v>
      </c>
      <c r="G3179" s="1" t="s">
        <v>4112</v>
      </c>
      <c r="H3179" t="s">
        <v>1409</v>
      </c>
      <c r="I3179" t="s">
        <v>1214</v>
      </c>
      <c r="J3179" s="2">
        <v>3552</v>
      </c>
      <c r="K3179" s="2">
        <v>103.52431568226568</v>
      </c>
      <c r="L3179" s="2">
        <v>34.310779806569428</v>
      </c>
    </row>
    <row r="3180" spans="1:12" x14ac:dyDescent="0.25">
      <c r="A3180" t="s">
        <v>1341</v>
      </c>
      <c r="B3180" t="s">
        <v>146</v>
      </c>
      <c r="C3180" t="s">
        <v>156</v>
      </c>
      <c r="D3180" t="s">
        <v>3255</v>
      </c>
      <c r="E3180" t="s">
        <v>3213</v>
      </c>
      <c r="F3180" t="s">
        <v>1408</v>
      </c>
      <c r="G3180" s="1" t="s">
        <v>4113</v>
      </c>
      <c r="H3180" t="s">
        <v>1407</v>
      </c>
      <c r="I3180" t="s">
        <v>1214</v>
      </c>
      <c r="J3180" s="2">
        <v>3744</v>
      </c>
      <c r="K3180" s="2">
        <v>89.094290253167586</v>
      </c>
      <c r="L3180" s="2">
        <v>42.022894950520005</v>
      </c>
    </row>
    <row r="3181" spans="1:12" x14ac:dyDescent="0.25">
      <c r="A3181" t="s">
        <v>1341</v>
      </c>
      <c r="B3181" t="s">
        <v>146</v>
      </c>
      <c r="C3181" t="s">
        <v>79</v>
      </c>
      <c r="D3181" t="s">
        <v>3255</v>
      </c>
      <c r="E3181" t="s">
        <v>3213</v>
      </c>
      <c r="F3181" t="s">
        <v>1406</v>
      </c>
      <c r="G3181" s="1" t="s">
        <v>4114</v>
      </c>
      <c r="H3181" t="s">
        <v>1405</v>
      </c>
      <c r="I3181" t="s">
        <v>1214</v>
      </c>
      <c r="J3181" s="2">
        <v>3516</v>
      </c>
      <c r="K3181" s="2">
        <v>94.461209325914453</v>
      </c>
      <c r="L3181" s="2">
        <v>37.221628063948806</v>
      </c>
    </row>
    <row r="3182" spans="1:12" x14ac:dyDescent="0.25">
      <c r="A3182" t="s">
        <v>1341</v>
      </c>
      <c r="B3182" t="s">
        <v>146</v>
      </c>
      <c r="C3182" t="s">
        <v>236</v>
      </c>
      <c r="D3182" t="s">
        <v>3255</v>
      </c>
      <c r="E3182" t="s">
        <v>3213</v>
      </c>
      <c r="F3182" t="s">
        <v>56</v>
      </c>
      <c r="G3182" s="1" t="s">
        <v>3412</v>
      </c>
      <c r="H3182" t="s">
        <v>1404</v>
      </c>
      <c r="I3182" t="s">
        <v>1214</v>
      </c>
      <c r="J3182" s="2">
        <v>3507</v>
      </c>
      <c r="K3182" s="2">
        <v>91.558362288300643</v>
      </c>
      <c r="L3182" s="2">
        <v>38.303437417950903</v>
      </c>
    </row>
    <row r="3183" spans="1:12" x14ac:dyDescent="0.25">
      <c r="A3183" t="s">
        <v>1341</v>
      </c>
      <c r="B3183" t="s">
        <v>146</v>
      </c>
      <c r="C3183" t="s">
        <v>107</v>
      </c>
      <c r="D3183" t="s">
        <v>3255</v>
      </c>
      <c r="E3183" t="s">
        <v>3213</v>
      </c>
      <c r="F3183" t="s">
        <v>1403</v>
      </c>
      <c r="G3183" s="1" t="s">
        <v>4115</v>
      </c>
      <c r="H3183" t="s">
        <v>1402</v>
      </c>
      <c r="I3183" t="s">
        <v>1214</v>
      </c>
      <c r="J3183" s="2">
        <v>3522</v>
      </c>
      <c r="K3183" s="2">
        <v>87.783611727087944</v>
      </c>
      <c r="L3183" s="2">
        <v>40.121384056851177</v>
      </c>
    </row>
    <row r="3184" spans="1:12" x14ac:dyDescent="0.25">
      <c r="A3184" t="s">
        <v>1341</v>
      </c>
      <c r="B3184" t="s">
        <v>146</v>
      </c>
      <c r="C3184" t="s">
        <v>124</v>
      </c>
      <c r="D3184" t="s">
        <v>3255</v>
      </c>
      <c r="E3184" t="s">
        <v>3213</v>
      </c>
      <c r="F3184" t="s">
        <v>1401</v>
      </c>
      <c r="G3184" s="1" t="s">
        <v>3320</v>
      </c>
      <c r="H3184" t="s">
        <v>1400</v>
      </c>
      <c r="I3184" t="s">
        <v>1214</v>
      </c>
      <c r="J3184" s="2">
        <v>2520</v>
      </c>
      <c r="K3184" s="2">
        <v>94.843805111727008</v>
      </c>
      <c r="L3184" s="2">
        <v>26.570001035190579</v>
      </c>
    </row>
    <row r="3185" spans="1:12" x14ac:dyDescent="0.25">
      <c r="A3185" t="s">
        <v>1341</v>
      </c>
      <c r="B3185" t="s">
        <v>146</v>
      </c>
      <c r="C3185" t="s">
        <v>118</v>
      </c>
      <c r="D3185" t="s">
        <v>3255</v>
      </c>
      <c r="E3185" t="s">
        <v>3213</v>
      </c>
      <c r="F3185" t="s">
        <v>1399</v>
      </c>
      <c r="G3185" s="1" t="s">
        <v>4116</v>
      </c>
      <c r="H3185" t="s">
        <v>1398</v>
      </c>
      <c r="I3185" t="s">
        <v>1214</v>
      </c>
      <c r="J3185" s="2">
        <v>3288</v>
      </c>
      <c r="K3185" s="2">
        <v>87.837904881427335</v>
      </c>
      <c r="L3185" s="2">
        <v>37.43258681361403</v>
      </c>
    </row>
    <row r="3186" spans="1:12" x14ac:dyDescent="0.25">
      <c r="A3186" t="s">
        <v>1341</v>
      </c>
      <c r="B3186" t="s">
        <v>117</v>
      </c>
      <c r="C3186" t="s">
        <v>26</v>
      </c>
      <c r="D3186" t="s">
        <v>3255</v>
      </c>
      <c r="E3186" t="s">
        <v>3213</v>
      </c>
      <c r="F3186" t="s">
        <v>1397</v>
      </c>
      <c r="G3186" s="1" t="s">
        <v>4117</v>
      </c>
      <c r="H3186" t="s">
        <v>1396</v>
      </c>
      <c r="I3186" t="s">
        <v>1214</v>
      </c>
      <c r="J3186" s="2">
        <v>2160</v>
      </c>
      <c r="K3186" s="2">
        <v>48.785720929482686</v>
      </c>
      <c r="L3186" s="2">
        <v>44.275250193026189</v>
      </c>
    </row>
    <row r="3187" spans="1:12" x14ac:dyDescent="0.25">
      <c r="A3187" t="s">
        <v>1341</v>
      </c>
      <c r="B3187" t="s">
        <v>117</v>
      </c>
      <c r="C3187" t="s">
        <v>73</v>
      </c>
      <c r="D3187" t="s">
        <v>3255</v>
      </c>
      <c r="E3187" t="s">
        <v>3213</v>
      </c>
      <c r="F3187" t="s">
        <v>132</v>
      </c>
      <c r="G3187" s="1" t="s">
        <v>3617</v>
      </c>
      <c r="H3187" t="s">
        <v>1395</v>
      </c>
      <c r="I3187" t="s">
        <v>1214</v>
      </c>
      <c r="J3187" s="2">
        <v>1926</v>
      </c>
      <c r="K3187" s="2">
        <v>57.386204658669669</v>
      </c>
      <c r="L3187" s="2">
        <v>33.562073175177787</v>
      </c>
    </row>
    <row r="3188" spans="1:12" x14ac:dyDescent="0.25">
      <c r="A3188" t="s">
        <v>1341</v>
      </c>
      <c r="B3188" t="s">
        <v>117</v>
      </c>
      <c r="C3188" t="s">
        <v>48</v>
      </c>
      <c r="D3188" t="s">
        <v>3255</v>
      </c>
      <c r="E3188" t="s">
        <v>3213</v>
      </c>
      <c r="F3188" t="s">
        <v>1394</v>
      </c>
      <c r="G3188" s="1" t="s">
        <v>3322</v>
      </c>
      <c r="H3188" t="s">
        <v>1393</v>
      </c>
      <c r="I3188" t="s">
        <v>1214</v>
      </c>
      <c r="J3188" s="2">
        <v>2289.0000000000005</v>
      </c>
      <c r="K3188" s="2">
        <v>48.556281589847515</v>
      </c>
      <c r="L3188" s="2">
        <v>47.141171544704946</v>
      </c>
    </row>
    <row r="3189" spans="1:12" x14ac:dyDescent="0.25">
      <c r="A3189" t="s">
        <v>1341</v>
      </c>
      <c r="B3189" t="s">
        <v>92</v>
      </c>
      <c r="C3189" t="s">
        <v>239</v>
      </c>
      <c r="D3189" t="s">
        <v>3255</v>
      </c>
      <c r="E3189" t="s">
        <v>3213</v>
      </c>
      <c r="F3189" t="s">
        <v>1392</v>
      </c>
      <c r="G3189" s="1" t="s">
        <v>4118</v>
      </c>
      <c r="H3189" t="s">
        <v>1391</v>
      </c>
      <c r="I3189" t="s">
        <v>1214</v>
      </c>
      <c r="J3189" s="2">
        <v>3830</v>
      </c>
      <c r="K3189" s="2">
        <v>75.068443258650902</v>
      </c>
      <c r="L3189" s="2">
        <v>51.020106901692408</v>
      </c>
    </row>
    <row r="3190" spans="1:12" x14ac:dyDescent="0.25">
      <c r="A3190" t="s">
        <v>1341</v>
      </c>
      <c r="B3190" t="s">
        <v>92</v>
      </c>
      <c r="C3190" t="s">
        <v>200</v>
      </c>
      <c r="D3190" t="s">
        <v>3255</v>
      </c>
      <c r="E3190" t="s">
        <v>3213</v>
      </c>
      <c r="F3190" t="s">
        <v>1390</v>
      </c>
      <c r="G3190" s="1" t="s">
        <v>4119</v>
      </c>
      <c r="H3190" t="s">
        <v>1389</v>
      </c>
      <c r="I3190" t="s">
        <v>1214</v>
      </c>
      <c r="J3190" s="2">
        <v>3453</v>
      </c>
      <c r="K3190" s="2">
        <v>81.491648008207207</v>
      </c>
      <c r="L3190" s="2">
        <v>42.372440420547647</v>
      </c>
    </row>
    <row r="3191" spans="1:12" x14ac:dyDescent="0.25">
      <c r="A3191" t="s">
        <v>1341</v>
      </c>
      <c r="B3191" t="s">
        <v>92</v>
      </c>
      <c r="C3191" t="s">
        <v>85</v>
      </c>
      <c r="D3191" t="s">
        <v>3255</v>
      </c>
      <c r="E3191" t="s">
        <v>3213</v>
      </c>
      <c r="F3191" t="s">
        <v>1388</v>
      </c>
      <c r="G3191" s="1" t="s">
        <v>4120</v>
      </c>
      <c r="H3191" t="s">
        <v>1387</v>
      </c>
      <c r="I3191" t="s">
        <v>1214</v>
      </c>
      <c r="J3191" s="2">
        <v>3454</v>
      </c>
      <c r="K3191" s="2">
        <v>77.304433153551841</v>
      </c>
      <c r="L3191" s="2">
        <v>44.680490614803787</v>
      </c>
    </row>
    <row r="3192" spans="1:12" x14ac:dyDescent="0.25">
      <c r="A3192" t="s">
        <v>1341</v>
      </c>
      <c r="B3192" t="s">
        <v>92</v>
      </c>
      <c r="C3192" t="s">
        <v>19</v>
      </c>
      <c r="D3192" t="s">
        <v>3255</v>
      </c>
      <c r="E3192" t="s">
        <v>3213</v>
      </c>
      <c r="F3192" t="s">
        <v>1386</v>
      </c>
      <c r="G3192" s="1" t="s">
        <v>4121</v>
      </c>
      <c r="H3192" t="s">
        <v>1385</v>
      </c>
      <c r="I3192" t="s">
        <v>1214</v>
      </c>
      <c r="J3192" s="2">
        <v>3627.9999999999995</v>
      </c>
      <c r="K3192" s="2">
        <v>78.88646259001456</v>
      </c>
      <c r="L3192" s="2">
        <v>45.990146862780378</v>
      </c>
    </row>
    <row r="3193" spans="1:12" x14ac:dyDescent="0.25">
      <c r="A3193" t="s">
        <v>1341</v>
      </c>
      <c r="B3193" t="s">
        <v>92</v>
      </c>
      <c r="C3193" t="s">
        <v>51</v>
      </c>
      <c r="D3193" t="s">
        <v>3255</v>
      </c>
      <c r="E3193" t="s">
        <v>3213</v>
      </c>
      <c r="F3193" t="s">
        <v>1384</v>
      </c>
      <c r="G3193" s="1" t="s">
        <v>4243</v>
      </c>
      <c r="H3193" t="s">
        <v>1383</v>
      </c>
      <c r="I3193" t="s">
        <v>1214</v>
      </c>
      <c r="J3193" s="2">
        <v>3586.0000000000005</v>
      </c>
      <c r="K3193" s="2">
        <v>72.126713150341757</v>
      </c>
      <c r="L3193" s="2">
        <v>49.718056505989679</v>
      </c>
    </row>
    <row r="3194" spans="1:12" x14ac:dyDescent="0.25">
      <c r="A3194" t="s">
        <v>1341</v>
      </c>
      <c r="B3194" t="s">
        <v>92</v>
      </c>
      <c r="C3194" t="s">
        <v>166</v>
      </c>
      <c r="D3194" t="s">
        <v>3255</v>
      </c>
      <c r="E3194" t="s">
        <v>3213</v>
      </c>
      <c r="F3194" t="s">
        <v>1382</v>
      </c>
      <c r="G3194" s="1" t="s">
        <v>4123</v>
      </c>
      <c r="H3194" t="s">
        <v>1381</v>
      </c>
      <c r="I3194" t="s">
        <v>1214</v>
      </c>
      <c r="J3194" s="2">
        <v>3444</v>
      </c>
      <c r="K3194" s="2">
        <v>69.827466164291579</v>
      </c>
      <c r="L3194" s="2">
        <v>49.321566271599806</v>
      </c>
    </row>
    <row r="3195" spans="1:12" x14ac:dyDescent="0.25">
      <c r="A3195" t="s">
        <v>1341</v>
      </c>
      <c r="B3195" t="s">
        <v>92</v>
      </c>
      <c r="C3195" t="s">
        <v>159</v>
      </c>
      <c r="D3195" t="s">
        <v>3255</v>
      </c>
      <c r="E3195" t="s">
        <v>3213</v>
      </c>
      <c r="F3195" t="s">
        <v>1380</v>
      </c>
      <c r="G3195" s="1" t="s">
        <v>4124</v>
      </c>
      <c r="H3195" t="s">
        <v>1379</v>
      </c>
      <c r="I3195" t="s">
        <v>1214</v>
      </c>
      <c r="J3195" s="2">
        <v>3416</v>
      </c>
      <c r="K3195" s="2">
        <v>76.871422737767844</v>
      </c>
      <c r="L3195" s="2">
        <v>44.437840205625314</v>
      </c>
    </row>
    <row r="3196" spans="1:12" x14ac:dyDescent="0.25">
      <c r="A3196" t="s">
        <v>1341</v>
      </c>
      <c r="B3196" t="s">
        <v>64</v>
      </c>
      <c r="C3196" t="s">
        <v>142</v>
      </c>
      <c r="D3196" t="s">
        <v>3255</v>
      </c>
      <c r="E3196" t="s">
        <v>3213</v>
      </c>
      <c r="F3196" t="s">
        <v>1378</v>
      </c>
      <c r="G3196" s="1" t="s">
        <v>4125</v>
      </c>
      <c r="H3196" t="s">
        <v>1377</v>
      </c>
      <c r="I3196" t="s">
        <v>1214</v>
      </c>
      <c r="J3196" s="2">
        <v>3120</v>
      </c>
      <c r="K3196" s="2">
        <v>114.3624868658773</v>
      </c>
      <c r="L3196" s="2">
        <v>27.281673261085093</v>
      </c>
    </row>
    <row r="3197" spans="1:12" x14ac:dyDescent="0.25">
      <c r="A3197" t="s">
        <v>1341</v>
      </c>
      <c r="B3197" t="s">
        <v>64</v>
      </c>
      <c r="C3197" t="s">
        <v>136</v>
      </c>
      <c r="D3197" t="s">
        <v>3255</v>
      </c>
      <c r="E3197" t="s">
        <v>3213</v>
      </c>
      <c r="F3197" t="s">
        <v>1376</v>
      </c>
      <c r="G3197" s="1" t="s">
        <v>4126</v>
      </c>
      <c r="H3197" t="s">
        <v>1375</v>
      </c>
      <c r="I3197" t="s">
        <v>1214</v>
      </c>
      <c r="J3197" s="2">
        <v>3699.0000000000005</v>
      </c>
      <c r="K3197" s="2">
        <v>81.945717755594558</v>
      </c>
      <c r="L3197" s="2">
        <v>45.139637571207487</v>
      </c>
    </row>
    <row r="3198" spans="1:12" x14ac:dyDescent="0.25">
      <c r="A3198" t="s">
        <v>1341</v>
      </c>
      <c r="B3198" t="s">
        <v>64</v>
      </c>
      <c r="C3198" t="s">
        <v>76</v>
      </c>
      <c r="D3198" t="s">
        <v>3255</v>
      </c>
      <c r="E3198" t="s">
        <v>3213</v>
      </c>
      <c r="F3198" t="s">
        <v>1374</v>
      </c>
      <c r="G3198" s="1" t="s">
        <v>4127</v>
      </c>
      <c r="H3198" t="s">
        <v>1373</v>
      </c>
      <c r="I3198" t="s">
        <v>1214</v>
      </c>
      <c r="J3198" s="2">
        <v>3305.9999999999995</v>
      </c>
      <c r="K3198" s="2">
        <v>81.813293292896063</v>
      </c>
      <c r="L3198" s="2">
        <v>40.409081054399543</v>
      </c>
    </row>
    <row r="3199" spans="1:12" x14ac:dyDescent="0.25">
      <c r="A3199" t="s">
        <v>1341</v>
      </c>
      <c r="B3199" t="s">
        <v>64</v>
      </c>
      <c r="C3199" t="s">
        <v>104</v>
      </c>
      <c r="D3199" t="s">
        <v>3255</v>
      </c>
      <c r="E3199" t="s">
        <v>3213</v>
      </c>
      <c r="F3199" t="s">
        <v>1372</v>
      </c>
      <c r="G3199" s="1" t="s">
        <v>4128</v>
      </c>
      <c r="H3199" t="s">
        <v>1371</v>
      </c>
      <c r="I3199" t="s">
        <v>1214</v>
      </c>
      <c r="J3199" s="2">
        <v>3174.0000000000005</v>
      </c>
      <c r="K3199" s="2">
        <v>93.721928180138434</v>
      </c>
      <c r="L3199" s="2">
        <v>33.866140631458272</v>
      </c>
    </row>
    <row r="3200" spans="1:12" x14ac:dyDescent="0.25">
      <c r="A3200" t="s">
        <v>1341</v>
      </c>
      <c r="B3200" t="s">
        <v>64</v>
      </c>
      <c r="C3200" t="s">
        <v>70</v>
      </c>
      <c r="D3200" t="s">
        <v>3255</v>
      </c>
      <c r="E3200" t="s">
        <v>3213</v>
      </c>
      <c r="F3200" t="s">
        <v>1370</v>
      </c>
      <c r="G3200" s="1" t="s">
        <v>4129</v>
      </c>
      <c r="H3200" t="s">
        <v>1369</v>
      </c>
      <c r="I3200" t="s">
        <v>1214</v>
      </c>
      <c r="J3200" s="2">
        <v>2100</v>
      </c>
      <c r="K3200" s="2">
        <v>96.739726860990643</v>
      </c>
      <c r="L3200" s="2">
        <v>21.707731333762993</v>
      </c>
    </row>
    <row r="3201" spans="1:12" x14ac:dyDescent="0.25">
      <c r="A3201" t="s">
        <v>1341</v>
      </c>
      <c r="B3201" t="s">
        <v>64</v>
      </c>
      <c r="C3201" t="s">
        <v>101</v>
      </c>
      <c r="D3201" t="s">
        <v>3255</v>
      </c>
      <c r="E3201" t="s">
        <v>3213</v>
      </c>
      <c r="F3201" t="s">
        <v>1368</v>
      </c>
      <c r="G3201" s="1" t="s">
        <v>4130</v>
      </c>
      <c r="H3201" t="s">
        <v>1367</v>
      </c>
      <c r="I3201" t="s">
        <v>1214</v>
      </c>
      <c r="J3201" s="2">
        <v>3258</v>
      </c>
      <c r="K3201" s="2">
        <v>75.196110020972711</v>
      </c>
      <c r="L3201" s="2">
        <v>43.326709308384721</v>
      </c>
    </row>
    <row r="3202" spans="1:12" x14ac:dyDescent="0.25">
      <c r="A3202" t="s">
        <v>1341</v>
      </c>
      <c r="B3202" t="s">
        <v>64</v>
      </c>
      <c r="C3202" t="s">
        <v>163</v>
      </c>
      <c r="D3202" t="s">
        <v>3255</v>
      </c>
      <c r="E3202" t="s">
        <v>3213</v>
      </c>
      <c r="F3202" t="s">
        <v>1366</v>
      </c>
      <c r="G3202" s="1" t="s">
        <v>4131</v>
      </c>
      <c r="H3202" t="s">
        <v>1365</v>
      </c>
      <c r="I3202" t="s">
        <v>1214</v>
      </c>
      <c r="J3202" s="2">
        <v>3828</v>
      </c>
      <c r="K3202" s="2">
        <v>110.95633097503514</v>
      </c>
      <c r="L3202" s="2">
        <v>34.50005931487847</v>
      </c>
    </row>
    <row r="3203" spans="1:12" x14ac:dyDescent="0.25">
      <c r="A3203" t="s">
        <v>1341</v>
      </c>
      <c r="B3203" t="s">
        <v>64</v>
      </c>
      <c r="C3203" t="s">
        <v>45</v>
      </c>
      <c r="D3203" t="s">
        <v>3255</v>
      </c>
      <c r="E3203" t="s">
        <v>3213</v>
      </c>
      <c r="F3203" t="s">
        <v>1364</v>
      </c>
      <c r="G3203" s="1" t="s">
        <v>4133</v>
      </c>
      <c r="H3203" t="s">
        <v>1363</v>
      </c>
      <c r="I3203" t="s">
        <v>1214</v>
      </c>
      <c r="J3203" s="2">
        <v>3252</v>
      </c>
      <c r="K3203" s="2">
        <v>71.038204965321881</v>
      </c>
      <c r="L3203" s="2">
        <v>45.778183747569372</v>
      </c>
    </row>
    <row r="3204" spans="1:12" x14ac:dyDescent="0.25">
      <c r="A3204" t="s">
        <v>1341</v>
      </c>
      <c r="B3204" t="s">
        <v>42</v>
      </c>
      <c r="C3204" t="s">
        <v>197</v>
      </c>
      <c r="D3204" t="s">
        <v>3255</v>
      </c>
      <c r="E3204" t="s">
        <v>3213</v>
      </c>
      <c r="F3204" t="s">
        <v>1362</v>
      </c>
      <c r="G3204" s="1" t="s">
        <v>4134</v>
      </c>
      <c r="H3204" t="s">
        <v>1361</v>
      </c>
      <c r="I3204" t="s">
        <v>1214</v>
      </c>
      <c r="J3204" s="2">
        <v>1986</v>
      </c>
      <c r="K3204" s="2">
        <v>55.691066927181758</v>
      </c>
      <c r="L3204" s="2">
        <v>35.661015483807709</v>
      </c>
    </row>
    <row r="3205" spans="1:12" x14ac:dyDescent="0.25">
      <c r="A3205" t="s">
        <v>1341</v>
      </c>
      <c r="B3205" t="s">
        <v>42</v>
      </c>
      <c r="C3205" t="s">
        <v>139</v>
      </c>
      <c r="D3205" t="s">
        <v>3255</v>
      </c>
      <c r="E3205" t="s">
        <v>3213</v>
      </c>
      <c r="F3205" t="s">
        <v>1360</v>
      </c>
      <c r="G3205" s="1" t="s">
        <v>3309</v>
      </c>
      <c r="H3205" t="s">
        <v>1359</v>
      </c>
      <c r="I3205" t="s">
        <v>1214</v>
      </c>
      <c r="J3205" s="2">
        <v>1653.9999999999998</v>
      </c>
      <c r="K3205" s="2">
        <v>32.282613058876827</v>
      </c>
      <c r="L3205" s="2">
        <v>51.235009910240073</v>
      </c>
    </row>
    <row r="3206" spans="1:12" x14ac:dyDescent="0.25">
      <c r="A3206" t="s">
        <v>1341</v>
      </c>
      <c r="B3206" t="s">
        <v>42</v>
      </c>
      <c r="C3206" t="s">
        <v>110</v>
      </c>
      <c r="D3206" t="s">
        <v>3255</v>
      </c>
      <c r="E3206" t="s">
        <v>3213</v>
      </c>
      <c r="F3206" t="s">
        <v>1358</v>
      </c>
      <c r="G3206" s="1" t="s">
        <v>4135</v>
      </c>
      <c r="H3206" t="s">
        <v>1357</v>
      </c>
      <c r="I3206" t="s">
        <v>1214</v>
      </c>
      <c r="J3206" s="2">
        <v>1842.0000000000002</v>
      </c>
      <c r="K3206" s="2">
        <v>71.157595776962935</v>
      </c>
      <c r="L3206" s="2">
        <v>25.886203431796417</v>
      </c>
    </row>
    <row r="3207" spans="1:12" x14ac:dyDescent="0.25">
      <c r="A3207" t="s">
        <v>1341</v>
      </c>
      <c r="B3207" t="s">
        <v>23</v>
      </c>
      <c r="C3207" t="s">
        <v>133</v>
      </c>
      <c r="D3207" t="s">
        <v>3255</v>
      </c>
      <c r="E3207" t="s">
        <v>3213</v>
      </c>
      <c r="F3207" t="s">
        <v>1356</v>
      </c>
      <c r="G3207" s="1" t="s">
        <v>4136</v>
      </c>
      <c r="H3207" t="s">
        <v>1355</v>
      </c>
      <c r="I3207" t="s">
        <v>1214</v>
      </c>
      <c r="J3207" s="2">
        <v>3111</v>
      </c>
      <c r="K3207" s="2">
        <v>50.917630850073721</v>
      </c>
      <c r="L3207" s="2">
        <v>61.098679338799123</v>
      </c>
    </row>
    <row r="3208" spans="1:12" x14ac:dyDescent="0.25">
      <c r="A3208" t="s">
        <v>1341</v>
      </c>
      <c r="B3208" t="s">
        <v>23</v>
      </c>
      <c r="C3208" t="s">
        <v>152</v>
      </c>
      <c r="D3208" t="s">
        <v>3255</v>
      </c>
      <c r="E3208" t="s">
        <v>3213</v>
      </c>
      <c r="F3208" t="s">
        <v>783</v>
      </c>
      <c r="G3208" s="1" t="s">
        <v>3699</v>
      </c>
      <c r="H3208" t="s">
        <v>1354</v>
      </c>
      <c r="I3208" t="s">
        <v>1214</v>
      </c>
      <c r="J3208" s="2">
        <v>2580</v>
      </c>
      <c r="K3208" s="2">
        <v>39.618583532427579</v>
      </c>
      <c r="L3208" s="2">
        <v>65.120955116638257</v>
      </c>
    </row>
    <row r="3209" spans="1:12" x14ac:dyDescent="0.25">
      <c r="A3209" t="s">
        <v>1341</v>
      </c>
      <c r="B3209" t="s">
        <v>23</v>
      </c>
      <c r="C3209" t="s">
        <v>532</v>
      </c>
      <c r="D3209" t="s">
        <v>3255</v>
      </c>
      <c r="E3209" t="s">
        <v>3213</v>
      </c>
      <c r="F3209" t="s">
        <v>1353</v>
      </c>
      <c r="G3209" s="1" t="s">
        <v>4137</v>
      </c>
      <c r="H3209" t="s">
        <v>1352</v>
      </c>
      <c r="I3209" t="s">
        <v>1214</v>
      </c>
      <c r="J3209" s="2">
        <v>2960</v>
      </c>
      <c r="K3209" s="2">
        <v>55.217498906910897</v>
      </c>
      <c r="L3209" s="2">
        <v>53.606194749786702</v>
      </c>
    </row>
    <row r="3210" spans="1:12" x14ac:dyDescent="0.25">
      <c r="A3210" t="s">
        <v>1341</v>
      </c>
      <c r="B3210" t="s">
        <v>23</v>
      </c>
      <c r="C3210" t="s">
        <v>116</v>
      </c>
      <c r="D3210" t="s">
        <v>3255</v>
      </c>
      <c r="E3210" t="s">
        <v>3213</v>
      </c>
      <c r="F3210" t="s">
        <v>517</v>
      </c>
      <c r="G3210" s="1" t="s">
        <v>3332</v>
      </c>
      <c r="H3210" t="s">
        <v>1351</v>
      </c>
      <c r="I3210" t="s">
        <v>1214</v>
      </c>
      <c r="J3210" s="2">
        <v>2148</v>
      </c>
      <c r="K3210" s="2">
        <v>68.978513992064123</v>
      </c>
      <c r="L3210" s="2">
        <v>31.140131552371862</v>
      </c>
    </row>
    <row r="3211" spans="1:12" x14ac:dyDescent="0.25">
      <c r="A3211" t="s">
        <v>1341</v>
      </c>
      <c r="B3211" t="s">
        <v>23</v>
      </c>
      <c r="C3211" t="s">
        <v>41</v>
      </c>
      <c r="D3211" t="s">
        <v>3255</v>
      </c>
      <c r="E3211" t="s">
        <v>3213</v>
      </c>
      <c r="F3211" t="s">
        <v>1350</v>
      </c>
      <c r="G3211" s="1" t="s">
        <v>4138</v>
      </c>
      <c r="H3211" t="s">
        <v>1349</v>
      </c>
      <c r="I3211" t="s">
        <v>1214</v>
      </c>
      <c r="J3211" s="2">
        <v>2848</v>
      </c>
      <c r="K3211" s="2">
        <v>50.676161245843169</v>
      </c>
      <c r="L3211" s="2">
        <v>56.19999482959286</v>
      </c>
    </row>
    <row r="3212" spans="1:12" x14ac:dyDescent="0.25">
      <c r="A3212" t="s">
        <v>1341</v>
      </c>
      <c r="B3212" t="s">
        <v>3</v>
      </c>
      <c r="C3212" t="s">
        <v>88</v>
      </c>
      <c r="D3212" t="s">
        <v>3255</v>
      </c>
      <c r="E3212" t="s">
        <v>3213</v>
      </c>
      <c r="F3212" t="s">
        <v>1348</v>
      </c>
      <c r="G3212" s="1" t="s">
        <v>4139</v>
      </c>
      <c r="H3212" t="s">
        <v>1347</v>
      </c>
      <c r="I3212" t="s">
        <v>1214</v>
      </c>
      <c r="J3212" s="2">
        <v>3703.9999999999995</v>
      </c>
      <c r="K3212" s="2">
        <v>70.268583428572356</v>
      </c>
      <c r="L3212" s="2">
        <v>52.712034586055033</v>
      </c>
    </row>
    <row r="3213" spans="1:12" x14ac:dyDescent="0.25">
      <c r="A3213" t="s">
        <v>1341</v>
      </c>
      <c r="B3213" t="s">
        <v>3</v>
      </c>
      <c r="C3213" t="s">
        <v>60</v>
      </c>
      <c r="D3213" t="s">
        <v>3255</v>
      </c>
      <c r="E3213" t="s">
        <v>3213</v>
      </c>
      <c r="F3213" t="s">
        <v>1346</v>
      </c>
      <c r="G3213" s="1" t="s">
        <v>4140</v>
      </c>
      <c r="H3213" t="s">
        <v>1345</v>
      </c>
      <c r="I3213" t="s">
        <v>1214</v>
      </c>
      <c r="J3213" s="2">
        <v>3392</v>
      </c>
      <c r="K3213" s="2">
        <v>68.368005977676262</v>
      </c>
      <c r="L3213" s="2">
        <v>49.613850096894247</v>
      </c>
    </row>
    <row r="3214" spans="1:12" x14ac:dyDescent="0.25">
      <c r="A3214" t="s">
        <v>1341</v>
      </c>
      <c r="B3214" t="s">
        <v>3</v>
      </c>
      <c r="C3214" t="s">
        <v>57</v>
      </c>
      <c r="D3214" t="s">
        <v>3255</v>
      </c>
      <c r="E3214" t="s">
        <v>3213</v>
      </c>
      <c r="F3214" t="s">
        <v>187</v>
      </c>
      <c r="G3214" s="1" t="s">
        <v>3325</v>
      </c>
      <c r="H3214" t="s">
        <v>1344</v>
      </c>
      <c r="I3214" t="s">
        <v>1214</v>
      </c>
      <c r="J3214" s="2">
        <v>3738.0000000000005</v>
      </c>
      <c r="K3214" s="2">
        <v>69.514312091954721</v>
      </c>
      <c r="L3214" s="2">
        <v>53.773099200856798</v>
      </c>
    </row>
    <row r="3215" spans="1:12" x14ac:dyDescent="0.25">
      <c r="A3215" t="s">
        <v>1341</v>
      </c>
      <c r="B3215" t="s">
        <v>3</v>
      </c>
      <c r="C3215" t="s">
        <v>155</v>
      </c>
      <c r="D3215" t="s">
        <v>3255</v>
      </c>
      <c r="E3215" t="s">
        <v>3213</v>
      </c>
      <c r="F3215" t="s">
        <v>869</v>
      </c>
      <c r="G3215" s="1" t="s">
        <v>4141</v>
      </c>
      <c r="H3215" t="s">
        <v>1343</v>
      </c>
      <c r="I3215" t="s">
        <v>1214</v>
      </c>
      <c r="J3215" s="2">
        <v>3783</v>
      </c>
      <c r="K3215" s="2">
        <v>84.806496512793515</v>
      </c>
      <c r="L3215" s="2">
        <v>44.607431689261141</v>
      </c>
    </row>
    <row r="3216" spans="1:12" x14ac:dyDescent="0.25">
      <c r="A3216" t="s">
        <v>1341</v>
      </c>
      <c r="B3216" t="s">
        <v>3</v>
      </c>
      <c r="C3216" t="s">
        <v>229</v>
      </c>
      <c r="D3216" t="s">
        <v>3255</v>
      </c>
      <c r="E3216" t="s">
        <v>3213</v>
      </c>
      <c r="F3216" t="s">
        <v>1056</v>
      </c>
      <c r="G3216" s="1" t="s">
        <v>3548</v>
      </c>
      <c r="H3216" t="s">
        <v>1342</v>
      </c>
      <c r="I3216" t="s">
        <v>1214</v>
      </c>
      <c r="J3216" s="2">
        <v>3392</v>
      </c>
      <c r="K3216" s="2">
        <v>92.465732634542746</v>
      </c>
      <c r="L3216" s="2">
        <v>36.683860099896499</v>
      </c>
    </row>
    <row r="3217" spans="1:12" x14ac:dyDescent="0.25">
      <c r="A3217" t="s">
        <v>1341</v>
      </c>
      <c r="B3217" t="s">
        <v>3</v>
      </c>
      <c r="C3217" t="s">
        <v>98</v>
      </c>
      <c r="D3217" t="s">
        <v>3255</v>
      </c>
      <c r="E3217" t="s">
        <v>3213</v>
      </c>
      <c r="F3217" t="s">
        <v>1340</v>
      </c>
      <c r="G3217" s="1" t="s">
        <v>4142</v>
      </c>
      <c r="H3217" t="s">
        <v>1339</v>
      </c>
      <c r="I3217" t="s">
        <v>1214</v>
      </c>
      <c r="J3217" s="2">
        <v>3771</v>
      </c>
      <c r="K3217" s="2">
        <v>80.176641326368937</v>
      </c>
      <c r="L3217" s="2">
        <v>47.033648923377548</v>
      </c>
    </row>
    <row r="3218" spans="1:12" x14ac:dyDescent="0.25">
      <c r="A3218" t="s">
        <v>612</v>
      </c>
      <c r="B3218" t="s">
        <v>855</v>
      </c>
      <c r="C3218" t="s">
        <v>29</v>
      </c>
      <c r="D3218" t="s">
        <v>3256</v>
      </c>
      <c r="E3218" t="s">
        <v>3209</v>
      </c>
      <c r="F3218" t="s">
        <v>887</v>
      </c>
      <c r="G3218" s="1" t="s">
        <v>4143</v>
      </c>
      <c r="H3218" t="s">
        <v>886</v>
      </c>
      <c r="I3218" t="s">
        <v>1214</v>
      </c>
      <c r="J3218" s="2">
        <v>1168</v>
      </c>
      <c r="K3218" s="2">
        <v>89.040263714497655</v>
      </c>
      <c r="L3218" s="2">
        <v>13.117661058879195</v>
      </c>
    </row>
    <row r="3219" spans="1:12" x14ac:dyDescent="0.25">
      <c r="A3219" t="s">
        <v>612</v>
      </c>
      <c r="B3219" t="s">
        <v>855</v>
      </c>
      <c r="C3219" t="s">
        <v>51</v>
      </c>
      <c r="D3219" t="s">
        <v>3256</v>
      </c>
      <c r="E3219" t="s">
        <v>3209</v>
      </c>
      <c r="F3219" t="s">
        <v>885</v>
      </c>
      <c r="G3219" s="1" t="s">
        <v>4144</v>
      </c>
      <c r="H3219" t="s">
        <v>884</v>
      </c>
      <c r="I3219" t="s">
        <v>1214</v>
      </c>
      <c r="J3219" s="2">
        <v>1756</v>
      </c>
      <c r="K3219" s="2">
        <v>32.557888158607483</v>
      </c>
      <c r="L3219" s="2">
        <v>53.934702135640762</v>
      </c>
    </row>
    <row r="3220" spans="1:12" x14ac:dyDescent="0.25">
      <c r="A3220" t="s">
        <v>612</v>
      </c>
      <c r="B3220" t="s">
        <v>855</v>
      </c>
      <c r="C3220" t="s">
        <v>169</v>
      </c>
      <c r="D3220" t="s">
        <v>3256</v>
      </c>
      <c r="E3220" t="s">
        <v>3209</v>
      </c>
      <c r="F3220" t="s">
        <v>883</v>
      </c>
      <c r="G3220" s="1" t="s">
        <v>4145</v>
      </c>
      <c r="H3220" t="s">
        <v>882</v>
      </c>
      <c r="I3220" t="s">
        <v>1214</v>
      </c>
      <c r="J3220" s="2">
        <v>1845</v>
      </c>
      <c r="K3220" s="2">
        <v>54.363916127035914</v>
      </c>
      <c r="L3220" s="2">
        <v>33.937952440524356</v>
      </c>
    </row>
    <row r="3221" spans="1:12" x14ac:dyDescent="0.25">
      <c r="A3221" t="s">
        <v>612</v>
      </c>
      <c r="B3221" t="s">
        <v>855</v>
      </c>
      <c r="C3221" t="s">
        <v>45</v>
      </c>
      <c r="D3221" t="s">
        <v>3256</v>
      </c>
      <c r="E3221" t="s">
        <v>3209</v>
      </c>
      <c r="F3221" t="s">
        <v>881</v>
      </c>
      <c r="G3221" s="1" t="s">
        <v>4146</v>
      </c>
      <c r="H3221" t="s">
        <v>880</v>
      </c>
      <c r="I3221" t="s">
        <v>1214</v>
      </c>
      <c r="J3221" s="2">
        <v>2344</v>
      </c>
      <c r="K3221" s="2">
        <v>57.403852837503315</v>
      </c>
      <c r="L3221" s="2">
        <v>40.833496083186397</v>
      </c>
    </row>
    <row r="3222" spans="1:12" x14ac:dyDescent="0.25">
      <c r="A3222" t="s">
        <v>612</v>
      </c>
      <c r="B3222" t="s">
        <v>855</v>
      </c>
      <c r="C3222" t="s">
        <v>67</v>
      </c>
      <c r="D3222" t="s">
        <v>3256</v>
      </c>
      <c r="E3222" t="s">
        <v>3209</v>
      </c>
      <c r="F3222" t="s">
        <v>879</v>
      </c>
      <c r="G3222" s="1" t="s">
        <v>4147</v>
      </c>
      <c r="H3222" t="s">
        <v>878</v>
      </c>
      <c r="I3222" t="s">
        <v>1214</v>
      </c>
      <c r="J3222" s="2">
        <v>1708</v>
      </c>
      <c r="K3222" s="2">
        <v>40.579318413101525</v>
      </c>
      <c r="L3222" s="2">
        <v>42.090406315167471</v>
      </c>
    </row>
    <row r="3223" spans="1:12" x14ac:dyDescent="0.25">
      <c r="A3223" t="s">
        <v>612</v>
      </c>
      <c r="B3223" t="s">
        <v>855</v>
      </c>
      <c r="C3223" t="s">
        <v>518</v>
      </c>
      <c r="D3223" t="s">
        <v>3256</v>
      </c>
      <c r="E3223" t="s">
        <v>3209</v>
      </c>
      <c r="F3223" t="s">
        <v>877</v>
      </c>
      <c r="G3223" s="1" t="s">
        <v>3495</v>
      </c>
      <c r="H3223" t="s">
        <v>876</v>
      </c>
      <c r="I3223" t="s">
        <v>1214</v>
      </c>
      <c r="J3223" s="2">
        <v>1264</v>
      </c>
      <c r="K3223" s="2">
        <v>32.279428076368738</v>
      </c>
      <c r="L3223" s="2">
        <v>39.158066772730542</v>
      </c>
    </row>
    <row r="3224" spans="1:12" x14ac:dyDescent="0.25">
      <c r="A3224" t="s">
        <v>612</v>
      </c>
      <c r="B3224" t="s">
        <v>855</v>
      </c>
      <c r="C3224" t="s">
        <v>875</v>
      </c>
      <c r="D3224" t="s">
        <v>3256</v>
      </c>
      <c r="E3224" t="s">
        <v>3209</v>
      </c>
      <c r="F3224" t="s">
        <v>874</v>
      </c>
      <c r="G3224" s="1" t="s">
        <v>3725</v>
      </c>
      <c r="H3224" t="s">
        <v>873</v>
      </c>
      <c r="I3224" t="s">
        <v>1214</v>
      </c>
      <c r="J3224" s="2">
        <v>1557</v>
      </c>
      <c r="K3224" s="2">
        <v>96.779850086330384</v>
      </c>
      <c r="L3224" s="2">
        <v>16.088059638562278</v>
      </c>
    </row>
    <row r="3225" spans="1:12" x14ac:dyDescent="0.25">
      <c r="A3225" t="s">
        <v>612</v>
      </c>
      <c r="B3225" t="s">
        <v>855</v>
      </c>
      <c r="C3225" t="s">
        <v>592</v>
      </c>
      <c r="D3225" t="s">
        <v>3256</v>
      </c>
      <c r="E3225" t="s">
        <v>3209</v>
      </c>
      <c r="F3225" t="s">
        <v>872</v>
      </c>
      <c r="G3225" s="1" t="s">
        <v>4148</v>
      </c>
      <c r="H3225" t="s">
        <v>871</v>
      </c>
      <c r="I3225" t="s">
        <v>1214</v>
      </c>
      <c r="J3225" s="2">
        <v>2134</v>
      </c>
      <c r="K3225" s="2">
        <v>32.333067028437732</v>
      </c>
      <c r="L3225" s="2">
        <v>66.00054359591357</v>
      </c>
    </row>
    <row r="3226" spans="1:12" x14ac:dyDescent="0.25">
      <c r="A3226" t="s">
        <v>612</v>
      </c>
      <c r="B3226" t="s">
        <v>855</v>
      </c>
      <c r="C3226" t="s">
        <v>1338</v>
      </c>
      <c r="D3226" t="s">
        <v>3256</v>
      </c>
      <c r="E3226" t="s">
        <v>3209</v>
      </c>
      <c r="F3226" t="s">
        <v>1337</v>
      </c>
      <c r="G3226" s="1" t="s">
        <v>4320</v>
      </c>
      <c r="H3226" t="s">
        <v>1336</v>
      </c>
      <c r="I3226" t="s">
        <v>1214</v>
      </c>
      <c r="J3226" s="2">
        <v>1540</v>
      </c>
      <c r="K3226" s="2">
        <v>401.30175360557615</v>
      </c>
      <c r="L3226" s="2">
        <v>3.8375112646868867</v>
      </c>
    </row>
    <row r="3227" spans="1:12" x14ac:dyDescent="0.25">
      <c r="A3227" t="s">
        <v>612</v>
      </c>
      <c r="B3227" t="s">
        <v>855</v>
      </c>
      <c r="C3227" t="s">
        <v>870</v>
      </c>
      <c r="D3227" t="s">
        <v>3256</v>
      </c>
      <c r="E3227" t="s">
        <v>3209</v>
      </c>
      <c r="F3227" t="s">
        <v>869</v>
      </c>
      <c r="G3227" s="1" t="s">
        <v>4141</v>
      </c>
      <c r="H3227" t="s">
        <v>868</v>
      </c>
      <c r="I3227" t="s">
        <v>1214</v>
      </c>
      <c r="J3227" s="2">
        <v>1452</v>
      </c>
      <c r="K3227" s="2">
        <v>28.257386970620384</v>
      </c>
      <c r="L3227" s="2">
        <v>51.384793700481417</v>
      </c>
    </row>
    <row r="3228" spans="1:12" x14ac:dyDescent="0.25">
      <c r="A3228" t="s">
        <v>612</v>
      </c>
      <c r="B3228" t="s">
        <v>855</v>
      </c>
      <c r="C3228" t="s">
        <v>1335</v>
      </c>
      <c r="D3228" t="s">
        <v>3256</v>
      </c>
      <c r="E3228" t="s">
        <v>3209</v>
      </c>
      <c r="F3228" t="s">
        <v>1334</v>
      </c>
      <c r="G3228" s="1" t="s">
        <v>4269</v>
      </c>
      <c r="H3228" t="s">
        <v>1333</v>
      </c>
      <c r="I3228" t="s">
        <v>1214</v>
      </c>
      <c r="J3228" s="2">
        <v>1934</v>
      </c>
      <c r="K3228" s="2">
        <v>74.28556097728368</v>
      </c>
      <c r="L3228" s="2">
        <v>26.034669114115083</v>
      </c>
    </row>
    <row r="3229" spans="1:12" x14ac:dyDescent="0.25">
      <c r="A3229" t="s">
        <v>612</v>
      </c>
      <c r="B3229" t="s">
        <v>855</v>
      </c>
      <c r="C3229" t="s">
        <v>867</v>
      </c>
      <c r="D3229" t="s">
        <v>3256</v>
      </c>
      <c r="E3229" t="s">
        <v>3209</v>
      </c>
      <c r="F3229" t="s">
        <v>866</v>
      </c>
      <c r="G3229" s="1" t="s">
        <v>4019</v>
      </c>
      <c r="H3229" t="s">
        <v>865</v>
      </c>
      <c r="I3229" t="s">
        <v>1214</v>
      </c>
      <c r="J3229" s="2">
        <v>2342</v>
      </c>
      <c r="K3229" s="2">
        <v>36.526141431804092</v>
      </c>
      <c r="L3229" s="2">
        <v>64.118461687846676</v>
      </c>
    </row>
    <row r="3230" spans="1:12" x14ac:dyDescent="0.25">
      <c r="A3230" t="s">
        <v>612</v>
      </c>
      <c r="B3230" t="s">
        <v>855</v>
      </c>
      <c r="C3230" t="s">
        <v>864</v>
      </c>
      <c r="D3230" t="s">
        <v>3256</v>
      </c>
      <c r="E3230" t="s">
        <v>3209</v>
      </c>
      <c r="F3230" t="s">
        <v>863</v>
      </c>
      <c r="G3230" s="1" t="s">
        <v>4149</v>
      </c>
      <c r="H3230" t="s">
        <v>862</v>
      </c>
      <c r="I3230" t="s">
        <v>1214</v>
      </c>
      <c r="J3230" s="2">
        <v>1800</v>
      </c>
      <c r="K3230" s="2">
        <v>44.512282879180226</v>
      </c>
      <c r="L3230" s="2">
        <v>40.438276439016697</v>
      </c>
    </row>
    <row r="3231" spans="1:12" x14ac:dyDescent="0.25">
      <c r="A3231" t="s">
        <v>612</v>
      </c>
      <c r="B3231" t="s">
        <v>855</v>
      </c>
      <c r="C3231" t="s">
        <v>861</v>
      </c>
      <c r="D3231" t="s">
        <v>3256</v>
      </c>
      <c r="E3231" t="s">
        <v>3209</v>
      </c>
      <c r="F3231" t="s">
        <v>860</v>
      </c>
      <c r="G3231" s="1" t="s">
        <v>4150</v>
      </c>
      <c r="H3231" t="s">
        <v>859</v>
      </c>
      <c r="I3231" t="s">
        <v>1214</v>
      </c>
      <c r="J3231" s="2">
        <v>1490</v>
      </c>
      <c r="K3231" s="2">
        <v>37.181659730226436</v>
      </c>
      <c r="L3231" s="2">
        <v>40.073520407931667</v>
      </c>
    </row>
    <row r="3232" spans="1:12" x14ac:dyDescent="0.25">
      <c r="A3232" t="s">
        <v>612</v>
      </c>
      <c r="B3232" t="s">
        <v>855</v>
      </c>
      <c r="C3232" t="s">
        <v>1332</v>
      </c>
      <c r="D3232" t="s">
        <v>3256</v>
      </c>
      <c r="E3232" t="s">
        <v>3209</v>
      </c>
      <c r="F3232" t="s">
        <v>300</v>
      </c>
      <c r="G3232" s="1" t="s">
        <v>4093</v>
      </c>
      <c r="H3232" t="s">
        <v>1331</v>
      </c>
      <c r="I3232" t="s">
        <v>1214</v>
      </c>
      <c r="J3232" s="2">
        <v>1380</v>
      </c>
      <c r="K3232" s="2">
        <v>79.699331825525704</v>
      </c>
      <c r="L3232" s="2">
        <v>17.315076154227185</v>
      </c>
    </row>
    <row r="3233" spans="1:12" x14ac:dyDescent="0.25">
      <c r="A3233" t="s">
        <v>612</v>
      </c>
      <c r="B3233" t="s">
        <v>855</v>
      </c>
      <c r="C3233" t="s">
        <v>858</v>
      </c>
      <c r="D3233" t="s">
        <v>3256</v>
      </c>
      <c r="E3233" t="s">
        <v>3209</v>
      </c>
      <c r="F3233" t="s">
        <v>857</v>
      </c>
      <c r="G3233" s="1" t="s">
        <v>4151</v>
      </c>
      <c r="H3233" t="s">
        <v>856</v>
      </c>
      <c r="I3233" t="s">
        <v>1214</v>
      </c>
      <c r="J3233" s="2">
        <v>1220</v>
      </c>
      <c r="K3233" s="2">
        <v>39.094574533449169</v>
      </c>
      <c r="L3233" s="2">
        <v>31.206376193099956</v>
      </c>
    </row>
    <row r="3234" spans="1:12" x14ac:dyDescent="0.25">
      <c r="A3234" t="s">
        <v>612</v>
      </c>
      <c r="B3234" t="s">
        <v>855</v>
      </c>
      <c r="C3234" t="s">
        <v>854</v>
      </c>
      <c r="D3234" t="s">
        <v>3256</v>
      </c>
      <c r="E3234" t="s">
        <v>3209</v>
      </c>
      <c r="F3234" t="s">
        <v>853</v>
      </c>
      <c r="G3234" s="1" t="s">
        <v>4152</v>
      </c>
      <c r="H3234" t="s">
        <v>852</v>
      </c>
      <c r="I3234" t="s">
        <v>1214</v>
      </c>
      <c r="J3234" s="2">
        <v>1518</v>
      </c>
      <c r="K3234" s="2">
        <v>38.156937803023787</v>
      </c>
      <c r="L3234" s="2">
        <v>39.783066655828563</v>
      </c>
    </row>
    <row r="3235" spans="1:12" x14ac:dyDescent="0.25">
      <c r="A3235" t="s">
        <v>612</v>
      </c>
      <c r="B3235" t="s">
        <v>828</v>
      </c>
      <c r="C3235" t="s">
        <v>191</v>
      </c>
      <c r="D3235" t="s">
        <v>3256</v>
      </c>
      <c r="E3235" t="s">
        <v>3209</v>
      </c>
      <c r="F3235" t="s">
        <v>851</v>
      </c>
      <c r="G3235" s="1" t="s">
        <v>4270</v>
      </c>
      <c r="H3235" t="s">
        <v>850</v>
      </c>
      <c r="I3235" t="s">
        <v>1214</v>
      </c>
      <c r="J3235" s="2">
        <v>1743</v>
      </c>
      <c r="K3235" s="2">
        <v>40.313303984934947</v>
      </c>
      <c r="L3235" s="2">
        <v>43.236347004734661</v>
      </c>
    </row>
    <row r="3236" spans="1:12" x14ac:dyDescent="0.25">
      <c r="A3236" t="s">
        <v>612</v>
      </c>
      <c r="B3236" t="s">
        <v>828</v>
      </c>
      <c r="C3236" t="s">
        <v>246</v>
      </c>
      <c r="D3236" t="s">
        <v>3256</v>
      </c>
      <c r="E3236" t="s">
        <v>3209</v>
      </c>
      <c r="F3236" t="s">
        <v>849</v>
      </c>
      <c r="G3236" s="1" t="s">
        <v>4271</v>
      </c>
      <c r="H3236" t="s">
        <v>848</v>
      </c>
      <c r="I3236" t="s">
        <v>1214</v>
      </c>
      <c r="J3236" s="2">
        <v>1716</v>
      </c>
      <c r="K3236" s="2">
        <v>60.998545262877116</v>
      </c>
      <c r="L3236" s="2">
        <v>28.131818432796859</v>
      </c>
    </row>
    <row r="3237" spans="1:12" x14ac:dyDescent="0.25">
      <c r="A3237" t="s">
        <v>612</v>
      </c>
      <c r="B3237" t="s">
        <v>828</v>
      </c>
      <c r="C3237" t="s">
        <v>845</v>
      </c>
      <c r="D3237" t="s">
        <v>3256</v>
      </c>
      <c r="E3237" t="s">
        <v>3209</v>
      </c>
      <c r="F3237" t="s">
        <v>844</v>
      </c>
      <c r="G3237" s="1" t="s">
        <v>4273</v>
      </c>
      <c r="H3237" t="s">
        <v>843</v>
      </c>
      <c r="I3237" t="s">
        <v>1214</v>
      </c>
      <c r="J3237" s="2">
        <v>2397</v>
      </c>
      <c r="K3237" s="2">
        <v>38.422516381426682</v>
      </c>
      <c r="L3237" s="2">
        <v>62.385294502957173</v>
      </c>
    </row>
    <row r="3238" spans="1:12" x14ac:dyDescent="0.25">
      <c r="A3238" t="s">
        <v>612</v>
      </c>
      <c r="B3238" t="s">
        <v>828</v>
      </c>
      <c r="C3238" t="s">
        <v>840</v>
      </c>
      <c r="D3238" t="s">
        <v>3256</v>
      </c>
      <c r="E3238" t="s">
        <v>3209</v>
      </c>
      <c r="F3238" t="s">
        <v>839</v>
      </c>
      <c r="G3238" s="1" t="s">
        <v>4153</v>
      </c>
      <c r="H3238" t="s">
        <v>838</v>
      </c>
      <c r="I3238" t="s">
        <v>1214</v>
      </c>
      <c r="J3238" s="2">
        <v>2224</v>
      </c>
      <c r="K3238" s="2">
        <v>38.294261195335821</v>
      </c>
      <c r="L3238" s="2">
        <v>58.076587211215859</v>
      </c>
    </row>
    <row r="3239" spans="1:12" x14ac:dyDescent="0.25">
      <c r="A3239" t="s">
        <v>612</v>
      </c>
      <c r="B3239" t="s">
        <v>828</v>
      </c>
      <c r="C3239" t="s">
        <v>837</v>
      </c>
      <c r="D3239" t="s">
        <v>3256</v>
      </c>
      <c r="E3239" t="s">
        <v>3209</v>
      </c>
      <c r="F3239" t="s">
        <v>836</v>
      </c>
      <c r="G3239" s="1" t="s">
        <v>4154</v>
      </c>
      <c r="H3239" t="s">
        <v>835</v>
      </c>
      <c r="I3239" t="s">
        <v>1214</v>
      </c>
      <c r="J3239" s="2">
        <v>1284</v>
      </c>
      <c r="K3239" s="2">
        <v>18.438469274793338</v>
      </c>
      <c r="L3239" s="2">
        <v>69.637017089879407</v>
      </c>
    </row>
    <row r="3240" spans="1:12" x14ac:dyDescent="0.25">
      <c r="A3240" t="s">
        <v>612</v>
      </c>
      <c r="B3240" t="s">
        <v>828</v>
      </c>
      <c r="C3240" t="s">
        <v>834</v>
      </c>
      <c r="D3240" t="s">
        <v>3256</v>
      </c>
      <c r="E3240" t="s">
        <v>3209</v>
      </c>
      <c r="F3240" t="s">
        <v>833</v>
      </c>
      <c r="G3240" s="1" t="s">
        <v>4274</v>
      </c>
      <c r="H3240" t="s">
        <v>832</v>
      </c>
      <c r="I3240" t="s">
        <v>1214</v>
      </c>
      <c r="J3240" s="2">
        <v>2055</v>
      </c>
      <c r="K3240" s="2">
        <v>14.222549633889296</v>
      </c>
      <c r="L3240" s="2">
        <v>144.48886120273218</v>
      </c>
    </row>
    <row r="3241" spans="1:12" x14ac:dyDescent="0.25">
      <c r="A3241" t="s">
        <v>612</v>
      </c>
      <c r="B3241" t="s">
        <v>828</v>
      </c>
      <c r="C3241" t="s">
        <v>831</v>
      </c>
      <c r="D3241" t="s">
        <v>3256</v>
      </c>
      <c r="E3241" t="s">
        <v>3209</v>
      </c>
      <c r="F3241" t="s">
        <v>830</v>
      </c>
      <c r="G3241" s="1" t="s">
        <v>3655</v>
      </c>
      <c r="H3241" t="s">
        <v>829</v>
      </c>
      <c r="I3241" t="s">
        <v>1214</v>
      </c>
      <c r="J3241" s="2">
        <v>1728</v>
      </c>
      <c r="K3241" s="2">
        <v>26.916993986341438</v>
      </c>
      <c r="L3241" s="2">
        <v>64.197361743917014</v>
      </c>
    </row>
    <row r="3242" spans="1:12" x14ac:dyDescent="0.25">
      <c r="A3242" t="s">
        <v>612</v>
      </c>
      <c r="B3242" t="s">
        <v>828</v>
      </c>
      <c r="C3242" t="s">
        <v>827</v>
      </c>
      <c r="D3242" t="s">
        <v>3256</v>
      </c>
      <c r="E3242" t="s">
        <v>3209</v>
      </c>
      <c r="F3242" t="s">
        <v>826</v>
      </c>
      <c r="G3242" s="1" t="s">
        <v>3840</v>
      </c>
      <c r="H3242" t="s">
        <v>825</v>
      </c>
      <c r="I3242" t="s">
        <v>1214</v>
      </c>
      <c r="J3242" s="2">
        <v>1248</v>
      </c>
      <c r="K3242" s="2">
        <v>45.7812260961962</v>
      </c>
      <c r="L3242" s="2">
        <v>27.260082492716197</v>
      </c>
    </row>
    <row r="3243" spans="1:12" x14ac:dyDescent="0.25">
      <c r="A3243" t="s">
        <v>612</v>
      </c>
      <c r="B3243" t="s">
        <v>797</v>
      </c>
      <c r="C3243" t="s">
        <v>152</v>
      </c>
      <c r="D3243" t="s">
        <v>3256</v>
      </c>
      <c r="E3243" t="s">
        <v>3209</v>
      </c>
      <c r="F3243" t="s">
        <v>824</v>
      </c>
      <c r="G3243" s="1" t="s">
        <v>4321</v>
      </c>
      <c r="H3243" t="s">
        <v>823</v>
      </c>
      <c r="I3243" t="s">
        <v>1214</v>
      </c>
      <c r="J3243" s="2">
        <v>1302</v>
      </c>
      <c r="K3243" s="2">
        <v>69.162344486405615</v>
      </c>
      <c r="L3243" s="2">
        <v>18.825272764660514</v>
      </c>
    </row>
    <row r="3244" spans="1:12" x14ac:dyDescent="0.25">
      <c r="A3244" t="s">
        <v>612</v>
      </c>
      <c r="B3244" t="s">
        <v>797</v>
      </c>
      <c r="C3244" t="s">
        <v>70</v>
      </c>
      <c r="D3244" t="s">
        <v>3256</v>
      </c>
      <c r="E3244" t="s">
        <v>3209</v>
      </c>
      <c r="F3244" t="s">
        <v>822</v>
      </c>
      <c r="G3244" s="1" t="s">
        <v>4322</v>
      </c>
      <c r="H3244" t="s">
        <v>821</v>
      </c>
      <c r="I3244" t="s">
        <v>1214</v>
      </c>
      <c r="J3244" s="2">
        <v>1530</v>
      </c>
      <c r="K3244" s="2">
        <v>36.502942875774615</v>
      </c>
      <c r="L3244" s="2">
        <v>41.914428795695628</v>
      </c>
    </row>
    <row r="3245" spans="1:12" x14ac:dyDescent="0.25">
      <c r="A3245" t="s">
        <v>612</v>
      </c>
      <c r="B3245" t="s">
        <v>797</v>
      </c>
      <c r="C3245" t="s">
        <v>13</v>
      </c>
      <c r="D3245" t="s">
        <v>3256</v>
      </c>
      <c r="E3245" t="s">
        <v>3209</v>
      </c>
      <c r="F3245" t="s">
        <v>820</v>
      </c>
      <c r="G3245" s="1" t="s">
        <v>4323</v>
      </c>
      <c r="H3245" t="s">
        <v>819</v>
      </c>
      <c r="I3245" t="s">
        <v>1214</v>
      </c>
      <c r="J3245" s="2">
        <v>1126</v>
      </c>
      <c r="K3245" s="2">
        <v>117.36028902196649</v>
      </c>
      <c r="L3245" s="2">
        <v>9.5943867332266457</v>
      </c>
    </row>
    <row r="3246" spans="1:12" x14ac:dyDescent="0.25">
      <c r="A3246" t="s">
        <v>612</v>
      </c>
      <c r="B3246" t="s">
        <v>797</v>
      </c>
      <c r="C3246" t="s">
        <v>229</v>
      </c>
      <c r="D3246" t="s">
        <v>3256</v>
      </c>
      <c r="E3246" t="s">
        <v>3209</v>
      </c>
      <c r="F3246" t="s">
        <v>818</v>
      </c>
      <c r="G3246" s="1" t="s">
        <v>4324</v>
      </c>
      <c r="H3246" t="s">
        <v>817</v>
      </c>
      <c r="I3246" t="s">
        <v>1214</v>
      </c>
      <c r="J3246" s="2">
        <v>966.00000000000011</v>
      </c>
      <c r="K3246" s="2">
        <v>38.923589897380111</v>
      </c>
      <c r="L3246" s="2">
        <v>24.817854739164748</v>
      </c>
    </row>
    <row r="3247" spans="1:12" x14ac:dyDescent="0.25">
      <c r="A3247" t="s">
        <v>612</v>
      </c>
      <c r="B3247" t="s">
        <v>797</v>
      </c>
      <c r="C3247" t="s">
        <v>175</v>
      </c>
      <c r="D3247" t="s">
        <v>3256</v>
      </c>
      <c r="E3247" t="s">
        <v>3209</v>
      </c>
      <c r="F3247" t="s">
        <v>816</v>
      </c>
      <c r="G3247" s="1" t="s">
        <v>4155</v>
      </c>
      <c r="H3247" t="s">
        <v>815</v>
      </c>
      <c r="I3247" t="s">
        <v>1214</v>
      </c>
      <c r="J3247" s="2">
        <v>1394</v>
      </c>
      <c r="K3247" s="2">
        <v>55.584273593737827</v>
      </c>
      <c r="L3247" s="2">
        <v>25.079036027144362</v>
      </c>
    </row>
    <row r="3248" spans="1:12" x14ac:dyDescent="0.25">
      <c r="A3248" t="s">
        <v>612</v>
      </c>
      <c r="B3248" t="s">
        <v>797</v>
      </c>
      <c r="C3248" t="s">
        <v>922</v>
      </c>
      <c r="D3248" t="s">
        <v>3256</v>
      </c>
      <c r="E3248" t="s">
        <v>3209</v>
      </c>
      <c r="F3248" t="s">
        <v>1330</v>
      </c>
      <c r="G3248" s="1" t="s">
        <v>4325</v>
      </c>
      <c r="H3248" t="s">
        <v>1329</v>
      </c>
      <c r="I3248" t="s">
        <v>1214</v>
      </c>
      <c r="J3248" s="2">
        <v>1078</v>
      </c>
      <c r="K3248" s="2">
        <v>148.10158914510757</v>
      </c>
      <c r="L3248" s="2">
        <v>7.2787875283619874</v>
      </c>
    </row>
    <row r="3249" spans="1:12" x14ac:dyDescent="0.25">
      <c r="A3249" t="s">
        <v>612</v>
      </c>
      <c r="B3249" t="s">
        <v>797</v>
      </c>
      <c r="C3249" t="s">
        <v>812</v>
      </c>
      <c r="D3249" t="s">
        <v>3256</v>
      </c>
      <c r="E3249" t="s">
        <v>3209</v>
      </c>
      <c r="F3249" t="s">
        <v>811</v>
      </c>
      <c r="G3249" s="1" t="s">
        <v>3499</v>
      </c>
      <c r="H3249" t="s">
        <v>810</v>
      </c>
      <c r="I3249" t="s">
        <v>1214</v>
      </c>
      <c r="J3249" s="2">
        <v>1028</v>
      </c>
      <c r="K3249" s="2">
        <v>39.332397364468058</v>
      </c>
      <c r="L3249" s="2">
        <v>26.136215152973882</v>
      </c>
    </row>
    <row r="3250" spans="1:12" x14ac:dyDescent="0.25">
      <c r="A3250" t="s">
        <v>612</v>
      </c>
      <c r="B3250" t="s">
        <v>797</v>
      </c>
      <c r="C3250" t="s">
        <v>809</v>
      </c>
      <c r="D3250" t="s">
        <v>3256</v>
      </c>
      <c r="E3250" t="s">
        <v>3209</v>
      </c>
      <c r="F3250" t="s">
        <v>808</v>
      </c>
      <c r="G3250" s="1" t="s">
        <v>4326</v>
      </c>
      <c r="H3250" t="s">
        <v>807</v>
      </c>
      <c r="I3250" t="s">
        <v>1214</v>
      </c>
      <c r="J3250" s="2">
        <v>1295.9999999999998</v>
      </c>
      <c r="K3250" s="2">
        <v>52.386555820351212</v>
      </c>
      <c r="L3250" s="2">
        <v>24.739171715055328</v>
      </c>
    </row>
    <row r="3251" spans="1:12" x14ac:dyDescent="0.25">
      <c r="A3251" t="s">
        <v>612</v>
      </c>
      <c r="B3251" t="s">
        <v>797</v>
      </c>
      <c r="C3251" t="s">
        <v>1328</v>
      </c>
      <c r="D3251" t="s">
        <v>3256</v>
      </c>
      <c r="E3251" t="s">
        <v>3209</v>
      </c>
      <c r="F3251" t="s">
        <v>1327</v>
      </c>
      <c r="G3251" s="1" t="s">
        <v>4327</v>
      </c>
      <c r="H3251" t="s">
        <v>1326</v>
      </c>
      <c r="I3251" t="s">
        <v>1214</v>
      </c>
      <c r="J3251" s="2">
        <v>1440</v>
      </c>
      <c r="K3251" s="2">
        <v>21.030278993092963</v>
      </c>
      <c r="L3251" s="2">
        <v>68.472700741295128</v>
      </c>
    </row>
    <row r="3252" spans="1:12" x14ac:dyDescent="0.25">
      <c r="A3252" t="s">
        <v>612</v>
      </c>
      <c r="B3252" t="s">
        <v>797</v>
      </c>
      <c r="C3252" t="s">
        <v>806</v>
      </c>
      <c r="D3252" t="s">
        <v>3256</v>
      </c>
      <c r="E3252" t="s">
        <v>3209</v>
      </c>
      <c r="F3252" t="s">
        <v>805</v>
      </c>
      <c r="G3252" s="1" t="s">
        <v>4328</v>
      </c>
      <c r="H3252" t="s">
        <v>804</v>
      </c>
      <c r="I3252" t="s">
        <v>1214</v>
      </c>
      <c r="J3252" s="2">
        <v>888</v>
      </c>
      <c r="K3252" s="2">
        <v>29.671962891270514</v>
      </c>
      <c r="L3252" s="2">
        <v>29.927241526082167</v>
      </c>
    </row>
    <row r="3253" spans="1:12" x14ac:dyDescent="0.25">
      <c r="A3253" t="s">
        <v>612</v>
      </c>
      <c r="B3253" t="s">
        <v>797</v>
      </c>
      <c r="C3253" t="s">
        <v>803</v>
      </c>
      <c r="D3253" t="s">
        <v>3256</v>
      </c>
      <c r="E3253" t="s">
        <v>3209</v>
      </c>
      <c r="F3253" t="s">
        <v>802</v>
      </c>
      <c r="G3253" s="1" t="s">
        <v>3511</v>
      </c>
      <c r="H3253" t="s">
        <v>801</v>
      </c>
      <c r="I3253" t="s">
        <v>1214</v>
      </c>
      <c r="J3253" s="2">
        <v>1348</v>
      </c>
      <c r="K3253" s="2">
        <v>59.830208420750573</v>
      </c>
      <c r="L3253" s="2">
        <v>22.530424606250925</v>
      </c>
    </row>
    <row r="3254" spans="1:12" x14ac:dyDescent="0.25">
      <c r="A3254" t="s">
        <v>612</v>
      </c>
      <c r="B3254" t="s">
        <v>797</v>
      </c>
      <c r="C3254" t="s">
        <v>800</v>
      </c>
      <c r="D3254" t="s">
        <v>3256</v>
      </c>
      <c r="E3254" t="s">
        <v>3209</v>
      </c>
      <c r="F3254" t="s">
        <v>799</v>
      </c>
      <c r="G3254" s="1" t="s">
        <v>3723</v>
      </c>
      <c r="H3254" t="s">
        <v>798</v>
      </c>
      <c r="I3254" t="s">
        <v>1214</v>
      </c>
      <c r="J3254" s="2">
        <v>1540</v>
      </c>
      <c r="K3254" s="2">
        <v>48.815460973082004</v>
      </c>
      <c r="L3254" s="2">
        <v>31.54738210603383</v>
      </c>
    </row>
    <row r="3255" spans="1:12" x14ac:dyDescent="0.25">
      <c r="A3255" t="s">
        <v>612</v>
      </c>
      <c r="B3255" t="s">
        <v>797</v>
      </c>
      <c r="C3255" t="s">
        <v>796</v>
      </c>
      <c r="D3255" t="s">
        <v>3256</v>
      </c>
      <c r="E3255" t="s">
        <v>3209</v>
      </c>
      <c r="F3255" t="s">
        <v>795</v>
      </c>
      <c r="G3255" s="1" t="s">
        <v>4275</v>
      </c>
      <c r="H3255" t="s">
        <v>794</v>
      </c>
      <c r="I3255" t="s">
        <v>1214</v>
      </c>
      <c r="J3255" s="2">
        <v>1568.0000000000002</v>
      </c>
      <c r="K3255" s="2">
        <v>32.959027566718426</v>
      </c>
      <c r="L3255" s="2">
        <v>47.574219136954909</v>
      </c>
    </row>
    <row r="3256" spans="1:12" x14ac:dyDescent="0.25">
      <c r="A3256" t="s">
        <v>612</v>
      </c>
      <c r="B3256" t="s">
        <v>763</v>
      </c>
      <c r="C3256" t="s">
        <v>60</v>
      </c>
      <c r="D3256" t="s">
        <v>3256</v>
      </c>
      <c r="E3256" t="s">
        <v>3209</v>
      </c>
      <c r="F3256" t="s">
        <v>793</v>
      </c>
      <c r="G3256" s="1" t="s">
        <v>4329</v>
      </c>
      <c r="H3256" t="s">
        <v>792</v>
      </c>
      <c r="I3256" t="s">
        <v>1214</v>
      </c>
      <c r="J3256" s="2">
        <v>1281.9999999999998</v>
      </c>
      <c r="K3256" s="2">
        <v>27.812622285853276</v>
      </c>
      <c r="L3256" s="2">
        <v>46.094179355827279</v>
      </c>
    </row>
    <row r="3257" spans="1:12" x14ac:dyDescent="0.25">
      <c r="A3257" t="s">
        <v>612</v>
      </c>
      <c r="B3257" t="s">
        <v>763</v>
      </c>
      <c r="C3257" t="s">
        <v>149</v>
      </c>
      <c r="D3257" t="s">
        <v>3256</v>
      </c>
      <c r="E3257" t="s">
        <v>3209</v>
      </c>
      <c r="F3257" t="s">
        <v>791</v>
      </c>
      <c r="G3257" s="1" t="s">
        <v>4244</v>
      </c>
      <c r="H3257" t="s">
        <v>790</v>
      </c>
      <c r="I3257" t="s">
        <v>1214</v>
      </c>
      <c r="J3257" s="2">
        <v>1292</v>
      </c>
      <c r="K3257" s="2">
        <v>245.56221170810053</v>
      </c>
      <c r="L3257" s="2">
        <v>5.2613958434932107</v>
      </c>
    </row>
    <row r="3258" spans="1:12" x14ac:dyDescent="0.25">
      <c r="A3258" t="s">
        <v>612</v>
      </c>
      <c r="B3258" t="s">
        <v>763</v>
      </c>
      <c r="C3258" t="s">
        <v>539</v>
      </c>
      <c r="D3258" t="s">
        <v>3256</v>
      </c>
      <c r="E3258" t="s">
        <v>3209</v>
      </c>
      <c r="F3258" t="s">
        <v>789</v>
      </c>
      <c r="G3258" s="1" t="s">
        <v>4276</v>
      </c>
      <c r="H3258" t="s">
        <v>788</v>
      </c>
      <c r="I3258" t="s">
        <v>1214</v>
      </c>
      <c r="J3258" s="2">
        <v>1080</v>
      </c>
      <c r="K3258" s="2">
        <v>10.156054096140158</v>
      </c>
      <c r="L3258" s="2">
        <v>106.34051274012587</v>
      </c>
    </row>
    <row r="3259" spans="1:12" x14ac:dyDescent="0.25">
      <c r="A3259" t="s">
        <v>612</v>
      </c>
      <c r="B3259" t="s">
        <v>763</v>
      </c>
      <c r="C3259" t="s">
        <v>787</v>
      </c>
      <c r="D3259" t="s">
        <v>3256</v>
      </c>
      <c r="E3259" t="s">
        <v>3209</v>
      </c>
      <c r="F3259" t="s">
        <v>786</v>
      </c>
      <c r="G3259" s="1" t="s">
        <v>3726</v>
      </c>
      <c r="H3259" t="s">
        <v>785</v>
      </c>
      <c r="I3259" t="s">
        <v>1214</v>
      </c>
      <c r="J3259" s="2">
        <v>1363.9999999999998</v>
      </c>
      <c r="K3259" s="2">
        <v>16.782344827815908</v>
      </c>
      <c r="L3259" s="2">
        <v>81.275889274974077</v>
      </c>
    </row>
    <row r="3260" spans="1:12" x14ac:dyDescent="0.25">
      <c r="A3260" t="s">
        <v>612</v>
      </c>
      <c r="B3260" t="s">
        <v>763</v>
      </c>
      <c r="C3260" t="s">
        <v>784</v>
      </c>
      <c r="D3260" t="s">
        <v>3256</v>
      </c>
      <c r="E3260" t="s">
        <v>3209</v>
      </c>
      <c r="F3260" t="s">
        <v>783</v>
      </c>
      <c r="G3260" s="1" t="s">
        <v>3699</v>
      </c>
      <c r="H3260" t="s">
        <v>782</v>
      </c>
      <c r="I3260" t="s">
        <v>1214</v>
      </c>
      <c r="J3260" s="2">
        <v>1325.9999999999998</v>
      </c>
      <c r="K3260" s="2">
        <v>13.059191283431437</v>
      </c>
      <c r="L3260" s="2">
        <v>101.53768110298938</v>
      </c>
    </row>
    <row r="3261" spans="1:12" x14ac:dyDescent="0.25">
      <c r="A3261" t="s">
        <v>612</v>
      </c>
      <c r="B3261" t="s">
        <v>763</v>
      </c>
      <c r="C3261" t="s">
        <v>781</v>
      </c>
      <c r="D3261" t="s">
        <v>3256</v>
      </c>
      <c r="E3261" t="s">
        <v>3209</v>
      </c>
      <c r="F3261" t="s">
        <v>780</v>
      </c>
      <c r="G3261" s="1" t="s">
        <v>3580</v>
      </c>
      <c r="H3261" t="s">
        <v>779</v>
      </c>
      <c r="I3261" t="s">
        <v>1214</v>
      </c>
      <c r="J3261" s="2">
        <v>1320</v>
      </c>
      <c r="K3261" s="2">
        <v>21.691679968048607</v>
      </c>
      <c r="L3261" s="2">
        <v>60.852824767114974</v>
      </c>
    </row>
    <row r="3262" spans="1:12" x14ac:dyDescent="0.25">
      <c r="A3262" t="s">
        <v>612</v>
      </c>
      <c r="B3262" t="s">
        <v>763</v>
      </c>
      <c r="C3262" t="s">
        <v>778</v>
      </c>
      <c r="D3262" t="s">
        <v>3256</v>
      </c>
      <c r="E3262" t="s">
        <v>3209</v>
      </c>
      <c r="F3262" t="s">
        <v>777</v>
      </c>
      <c r="G3262" s="1" t="s">
        <v>3524</v>
      </c>
      <c r="H3262" t="s">
        <v>776</v>
      </c>
      <c r="I3262" t="s">
        <v>1214</v>
      </c>
      <c r="J3262" s="2">
        <v>1062</v>
      </c>
      <c r="K3262" s="2">
        <v>11.243970240168411</v>
      </c>
      <c r="L3262" s="2">
        <v>94.450623517845017</v>
      </c>
    </row>
    <row r="3263" spans="1:12" x14ac:dyDescent="0.25">
      <c r="A3263" t="s">
        <v>612</v>
      </c>
      <c r="B3263" t="s">
        <v>763</v>
      </c>
      <c r="C3263" t="s">
        <v>775</v>
      </c>
      <c r="D3263" t="s">
        <v>3256</v>
      </c>
      <c r="E3263" t="s">
        <v>3209</v>
      </c>
      <c r="F3263" t="s">
        <v>774</v>
      </c>
      <c r="G3263" s="1" t="s">
        <v>4277</v>
      </c>
      <c r="H3263" t="s">
        <v>773</v>
      </c>
      <c r="I3263" t="s">
        <v>1214</v>
      </c>
      <c r="J3263" s="2">
        <v>1713.9999999999998</v>
      </c>
      <c r="K3263" s="2">
        <v>9.4741067434206627</v>
      </c>
      <c r="L3263" s="2">
        <v>180.91415332535649</v>
      </c>
    </row>
    <row r="3264" spans="1:12" x14ac:dyDescent="0.25">
      <c r="A3264" t="s">
        <v>612</v>
      </c>
      <c r="B3264" t="s">
        <v>763</v>
      </c>
      <c r="C3264" t="s">
        <v>772</v>
      </c>
      <c r="D3264" t="s">
        <v>3256</v>
      </c>
      <c r="E3264" t="s">
        <v>3209</v>
      </c>
      <c r="F3264" t="s">
        <v>771</v>
      </c>
      <c r="G3264" s="1" t="s">
        <v>4156</v>
      </c>
      <c r="H3264" t="s">
        <v>770</v>
      </c>
      <c r="I3264" t="s">
        <v>1214</v>
      </c>
      <c r="J3264" s="2">
        <v>1632.0000000000002</v>
      </c>
      <c r="K3264" s="2">
        <v>30.631594307585601</v>
      </c>
      <c r="L3264" s="2">
        <v>53.278323799027731</v>
      </c>
    </row>
    <row r="3265" spans="1:12" x14ac:dyDescent="0.25">
      <c r="A3265" t="s">
        <v>612</v>
      </c>
      <c r="B3265" t="s">
        <v>763</v>
      </c>
      <c r="C3265" t="s">
        <v>769</v>
      </c>
      <c r="D3265" t="s">
        <v>3256</v>
      </c>
      <c r="E3265" t="s">
        <v>3209</v>
      </c>
      <c r="F3265" t="s">
        <v>768</v>
      </c>
      <c r="G3265" s="1" t="s">
        <v>4330</v>
      </c>
      <c r="H3265" t="s">
        <v>767</v>
      </c>
      <c r="I3265" t="s">
        <v>1214</v>
      </c>
      <c r="J3265" s="2">
        <v>1596</v>
      </c>
      <c r="K3265" s="2">
        <v>15.945215888860984</v>
      </c>
      <c r="L3265" s="2">
        <v>100.09271816225043</v>
      </c>
    </row>
    <row r="3266" spans="1:12" x14ac:dyDescent="0.25">
      <c r="A3266" t="s">
        <v>612</v>
      </c>
      <c r="B3266" t="s">
        <v>763</v>
      </c>
      <c r="C3266" t="s">
        <v>766</v>
      </c>
      <c r="D3266" t="s">
        <v>3256</v>
      </c>
      <c r="E3266" t="s">
        <v>3209</v>
      </c>
      <c r="F3266" t="s">
        <v>765</v>
      </c>
      <c r="G3266" s="1" t="s">
        <v>4331</v>
      </c>
      <c r="H3266" t="s">
        <v>764</v>
      </c>
      <c r="I3266" t="s">
        <v>1214</v>
      </c>
      <c r="J3266" s="2">
        <v>1494</v>
      </c>
      <c r="K3266" s="2">
        <v>17.171441864867848</v>
      </c>
      <c r="L3266" s="2">
        <v>87.004924324769149</v>
      </c>
    </row>
    <row r="3267" spans="1:12" x14ac:dyDescent="0.25">
      <c r="A3267" t="s">
        <v>612</v>
      </c>
      <c r="B3267" t="s">
        <v>763</v>
      </c>
      <c r="C3267" t="s">
        <v>762</v>
      </c>
      <c r="D3267" t="s">
        <v>3256</v>
      </c>
      <c r="E3267" t="s">
        <v>3209</v>
      </c>
      <c r="F3267" t="s">
        <v>158</v>
      </c>
      <c r="G3267" s="1" t="s">
        <v>3504</v>
      </c>
      <c r="H3267" t="s">
        <v>761</v>
      </c>
      <c r="I3267" t="s">
        <v>1214</v>
      </c>
      <c r="J3267" s="2">
        <v>1420</v>
      </c>
      <c r="K3267" s="2">
        <v>42.231948734857937</v>
      </c>
      <c r="L3267" s="2">
        <v>33.623833200667406</v>
      </c>
    </row>
    <row r="3268" spans="1:12" x14ac:dyDescent="0.25">
      <c r="A3268" t="s">
        <v>612</v>
      </c>
      <c r="B3268" t="s">
        <v>146</v>
      </c>
      <c r="C3268" t="s">
        <v>88</v>
      </c>
      <c r="D3268" t="s">
        <v>3256</v>
      </c>
      <c r="E3268" t="s">
        <v>3209</v>
      </c>
      <c r="F3268" t="s">
        <v>1325</v>
      </c>
      <c r="G3268" s="1" t="s">
        <v>4332</v>
      </c>
      <c r="H3268" t="s">
        <v>1324</v>
      </c>
      <c r="I3268" t="s">
        <v>1214</v>
      </c>
      <c r="J3268" s="2">
        <v>1504</v>
      </c>
      <c r="K3268" s="2">
        <v>60.291456743325078</v>
      </c>
      <c r="L3268" s="2">
        <v>24.945491139862185</v>
      </c>
    </row>
    <row r="3269" spans="1:12" x14ac:dyDescent="0.25">
      <c r="A3269" t="s">
        <v>612</v>
      </c>
      <c r="B3269" t="s">
        <v>146</v>
      </c>
      <c r="C3269" t="s">
        <v>54</v>
      </c>
      <c r="D3269" t="s">
        <v>3256</v>
      </c>
      <c r="E3269" t="s">
        <v>3209</v>
      </c>
      <c r="F3269" t="s">
        <v>87</v>
      </c>
      <c r="G3269" s="1" t="s">
        <v>3577</v>
      </c>
      <c r="H3269" t="s">
        <v>1323</v>
      </c>
      <c r="I3269" t="s">
        <v>1214</v>
      </c>
      <c r="J3269" s="2">
        <v>1758</v>
      </c>
      <c r="K3269" s="2">
        <v>129.87607180469323</v>
      </c>
      <c r="L3269" s="2">
        <v>13.535980689681381</v>
      </c>
    </row>
    <row r="3270" spans="1:12" x14ac:dyDescent="0.25">
      <c r="A3270" t="s">
        <v>612</v>
      </c>
      <c r="B3270" t="s">
        <v>146</v>
      </c>
      <c r="C3270" t="s">
        <v>19</v>
      </c>
      <c r="D3270" t="s">
        <v>3256</v>
      </c>
      <c r="E3270" t="s">
        <v>3209</v>
      </c>
      <c r="F3270" t="s">
        <v>1322</v>
      </c>
      <c r="G3270" s="1" t="s">
        <v>4245</v>
      </c>
      <c r="H3270" t="s">
        <v>1321</v>
      </c>
      <c r="I3270" t="s">
        <v>1214</v>
      </c>
      <c r="J3270" s="2">
        <v>1460</v>
      </c>
      <c r="K3270" s="2">
        <v>197.42734572512811</v>
      </c>
      <c r="L3270" s="2">
        <v>7.3951255062341374</v>
      </c>
    </row>
    <row r="3271" spans="1:12" x14ac:dyDescent="0.25">
      <c r="A3271" t="s">
        <v>612</v>
      </c>
      <c r="B3271" t="s">
        <v>146</v>
      </c>
      <c r="C3271" t="s">
        <v>104</v>
      </c>
      <c r="D3271" t="s">
        <v>3256</v>
      </c>
      <c r="E3271" t="s">
        <v>3209</v>
      </c>
      <c r="F3271" t="s">
        <v>560</v>
      </c>
      <c r="G3271" s="1" t="s">
        <v>3318</v>
      </c>
      <c r="H3271" t="s">
        <v>1320</v>
      </c>
      <c r="I3271" t="s">
        <v>1214</v>
      </c>
      <c r="J3271" s="2">
        <v>1625.9999999999998</v>
      </c>
      <c r="K3271" s="2">
        <v>76.234060815042128</v>
      </c>
      <c r="L3271" s="2">
        <v>21.329048756106214</v>
      </c>
    </row>
    <row r="3272" spans="1:12" x14ac:dyDescent="0.25">
      <c r="A3272" t="s">
        <v>612</v>
      </c>
      <c r="B3272" t="s">
        <v>146</v>
      </c>
      <c r="C3272" t="s">
        <v>121</v>
      </c>
      <c r="D3272" t="s">
        <v>3256</v>
      </c>
      <c r="E3272" t="s">
        <v>3209</v>
      </c>
      <c r="F3272" t="s">
        <v>1319</v>
      </c>
      <c r="G3272" s="1" t="s">
        <v>3743</v>
      </c>
      <c r="H3272" t="s">
        <v>1318</v>
      </c>
      <c r="I3272" t="s">
        <v>1214</v>
      </c>
      <c r="J3272" s="2">
        <v>1872.0000000000002</v>
      </c>
      <c r="K3272" s="2">
        <v>73.440203643582279</v>
      </c>
      <c r="L3272" s="2">
        <v>25.490125396235726</v>
      </c>
    </row>
    <row r="3273" spans="1:12" x14ac:dyDescent="0.25">
      <c r="A3273" t="s">
        <v>612</v>
      </c>
      <c r="B3273" t="s">
        <v>146</v>
      </c>
      <c r="C3273" t="s">
        <v>2</v>
      </c>
      <c r="D3273" t="s">
        <v>3256</v>
      </c>
      <c r="E3273" t="s">
        <v>3209</v>
      </c>
      <c r="F3273" t="s">
        <v>1317</v>
      </c>
      <c r="G3273" s="1" t="s">
        <v>4333</v>
      </c>
      <c r="H3273" t="s">
        <v>1316</v>
      </c>
      <c r="I3273" t="s">
        <v>1214</v>
      </c>
      <c r="J3273" s="2">
        <v>1298.0000000000002</v>
      </c>
      <c r="K3273" s="2">
        <v>75.850340354194017</v>
      </c>
      <c r="L3273" s="2">
        <v>17.112645690695697</v>
      </c>
    </row>
    <row r="3274" spans="1:12" x14ac:dyDescent="0.25">
      <c r="A3274" t="s">
        <v>612</v>
      </c>
      <c r="B3274" t="s">
        <v>146</v>
      </c>
      <c r="C3274" t="s">
        <v>1315</v>
      </c>
      <c r="D3274" t="s">
        <v>3256</v>
      </c>
      <c r="E3274" t="s">
        <v>3209</v>
      </c>
      <c r="F3274" t="s">
        <v>1314</v>
      </c>
      <c r="G3274" s="1" t="s">
        <v>4246</v>
      </c>
      <c r="H3274" t="s">
        <v>1313</v>
      </c>
      <c r="I3274" t="s">
        <v>1214</v>
      </c>
      <c r="J3274" s="2">
        <v>1875</v>
      </c>
      <c r="K3274" s="2">
        <v>140.0639169852806</v>
      </c>
      <c r="L3274" s="2">
        <v>13.38674542564053</v>
      </c>
    </row>
    <row r="3275" spans="1:12" x14ac:dyDescent="0.25">
      <c r="A3275" t="s">
        <v>612</v>
      </c>
      <c r="B3275" t="s">
        <v>146</v>
      </c>
      <c r="C3275" t="s">
        <v>1312</v>
      </c>
      <c r="D3275" t="s">
        <v>3256</v>
      </c>
      <c r="E3275" t="s">
        <v>3209</v>
      </c>
      <c r="F3275" t="s">
        <v>1311</v>
      </c>
      <c r="G3275" s="1" t="s">
        <v>3703</v>
      </c>
      <c r="H3275" t="s">
        <v>1310</v>
      </c>
      <c r="I3275" t="s">
        <v>1214</v>
      </c>
      <c r="J3275" s="2">
        <v>1714</v>
      </c>
      <c r="K3275" s="2">
        <v>36.607013782250824</v>
      </c>
      <c r="L3275" s="2">
        <v>46.821628505274184</v>
      </c>
    </row>
    <row r="3276" spans="1:12" x14ac:dyDescent="0.25">
      <c r="A3276" t="s">
        <v>612</v>
      </c>
      <c r="B3276" t="s">
        <v>146</v>
      </c>
      <c r="C3276" t="s">
        <v>1309</v>
      </c>
      <c r="D3276" t="s">
        <v>3256</v>
      </c>
      <c r="E3276" t="s">
        <v>3209</v>
      </c>
      <c r="F3276" t="s">
        <v>1308</v>
      </c>
      <c r="G3276" s="1" t="s">
        <v>4247</v>
      </c>
      <c r="H3276" t="s">
        <v>1307</v>
      </c>
      <c r="I3276" t="s">
        <v>1214</v>
      </c>
      <c r="J3276" s="2">
        <v>1294</v>
      </c>
      <c r="K3276" s="2">
        <v>56.398192966409432</v>
      </c>
      <c r="L3276" s="2">
        <v>22.943997527911964</v>
      </c>
    </row>
    <row r="3277" spans="1:12" x14ac:dyDescent="0.25">
      <c r="A3277" t="s">
        <v>612</v>
      </c>
      <c r="B3277" t="s">
        <v>146</v>
      </c>
      <c r="C3277" t="s">
        <v>760</v>
      </c>
      <c r="D3277" t="s">
        <v>3256</v>
      </c>
      <c r="E3277" t="s">
        <v>3209</v>
      </c>
      <c r="F3277" t="s">
        <v>759</v>
      </c>
      <c r="G3277" s="1" t="s">
        <v>4248</v>
      </c>
      <c r="H3277" t="s">
        <v>758</v>
      </c>
      <c r="I3277" t="s">
        <v>1214</v>
      </c>
      <c r="J3277" s="2">
        <v>1383.9999999999998</v>
      </c>
      <c r="K3277" s="2">
        <v>36.129555454013769</v>
      </c>
      <c r="L3277" s="2">
        <v>38.306588127317966</v>
      </c>
    </row>
    <row r="3278" spans="1:12" x14ac:dyDescent="0.25">
      <c r="A3278" t="s">
        <v>612</v>
      </c>
      <c r="B3278" t="s">
        <v>146</v>
      </c>
      <c r="C3278" t="s">
        <v>1306</v>
      </c>
      <c r="D3278" t="s">
        <v>3256</v>
      </c>
      <c r="E3278" t="s">
        <v>3209</v>
      </c>
      <c r="F3278" t="s">
        <v>1305</v>
      </c>
      <c r="G3278" s="1" t="s">
        <v>4312</v>
      </c>
      <c r="H3278" t="s">
        <v>1304</v>
      </c>
      <c r="I3278" t="s">
        <v>1214</v>
      </c>
      <c r="J3278" s="2">
        <v>1110</v>
      </c>
      <c r="K3278" s="2">
        <v>37.115763815104998</v>
      </c>
      <c r="L3278" s="2">
        <v>29.906430203876429</v>
      </c>
    </row>
    <row r="3279" spans="1:12" x14ac:dyDescent="0.25">
      <c r="A3279" t="s">
        <v>612</v>
      </c>
      <c r="B3279" t="s">
        <v>146</v>
      </c>
      <c r="C3279" t="s">
        <v>1303</v>
      </c>
      <c r="D3279" t="s">
        <v>3256</v>
      </c>
      <c r="E3279" t="s">
        <v>3209</v>
      </c>
      <c r="F3279" t="s">
        <v>1302</v>
      </c>
      <c r="G3279" s="1" t="s">
        <v>4334</v>
      </c>
      <c r="H3279" t="s">
        <v>1301</v>
      </c>
      <c r="I3279" t="s">
        <v>1214</v>
      </c>
      <c r="J3279" s="2">
        <v>1422</v>
      </c>
      <c r="K3279" s="2">
        <v>16.489628560694754</v>
      </c>
      <c r="L3279" s="2">
        <v>86.236023738553342</v>
      </c>
    </row>
    <row r="3280" spans="1:12" x14ac:dyDescent="0.25">
      <c r="A3280" t="s">
        <v>612</v>
      </c>
      <c r="B3280" t="s">
        <v>146</v>
      </c>
      <c r="C3280" t="s">
        <v>1300</v>
      </c>
      <c r="D3280" t="s">
        <v>3256</v>
      </c>
      <c r="E3280" t="s">
        <v>3209</v>
      </c>
      <c r="F3280" t="s">
        <v>1299</v>
      </c>
      <c r="G3280" s="1" t="s">
        <v>4278</v>
      </c>
      <c r="H3280" t="s">
        <v>1298</v>
      </c>
      <c r="I3280" t="s">
        <v>1214</v>
      </c>
      <c r="J3280" s="2">
        <v>1329</v>
      </c>
      <c r="K3280" s="2">
        <v>37.812558661124825</v>
      </c>
      <c r="L3280" s="2">
        <v>35.147052911982598</v>
      </c>
    </row>
    <row r="3281" spans="1:12" x14ac:dyDescent="0.25">
      <c r="A3281" t="s">
        <v>612</v>
      </c>
      <c r="B3281" t="s">
        <v>146</v>
      </c>
      <c r="C3281" t="s">
        <v>757</v>
      </c>
      <c r="D3281" t="s">
        <v>3256</v>
      </c>
      <c r="E3281" t="s">
        <v>3209</v>
      </c>
      <c r="F3281" t="s">
        <v>756</v>
      </c>
      <c r="G3281" s="1" t="s">
        <v>4335</v>
      </c>
      <c r="H3281" t="s">
        <v>755</v>
      </c>
      <c r="I3281" t="s">
        <v>1214</v>
      </c>
      <c r="J3281" s="2">
        <v>1548</v>
      </c>
      <c r="K3281" s="2">
        <v>20.008486749030244</v>
      </c>
      <c r="L3281" s="2">
        <v>77.367170212161469</v>
      </c>
    </row>
    <row r="3282" spans="1:12" x14ac:dyDescent="0.25">
      <c r="A3282" t="s">
        <v>612</v>
      </c>
      <c r="B3282" t="s">
        <v>117</v>
      </c>
      <c r="C3282" t="s">
        <v>32</v>
      </c>
      <c r="D3282" t="s">
        <v>3256</v>
      </c>
      <c r="E3282" t="s">
        <v>3209</v>
      </c>
      <c r="F3282" t="s">
        <v>754</v>
      </c>
      <c r="G3282" s="1" t="s">
        <v>4157</v>
      </c>
      <c r="H3282" t="s">
        <v>753</v>
      </c>
      <c r="I3282" t="s">
        <v>1214</v>
      </c>
      <c r="J3282" s="2">
        <v>2490</v>
      </c>
      <c r="K3282" s="2">
        <v>39.408862281328659</v>
      </c>
      <c r="L3282" s="2">
        <v>63.183757557490452</v>
      </c>
    </row>
    <row r="3283" spans="1:12" x14ac:dyDescent="0.25">
      <c r="A3283" t="s">
        <v>612</v>
      </c>
      <c r="B3283" t="s">
        <v>117</v>
      </c>
      <c r="C3283" t="s">
        <v>136</v>
      </c>
      <c r="D3283" t="s">
        <v>3256</v>
      </c>
      <c r="E3283" t="s">
        <v>3209</v>
      </c>
      <c r="F3283" t="s">
        <v>1297</v>
      </c>
      <c r="G3283" s="1" t="s">
        <v>4158</v>
      </c>
      <c r="H3283" t="s">
        <v>1296</v>
      </c>
      <c r="I3283" t="s">
        <v>1214</v>
      </c>
      <c r="J3283" s="2">
        <v>1749</v>
      </c>
      <c r="K3283" s="2">
        <v>291.54560688000379</v>
      </c>
      <c r="L3283" s="2">
        <v>5.9990614117532033</v>
      </c>
    </row>
    <row r="3284" spans="1:12" x14ac:dyDescent="0.25">
      <c r="A3284" t="s">
        <v>612</v>
      </c>
      <c r="B3284" t="s">
        <v>117</v>
      </c>
      <c r="C3284" t="s">
        <v>532</v>
      </c>
      <c r="D3284" t="s">
        <v>3256</v>
      </c>
      <c r="E3284" t="s">
        <v>3209</v>
      </c>
      <c r="F3284" t="s">
        <v>1295</v>
      </c>
      <c r="G3284" s="1" t="s">
        <v>4159</v>
      </c>
      <c r="H3284" t="s">
        <v>1294</v>
      </c>
      <c r="I3284" t="s">
        <v>1214</v>
      </c>
      <c r="J3284" s="2">
        <v>3438</v>
      </c>
      <c r="K3284" s="2">
        <v>33.208211720043273</v>
      </c>
      <c r="L3284" s="2">
        <v>103.52861000115064</v>
      </c>
    </row>
    <row r="3285" spans="1:12" x14ac:dyDescent="0.25">
      <c r="A3285" t="s">
        <v>612</v>
      </c>
      <c r="B3285" t="s">
        <v>117</v>
      </c>
      <c r="C3285" t="s">
        <v>101</v>
      </c>
      <c r="D3285" t="s">
        <v>3256</v>
      </c>
      <c r="E3285" t="s">
        <v>3209</v>
      </c>
      <c r="F3285" t="s">
        <v>1293</v>
      </c>
      <c r="G3285" s="1" t="s">
        <v>4160</v>
      </c>
      <c r="H3285" t="s">
        <v>1292</v>
      </c>
      <c r="I3285" t="s">
        <v>1214</v>
      </c>
      <c r="J3285" s="2">
        <v>2432</v>
      </c>
      <c r="K3285" s="2">
        <v>63.228005091861611</v>
      </c>
      <c r="L3285" s="2">
        <v>38.463968560555372</v>
      </c>
    </row>
    <row r="3286" spans="1:12" x14ac:dyDescent="0.25">
      <c r="A3286" t="s">
        <v>612</v>
      </c>
      <c r="B3286" t="s">
        <v>117</v>
      </c>
      <c r="C3286" t="s">
        <v>163</v>
      </c>
      <c r="D3286" t="s">
        <v>3256</v>
      </c>
      <c r="E3286" t="s">
        <v>3209</v>
      </c>
      <c r="F3286" t="s">
        <v>1291</v>
      </c>
      <c r="G3286" s="1" t="s">
        <v>4161</v>
      </c>
      <c r="H3286" t="s">
        <v>1290</v>
      </c>
      <c r="I3286" t="s">
        <v>1214</v>
      </c>
      <c r="J3286" s="2">
        <v>2114</v>
      </c>
      <c r="K3286" s="2">
        <v>64.498703168489115</v>
      </c>
      <c r="L3286" s="2">
        <v>32.775852786956435</v>
      </c>
    </row>
    <row r="3287" spans="1:12" x14ac:dyDescent="0.25">
      <c r="A3287" t="s">
        <v>612</v>
      </c>
      <c r="B3287" t="s">
        <v>117</v>
      </c>
      <c r="C3287" t="s">
        <v>179</v>
      </c>
      <c r="D3287" t="s">
        <v>3256</v>
      </c>
      <c r="E3287" t="s">
        <v>3209</v>
      </c>
      <c r="F3287" t="s">
        <v>1289</v>
      </c>
      <c r="G3287" s="1" t="s">
        <v>3694</v>
      </c>
      <c r="H3287" t="s">
        <v>1288</v>
      </c>
      <c r="I3287" t="s">
        <v>1214</v>
      </c>
      <c r="J3287" s="2">
        <v>2886</v>
      </c>
      <c r="K3287" s="2">
        <v>104.94976663383706</v>
      </c>
      <c r="L3287" s="2">
        <v>27.498870102961423</v>
      </c>
    </row>
    <row r="3288" spans="1:12" x14ac:dyDescent="0.25">
      <c r="A3288" t="s">
        <v>612</v>
      </c>
      <c r="B3288" t="s">
        <v>117</v>
      </c>
      <c r="C3288" t="s">
        <v>159</v>
      </c>
      <c r="D3288" t="s">
        <v>3256</v>
      </c>
      <c r="E3288" t="s">
        <v>3209</v>
      </c>
      <c r="F3288" t="s">
        <v>752</v>
      </c>
      <c r="G3288" s="1" t="s">
        <v>3812</v>
      </c>
      <c r="H3288" t="s">
        <v>751</v>
      </c>
      <c r="I3288" t="s">
        <v>1214</v>
      </c>
      <c r="J3288" s="2">
        <v>3357.9999999999995</v>
      </c>
      <c r="K3288" s="2">
        <v>36.889446423905397</v>
      </c>
      <c r="L3288" s="2">
        <v>91.028744682487869</v>
      </c>
    </row>
    <row r="3289" spans="1:12" x14ac:dyDescent="0.25">
      <c r="A3289" t="s">
        <v>612</v>
      </c>
      <c r="B3289" t="s">
        <v>117</v>
      </c>
      <c r="C3289" t="s">
        <v>116</v>
      </c>
      <c r="D3289" t="s">
        <v>3256</v>
      </c>
      <c r="E3289" t="s">
        <v>3209</v>
      </c>
      <c r="F3289" t="s">
        <v>1287</v>
      </c>
      <c r="G3289" s="1" t="s">
        <v>4162</v>
      </c>
      <c r="H3289" t="s">
        <v>1286</v>
      </c>
      <c r="I3289" t="s">
        <v>1214</v>
      </c>
      <c r="J3289" s="2">
        <v>1568.0000000000002</v>
      </c>
      <c r="K3289" s="2">
        <v>49.196562888451147</v>
      </c>
      <c r="L3289" s="2">
        <v>31.872145286964486</v>
      </c>
    </row>
    <row r="3290" spans="1:12" x14ac:dyDescent="0.25">
      <c r="A3290" t="s">
        <v>612</v>
      </c>
      <c r="B3290" t="s">
        <v>117</v>
      </c>
      <c r="C3290" t="s">
        <v>63</v>
      </c>
      <c r="D3290" t="s">
        <v>3256</v>
      </c>
      <c r="E3290" t="s">
        <v>3209</v>
      </c>
      <c r="F3290" t="s">
        <v>750</v>
      </c>
      <c r="G3290" s="1" t="s">
        <v>3738</v>
      </c>
      <c r="H3290" t="s">
        <v>749</v>
      </c>
      <c r="I3290" t="s">
        <v>1214</v>
      </c>
      <c r="J3290" s="2">
        <v>2741.9999999999995</v>
      </c>
      <c r="K3290" s="2">
        <v>39.680022335892694</v>
      </c>
      <c r="L3290" s="2">
        <v>69.102783682652174</v>
      </c>
    </row>
    <row r="3291" spans="1:12" x14ac:dyDescent="0.25">
      <c r="A3291" t="s">
        <v>612</v>
      </c>
      <c r="B3291" t="s">
        <v>117</v>
      </c>
      <c r="C3291" t="s">
        <v>521</v>
      </c>
      <c r="D3291" t="s">
        <v>3256</v>
      </c>
      <c r="E3291" t="s">
        <v>3209</v>
      </c>
      <c r="F3291" t="s">
        <v>748</v>
      </c>
      <c r="G3291" s="1" t="s">
        <v>4163</v>
      </c>
      <c r="H3291" t="s">
        <v>747</v>
      </c>
      <c r="I3291" t="s">
        <v>1214</v>
      </c>
      <c r="J3291" s="2">
        <v>2522</v>
      </c>
      <c r="K3291" s="2">
        <v>44.726420824728699</v>
      </c>
      <c r="L3291" s="2">
        <v>56.38725284732859</v>
      </c>
    </row>
    <row r="3292" spans="1:12" x14ac:dyDescent="0.25">
      <c r="A3292" t="s">
        <v>612</v>
      </c>
      <c r="B3292" t="s">
        <v>117</v>
      </c>
      <c r="C3292" t="s">
        <v>477</v>
      </c>
      <c r="D3292" t="s">
        <v>3256</v>
      </c>
      <c r="E3292" t="s">
        <v>3209</v>
      </c>
      <c r="F3292" t="s">
        <v>1285</v>
      </c>
      <c r="G3292" s="1" t="s">
        <v>4164</v>
      </c>
      <c r="H3292" t="s">
        <v>1284</v>
      </c>
      <c r="I3292" t="s">
        <v>1214</v>
      </c>
      <c r="J3292" s="2">
        <v>2722</v>
      </c>
      <c r="K3292" s="2">
        <v>59.088035060594102</v>
      </c>
      <c r="L3292" s="2">
        <v>46.066855958378376</v>
      </c>
    </row>
    <row r="3293" spans="1:12" x14ac:dyDescent="0.25">
      <c r="A3293" t="s">
        <v>612</v>
      </c>
      <c r="B3293" t="s">
        <v>117</v>
      </c>
      <c r="C3293" t="s">
        <v>1283</v>
      </c>
      <c r="D3293" t="s">
        <v>3256</v>
      </c>
      <c r="E3293" t="s">
        <v>3209</v>
      </c>
      <c r="F3293" t="s">
        <v>1282</v>
      </c>
      <c r="G3293" s="1" t="s">
        <v>3789</v>
      </c>
      <c r="H3293" t="s">
        <v>1281</v>
      </c>
      <c r="I3293" t="s">
        <v>1214</v>
      </c>
      <c r="J3293" s="2">
        <v>2886</v>
      </c>
      <c r="K3293" s="2">
        <v>59.269199392048783</v>
      </c>
      <c r="L3293" s="2">
        <v>48.693082235006017</v>
      </c>
    </row>
    <row r="3294" spans="1:12" x14ac:dyDescent="0.25">
      <c r="A3294" t="s">
        <v>612</v>
      </c>
      <c r="B3294" t="s">
        <v>117</v>
      </c>
      <c r="C3294" t="s">
        <v>582</v>
      </c>
      <c r="D3294" t="s">
        <v>3256</v>
      </c>
      <c r="E3294" t="s">
        <v>3209</v>
      </c>
      <c r="F3294" t="s">
        <v>1280</v>
      </c>
      <c r="G3294" s="1" t="s">
        <v>3621</v>
      </c>
      <c r="H3294" t="s">
        <v>1279</v>
      </c>
      <c r="I3294" t="s">
        <v>1214</v>
      </c>
      <c r="J3294" s="2">
        <v>2042</v>
      </c>
      <c r="K3294" s="2">
        <v>57.298647796766183</v>
      </c>
      <c r="L3294" s="2">
        <v>35.637839260060971</v>
      </c>
    </row>
    <row r="3295" spans="1:12" x14ac:dyDescent="0.25">
      <c r="A3295" t="s">
        <v>612</v>
      </c>
      <c r="B3295" t="s">
        <v>117</v>
      </c>
      <c r="C3295" t="s">
        <v>746</v>
      </c>
      <c r="D3295" t="s">
        <v>3256</v>
      </c>
      <c r="E3295" t="s">
        <v>3209</v>
      </c>
      <c r="F3295" t="s">
        <v>745</v>
      </c>
      <c r="G3295" s="1" t="s">
        <v>3349</v>
      </c>
      <c r="H3295" t="s">
        <v>744</v>
      </c>
      <c r="I3295" t="s">
        <v>1214</v>
      </c>
      <c r="J3295" s="2">
        <v>2788</v>
      </c>
      <c r="K3295" s="2">
        <v>50.078719788456198</v>
      </c>
      <c r="L3295" s="2">
        <v>55.672349688193719</v>
      </c>
    </row>
    <row r="3296" spans="1:12" x14ac:dyDescent="0.25">
      <c r="A3296" t="s">
        <v>612</v>
      </c>
      <c r="B3296" t="s">
        <v>117</v>
      </c>
      <c r="C3296" t="s">
        <v>743</v>
      </c>
      <c r="D3296" t="s">
        <v>3256</v>
      </c>
      <c r="E3296" t="s">
        <v>3209</v>
      </c>
      <c r="F3296" t="s">
        <v>742</v>
      </c>
      <c r="G3296" s="1" t="s">
        <v>4165</v>
      </c>
      <c r="H3296" t="s">
        <v>741</v>
      </c>
      <c r="I3296" t="s">
        <v>1214</v>
      </c>
      <c r="J3296" s="2">
        <v>2898</v>
      </c>
      <c r="K3296" s="2">
        <v>42.687720216691183</v>
      </c>
      <c r="L3296" s="2">
        <v>67.888375984690384</v>
      </c>
    </row>
    <row r="3297" spans="1:12" x14ac:dyDescent="0.25">
      <c r="A3297" t="s">
        <v>612</v>
      </c>
      <c r="B3297" t="s">
        <v>117</v>
      </c>
      <c r="C3297" t="s">
        <v>740</v>
      </c>
      <c r="D3297" t="s">
        <v>3256</v>
      </c>
      <c r="E3297" t="s">
        <v>3209</v>
      </c>
      <c r="F3297" t="s">
        <v>739</v>
      </c>
      <c r="G3297" s="1" t="s">
        <v>3508</v>
      </c>
      <c r="H3297" t="s">
        <v>738</v>
      </c>
      <c r="I3297" t="s">
        <v>1214</v>
      </c>
      <c r="J3297" s="2">
        <v>2588</v>
      </c>
      <c r="K3297" s="2">
        <v>68.332868526759128</v>
      </c>
      <c r="L3297" s="2">
        <v>37.873428348563181</v>
      </c>
    </row>
    <row r="3298" spans="1:12" x14ac:dyDescent="0.25">
      <c r="A3298" t="s">
        <v>612</v>
      </c>
      <c r="B3298" t="s">
        <v>117</v>
      </c>
      <c r="C3298" t="s">
        <v>1278</v>
      </c>
      <c r="D3298" t="s">
        <v>3256</v>
      </c>
      <c r="E3298" t="s">
        <v>3209</v>
      </c>
      <c r="F3298" t="s">
        <v>1277</v>
      </c>
      <c r="G3298" s="1" t="s">
        <v>4336</v>
      </c>
      <c r="H3298" t="s">
        <v>1276</v>
      </c>
      <c r="I3298" t="s">
        <v>1214</v>
      </c>
      <c r="J3298" s="2">
        <v>1536</v>
      </c>
      <c r="K3298" s="2">
        <v>41.889920826334837</v>
      </c>
      <c r="L3298" s="2">
        <v>36.667531704532763</v>
      </c>
    </row>
    <row r="3299" spans="1:12" x14ac:dyDescent="0.25">
      <c r="A3299" t="s">
        <v>612</v>
      </c>
      <c r="B3299" t="s">
        <v>117</v>
      </c>
      <c r="C3299" t="s">
        <v>1060</v>
      </c>
      <c r="D3299" t="s">
        <v>3256</v>
      </c>
      <c r="E3299" t="s">
        <v>3209</v>
      </c>
      <c r="F3299" t="s">
        <v>1275</v>
      </c>
      <c r="G3299" s="1" t="s">
        <v>4166</v>
      </c>
      <c r="H3299" t="s">
        <v>1274</v>
      </c>
      <c r="I3299" t="s">
        <v>1214</v>
      </c>
      <c r="J3299" s="2">
        <v>3246</v>
      </c>
      <c r="K3299" s="2">
        <v>38.729503417908063</v>
      </c>
      <c r="L3299" s="2">
        <v>83.812073833590347</v>
      </c>
    </row>
    <row r="3300" spans="1:12" x14ac:dyDescent="0.25">
      <c r="A3300" t="s">
        <v>612</v>
      </c>
      <c r="B3300" t="s">
        <v>117</v>
      </c>
      <c r="C3300" t="s">
        <v>737</v>
      </c>
      <c r="D3300" t="s">
        <v>3256</v>
      </c>
      <c r="E3300" t="s">
        <v>3209</v>
      </c>
      <c r="F3300" t="s">
        <v>736</v>
      </c>
      <c r="G3300" s="1" t="s">
        <v>4167</v>
      </c>
      <c r="H3300" t="s">
        <v>735</v>
      </c>
      <c r="I3300" t="s">
        <v>1214</v>
      </c>
      <c r="J3300" s="2">
        <v>2462</v>
      </c>
      <c r="K3300" s="2">
        <v>59.354322839056266</v>
      </c>
      <c r="L3300" s="2">
        <v>41.479708338614174</v>
      </c>
    </row>
    <row r="3301" spans="1:12" x14ac:dyDescent="0.25">
      <c r="A3301" t="s">
        <v>612</v>
      </c>
      <c r="B3301" t="s">
        <v>117</v>
      </c>
      <c r="C3301" t="s">
        <v>734</v>
      </c>
      <c r="D3301" t="s">
        <v>3256</v>
      </c>
      <c r="E3301" t="s">
        <v>3209</v>
      </c>
      <c r="F3301" t="s">
        <v>733</v>
      </c>
      <c r="G3301" s="1" t="s">
        <v>4168</v>
      </c>
      <c r="H3301" t="s">
        <v>732</v>
      </c>
      <c r="I3301" t="s">
        <v>1214</v>
      </c>
      <c r="J3301" s="2">
        <v>2696</v>
      </c>
      <c r="K3301" s="2">
        <v>41.297347709476433</v>
      </c>
      <c r="L3301" s="2">
        <v>65.282642821668503</v>
      </c>
    </row>
    <row r="3302" spans="1:12" x14ac:dyDescent="0.25">
      <c r="A3302" t="s">
        <v>612</v>
      </c>
      <c r="B3302" t="s">
        <v>117</v>
      </c>
      <c r="C3302" t="s">
        <v>731</v>
      </c>
      <c r="D3302" t="s">
        <v>3256</v>
      </c>
      <c r="E3302" t="s">
        <v>3209</v>
      </c>
      <c r="F3302" t="s">
        <v>730</v>
      </c>
      <c r="G3302" s="1" t="s">
        <v>4169</v>
      </c>
      <c r="H3302" t="s">
        <v>729</v>
      </c>
      <c r="I3302" t="s">
        <v>1214</v>
      </c>
      <c r="J3302" s="2">
        <v>2434</v>
      </c>
      <c r="K3302" s="2">
        <v>42.877705782847578</v>
      </c>
      <c r="L3302" s="2">
        <v>56.766096869242382</v>
      </c>
    </row>
    <row r="3303" spans="1:12" x14ac:dyDescent="0.25">
      <c r="A3303" t="s">
        <v>612</v>
      </c>
      <c r="B3303" t="s">
        <v>117</v>
      </c>
      <c r="C3303" t="s">
        <v>728</v>
      </c>
      <c r="D3303" t="s">
        <v>3256</v>
      </c>
      <c r="E3303" t="s">
        <v>3209</v>
      </c>
      <c r="F3303" t="s">
        <v>727</v>
      </c>
      <c r="G3303" s="1" t="s">
        <v>4170</v>
      </c>
      <c r="H3303" t="s">
        <v>726</v>
      </c>
      <c r="I3303" t="s">
        <v>1214</v>
      </c>
      <c r="J3303" s="2">
        <v>2286</v>
      </c>
      <c r="K3303" s="2">
        <v>38.655776886892426</v>
      </c>
      <c r="L3303" s="2">
        <v>59.137344637746686</v>
      </c>
    </row>
    <row r="3304" spans="1:12" x14ac:dyDescent="0.25">
      <c r="A3304" t="s">
        <v>612</v>
      </c>
      <c r="B3304" t="s">
        <v>117</v>
      </c>
      <c r="C3304" t="s">
        <v>1273</v>
      </c>
      <c r="D3304" t="s">
        <v>3256</v>
      </c>
      <c r="E3304" t="s">
        <v>3209</v>
      </c>
      <c r="F3304" t="s">
        <v>1272</v>
      </c>
      <c r="G3304" s="1" t="s">
        <v>4337</v>
      </c>
      <c r="H3304" t="s">
        <v>1271</v>
      </c>
      <c r="I3304" t="s">
        <v>1214</v>
      </c>
      <c r="J3304" s="2">
        <v>2112</v>
      </c>
      <c r="K3304" s="2">
        <v>57.877698823554766</v>
      </c>
      <c r="L3304" s="2">
        <v>36.490738970784186</v>
      </c>
    </row>
    <row r="3305" spans="1:12" x14ac:dyDescent="0.25">
      <c r="A3305" t="s">
        <v>612</v>
      </c>
      <c r="B3305" t="s">
        <v>117</v>
      </c>
      <c r="C3305" t="s">
        <v>725</v>
      </c>
      <c r="D3305" t="s">
        <v>3256</v>
      </c>
      <c r="E3305" t="s">
        <v>3209</v>
      </c>
      <c r="F3305" t="s">
        <v>724</v>
      </c>
      <c r="G3305" s="1" t="s">
        <v>3619</v>
      </c>
      <c r="H3305" t="s">
        <v>723</v>
      </c>
      <c r="I3305" t="s">
        <v>1214</v>
      </c>
      <c r="J3305" s="2">
        <v>2540</v>
      </c>
      <c r="K3305" s="2">
        <v>35.229763379813164</v>
      </c>
      <c r="L3305" s="2">
        <v>72.098128296127953</v>
      </c>
    </row>
    <row r="3306" spans="1:12" x14ac:dyDescent="0.25">
      <c r="A3306" t="s">
        <v>612</v>
      </c>
      <c r="B3306" t="s">
        <v>1188</v>
      </c>
      <c r="C3306" t="s">
        <v>156</v>
      </c>
      <c r="D3306" t="s">
        <v>3256</v>
      </c>
      <c r="E3306" t="s">
        <v>3209</v>
      </c>
      <c r="F3306" t="s">
        <v>1270</v>
      </c>
      <c r="G3306" s="1" t="s">
        <v>4338</v>
      </c>
      <c r="H3306" t="s">
        <v>1269</v>
      </c>
      <c r="I3306" t="s">
        <v>1214</v>
      </c>
      <c r="J3306" s="2">
        <v>2943</v>
      </c>
      <c r="K3306" s="2">
        <v>71.241596964116852</v>
      </c>
      <c r="L3306" s="2">
        <v>41.310135165587845</v>
      </c>
    </row>
    <row r="3307" spans="1:12" x14ac:dyDescent="0.25">
      <c r="A3307" t="s">
        <v>612</v>
      </c>
      <c r="B3307" t="s">
        <v>1188</v>
      </c>
      <c r="C3307" t="s">
        <v>1268</v>
      </c>
      <c r="D3307" t="s">
        <v>3256</v>
      </c>
      <c r="E3307" t="s">
        <v>3209</v>
      </c>
      <c r="F3307" t="s">
        <v>1267</v>
      </c>
      <c r="G3307" s="1" t="s">
        <v>4339</v>
      </c>
      <c r="H3307" t="s">
        <v>1266</v>
      </c>
      <c r="I3307" t="s">
        <v>1214</v>
      </c>
      <c r="J3307" s="2">
        <v>2367</v>
      </c>
      <c r="K3307" s="2">
        <v>46.36983206393726</v>
      </c>
      <c r="L3307" s="2">
        <v>51.04611974303144</v>
      </c>
    </row>
    <row r="3308" spans="1:12" x14ac:dyDescent="0.25">
      <c r="A3308" t="s">
        <v>612</v>
      </c>
      <c r="B3308" t="s">
        <v>720</v>
      </c>
      <c r="C3308" t="s">
        <v>719</v>
      </c>
      <c r="D3308" t="s">
        <v>3256</v>
      </c>
      <c r="E3308" t="s">
        <v>3209</v>
      </c>
      <c r="F3308" t="s">
        <v>718</v>
      </c>
      <c r="G3308" s="1" t="s">
        <v>3804</v>
      </c>
      <c r="H3308" t="s">
        <v>717</v>
      </c>
      <c r="I3308" t="s">
        <v>1214</v>
      </c>
      <c r="J3308" s="2">
        <v>1997.9999999999998</v>
      </c>
      <c r="K3308" s="2">
        <v>49.874114941869699</v>
      </c>
      <c r="L3308" s="2">
        <v>40.06086127701213</v>
      </c>
    </row>
    <row r="3309" spans="1:12" x14ac:dyDescent="0.25">
      <c r="A3309" t="s">
        <v>612</v>
      </c>
      <c r="B3309" t="s">
        <v>64</v>
      </c>
      <c r="C3309" t="s">
        <v>714</v>
      </c>
      <c r="D3309" t="s">
        <v>3256</v>
      </c>
      <c r="E3309" t="s">
        <v>3209</v>
      </c>
      <c r="F3309" t="s">
        <v>713</v>
      </c>
      <c r="G3309" s="1" t="s">
        <v>4340</v>
      </c>
      <c r="H3309" t="s">
        <v>712</v>
      </c>
      <c r="I3309" t="s">
        <v>1214</v>
      </c>
      <c r="J3309" s="2">
        <v>3276</v>
      </c>
      <c r="K3309" s="2">
        <v>164.76405770688305</v>
      </c>
      <c r="L3309" s="2">
        <v>19.882977183215758</v>
      </c>
    </row>
    <row r="3310" spans="1:12" x14ac:dyDescent="0.25">
      <c r="A3310" t="s">
        <v>612</v>
      </c>
      <c r="B3310" t="s">
        <v>42</v>
      </c>
      <c r="C3310" t="s">
        <v>127</v>
      </c>
      <c r="D3310" t="s">
        <v>3256</v>
      </c>
      <c r="E3310" t="s">
        <v>3209</v>
      </c>
      <c r="F3310" t="s">
        <v>1265</v>
      </c>
      <c r="G3310" s="1" t="s">
        <v>4341</v>
      </c>
      <c r="H3310" t="s">
        <v>1264</v>
      </c>
      <c r="I3310" t="s">
        <v>1214</v>
      </c>
      <c r="J3310" s="2">
        <v>1311</v>
      </c>
      <c r="K3310" s="2">
        <v>111.80096150288007</v>
      </c>
      <c r="L3310" s="2">
        <v>11.726196111168756</v>
      </c>
    </row>
    <row r="3311" spans="1:12" x14ac:dyDescent="0.25">
      <c r="A3311" t="s">
        <v>612</v>
      </c>
      <c r="B3311" t="s">
        <v>42</v>
      </c>
      <c r="C3311" t="s">
        <v>185</v>
      </c>
      <c r="D3311" t="s">
        <v>3256</v>
      </c>
      <c r="E3311" t="s">
        <v>3209</v>
      </c>
      <c r="F3311" t="s">
        <v>708</v>
      </c>
      <c r="G3311" s="1" t="s">
        <v>4249</v>
      </c>
      <c r="H3311" t="s">
        <v>707</v>
      </c>
      <c r="I3311" t="s">
        <v>1214</v>
      </c>
      <c r="J3311" s="2">
        <v>1796.0000000000002</v>
      </c>
      <c r="K3311" s="2">
        <v>157.9805029934017</v>
      </c>
      <c r="L3311" s="2">
        <v>11.368491465526052</v>
      </c>
    </row>
    <row r="3312" spans="1:12" x14ac:dyDescent="0.25">
      <c r="A3312" t="s">
        <v>612</v>
      </c>
      <c r="B3312" t="s">
        <v>42</v>
      </c>
      <c r="C3312" t="s">
        <v>1263</v>
      </c>
      <c r="D3312" t="s">
        <v>3256</v>
      </c>
      <c r="E3312" t="s">
        <v>3209</v>
      </c>
      <c r="F3312" t="s">
        <v>1262</v>
      </c>
      <c r="G3312" s="1" t="s">
        <v>4174</v>
      </c>
      <c r="H3312" t="s">
        <v>1261</v>
      </c>
      <c r="I3312" t="s">
        <v>1214</v>
      </c>
      <c r="J3312" s="2">
        <v>1983.9999999999998</v>
      </c>
      <c r="K3312" s="2">
        <v>261.64208792568473</v>
      </c>
      <c r="L3312" s="2">
        <v>7.5828778761447717</v>
      </c>
    </row>
    <row r="3313" spans="1:12" x14ac:dyDescent="0.25">
      <c r="A3313" t="s">
        <v>612</v>
      </c>
      <c r="B3313" t="s">
        <v>42</v>
      </c>
      <c r="C3313" t="s">
        <v>1260</v>
      </c>
      <c r="D3313" t="s">
        <v>3256</v>
      </c>
      <c r="E3313" t="s">
        <v>3209</v>
      </c>
      <c r="F3313" t="s">
        <v>1259</v>
      </c>
      <c r="G3313" s="1" t="s">
        <v>4250</v>
      </c>
      <c r="H3313" t="s">
        <v>1258</v>
      </c>
      <c r="I3313" t="s">
        <v>1214</v>
      </c>
      <c r="J3313" s="2">
        <v>1770</v>
      </c>
      <c r="K3313" s="2">
        <v>37.781044715520096</v>
      </c>
      <c r="L3313" s="2">
        <v>46.848889789246634</v>
      </c>
    </row>
    <row r="3314" spans="1:12" x14ac:dyDescent="0.25">
      <c r="A3314" t="s">
        <v>612</v>
      </c>
      <c r="B3314" t="s">
        <v>42</v>
      </c>
      <c r="C3314" t="s">
        <v>1090</v>
      </c>
      <c r="D3314" t="s">
        <v>3256</v>
      </c>
      <c r="E3314" t="s">
        <v>3209</v>
      </c>
      <c r="F3314" t="s">
        <v>1257</v>
      </c>
      <c r="G3314" s="1" t="s">
        <v>4175</v>
      </c>
      <c r="H3314" t="s">
        <v>1256</v>
      </c>
      <c r="I3314" t="s">
        <v>1214</v>
      </c>
      <c r="J3314" s="2">
        <v>1434.0000000000002</v>
      </c>
      <c r="K3314" s="2">
        <v>34.575925949272211</v>
      </c>
      <c r="L3314" s="2">
        <v>41.473943520815084</v>
      </c>
    </row>
    <row r="3315" spans="1:12" x14ac:dyDescent="0.25">
      <c r="A3315" t="s">
        <v>612</v>
      </c>
      <c r="B3315" t="s">
        <v>42</v>
      </c>
      <c r="C3315" t="s">
        <v>1255</v>
      </c>
      <c r="D3315" t="s">
        <v>3256</v>
      </c>
      <c r="E3315" t="s">
        <v>3209</v>
      </c>
      <c r="F3315" t="s">
        <v>1254</v>
      </c>
      <c r="G3315" s="1" t="s">
        <v>3586</v>
      </c>
      <c r="H3315" t="s">
        <v>1253</v>
      </c>
      <c r="I3315" t="s">
        <v>1214</v>
      </c>
      <c r="J3315" s="2">
        <v>1890</v>
      </c>
      <c r="K3315" s="2">
        <v>48.584723145577357</v>
      </c>
      <c r="L3315" s="2">
        <v>38.901117010317797</v>
      </c>
    </row>
    <row r="3316" spans="1:12" x14ac:dyDescent="0.25">
      <c r="A3316" t="s">
        <v>612</v>
      </c>
      <c r="B3316" t="s">
        <v>42</v>
      </c>
      <c r="C3316" t="s">
        <v>706</v>
      </c>
      <c r="D3316" t="s">
        <v>3256</v>
      </c>
      <c r="E3316" t="s">
        <v>3209</v>
      </c>
      <c r="F3316" t="s">
        <v>705</v>
      </c>
      <c r="G3316" s="1" t="s">
        <v>4176</v>
      </c>
      <c r="H3316" t="s">
        <v>704</v>
      </c>
      <c r="I3316" t="s">
        <v>1214</v>
      </c>
      <c r="J3316" s="2">
        <v>936</v>
      </c>
      <c r="K3316" s="2">
        <v>30.553566110079235</v>
      </c>
      <c r="L3316" s="2">
        <v>30.634721872653206</v>
      </c>
    </row>
    <row r="3317" spans="1:12" x14ac:dyDescent="0.25">
      <c r="A3317" t="s">
        <v>612</v>
      </c>
      <c r="B3317" t="s">
        <v>42</v>
      </c>
      <c r="C3317" t="s">
        <v>1252</v>
      </c>
      <c r="D3317" t="s">
        <v>3256</v>
      </c>
      <c r="E3317" t="s">
        <v>3209</v>
      </c>
      <c r="F3317" t="s">
        <v>1251</v>
      </c>
      <c r="G3317" s="1" t="s">
        <v>4342</v>
      </c>
      <c r="H3317" t="s">
        <v>1250</v>
      </c>
      <c r="I3317" t="s">
        <v>1214</v>
      </c>
      <c r="J3317" s="2">
        <v>1926</v>
      </c>
      <c r="K3317" s="2">
        <v>32.658250763413989</v>
      </c>
      <c r="L3317" s="2">
        <v>58.974377224074637</v>
      </c>
    </row>
    <row r="3318" spans="1:12" x14ac:dyDescent="0.25">
      <c r="A3318" t="s">
        <v>612</v>
      </c>
      <c r="B3318" t="s">
        <v>42</v>
      </c>
      <c r="C3318" t="s">
        <v>703</v>
      </c>
      <c r="D3318" t="s">
        <v>3256</v>
      </c>
      <c r="E3318" t="s">
        <v>3209</v>
      </c>
      <c r="F3318" t="s">
        <v>702</v>
      </c>
      <c r="G3318" s="1" t="s">
        <v>4251</v>
      </c>
      <c r="H3318" t="s">
        <v>701</v>
      </c>
      <c r="I3318" t="s">
        <v>1214</v>
      </c>
      <c r="J3318" s="2">
        <v>1374</v>
      </c>
      <c r="K3318" s="2">
        <v>48.975933117775377</v>
      </c>
      <c r="L3318" s="2">
        <v>28.054595645903458</v>
      </c>
    </row>
    <row r="3319" spans="1:12" x14ac:dyDescent="0.25">
      <c r="A3319" t="s">
        <v>612</v>
      </c>
      <c r="B3319" t="s">
        <v>42</v>
      </c>
      <c r="C3319" t="s">
        <v>700</v>
      </c>
      <c r="D3319" t="s">
        <v>3256</v>
      </c>
      <c r="E3319" t="s">
        <v>3209</v>
      </c>
      <c r="F3319" t="s">
        <v>699</v>
      </c>
      <c r="G3319" s="1" t="s">
        <v>4177</v>
      </c>
      <c r="H3319" t="s">
        <v>698</v>
      </c>
      <c r="I3319" t="s">
        <v>1214</v>
      </c>
      <c r="J3319" s="2">
        <v>2176.0000000000005</v>
      </c>
      <c r="K3319" s="2">
        <v>57.735706270899044</v>
      </c>
      <c r="L3319" s="2">
        <v>37.688982096972907</v>
      </c>
    </row>
    <row r="3320" spans="1:12" x14ac:dyDescent="0.25">
      <c r="A3320" t="s">
        <v>612</v>
      </c>
      <c r="B3320" t="s">
        <v>42</v>
      </c>
      <c r="C3320" t="s">
        <v>697</v>
      </c>
      <c r="D3320" t="s">
        <v>3256</v>
      </c>
      <c r="E3320" t="s">
        <v>3209</v>
      </c>
      <c r="F3320" t="s">
        <v>696</v>
      </c>
      <c r="G3320" s="1" t="s">
        <v>4343</v>
      </c>
      <c r="H3320" t="s">
        <v>695</v>
      </c>
      <c r="I3320" t="s">
        <v>1214</v>
      </c>
      <c r="J3320" s="2">
        <v>900</v>
      </c>
      <c r="K3320" s="2">
        <v>46.713224705567832</v>
      </c>
      <c r="L3320" s="2">
        <v>19.266492640417681</v>
      </c>
    </row>
    <row r="3321" spans="1:12" x14ac:dyDescent="0.25">
      <c r="A3321" t="s">
        <v>612</v>
      </c>
      <c r="B3321" t="s">
        <v>42</v>
      </c>
      <c r="C3321" t="s">
        <v>694</v>
      </c>
      <c r="D3321" t="s">
        <v>3256</v>
      </c>
      <c r="E3321" t="s">
        <v>3209</v>
      </c>
      <c r="F3321" t="s">
        <v>693</v>
      </c>
      <c r="G3321" s="1" t="s">
        <v>4178</v>
      </c>
      <c r="H3321" t="s">
        <v>692</v>
      </c>
      <c r="I3321" t="s">
        <v>1214</v>
      </c>
      <c r="J3321" s="2">
        <v>2325</v>
      </c>
      <c r="K3321" s="2">
        <v>38.094680877027777</v>
      </c>
      <c r="L3321" s="2">
        <v>61.032142715810068</v>
      </c>
    </row>
    <row r="3322" spans="1:12" x14ac:dyDescent="0.25">
      <c r="A3322" t="s">
        <v>612</v>
      </c>
      <c r="B3322" t="s">
        <v>663</v>
      </c>
      <c r="C3322" t="s">
        <v>82</v>
      </c>
      <c r="D3322" t="s">
        <v>3256</v>
      </c>
      <c r="E3322" t="s">
        <v>3209</v>
      </c>
      <c r="F3322" t="s">
        <v>687</v>
      </c>
      <c r="G3322" s="1" t="s">
        <v>4181</v>
      </c>
      <c r="H3322" t="s">
        <v>686</v>
      </c>
      <c r="I3322" t="s">
        <v>1214</v>
      </c>
      <c r="J3322" s="2">
        <v>2118.0000000000005</v>
      </c>
      <c r="K3322" s="2">
        <v>187.02258635994065</v>
      </c>
      <c r="L3322" s="2">
        <v>11.324835364664095</v>
      </c>
    </row>
    <row r="3323" spans="1:12" x14ac:dyDescent="0.25">
      <c r="A3323" t="s">
        <v>612</v>
      </c>
      <c r="B3323" t="s">
        <v>663</v>
      </c>
      <c r="C3323" t="s">
        <v>26</v>
      </c>
      <c r="D3323" t="s">
        <v>3256</v>
      </c>
      <c r="E3323" t="s">
        <v>3209</v>
      </c>
      <c r="F3323" t="s">
        <v>683</v>
      </c>
      <c r="G3323" s="1" t="s">
        <v>3779</v>
      </c>
      <c r="H3323" t="s">
        <v>682</v>
      </c>
      <c r="I3323" t="s">
        <v>1214</v>
      </c>
      <c r="J3323" s="2">
        <v>1824</v>
      </c>
      <c r="K3323" s="2">
        <v>120.19821991168328</v>
      </c>
      <c r="L3323" s="2">
        <v>15.174933550099164</v>
      </c>
    </row>
    <row r="3324" spans="1:12" x14ac:dyDescent="0.25">
      <c r="A3324" t="s">
        <v>612</v>
      </c>
      <c r="B3324" t="s">
        <v>663</v>
      </c>
      <c r="C3324" t="s">
        <v>16</v>
      </c>
      <c r="D3324" t="s">
        <v>3256</v>
      </c>
      <c r="E3324" t="s">
        <v>3209</v>
      </c>
      <c r="F3324" t="s">
        <v>681</v>
      </c>
      <c r="G3324" s="1" t="s">
        <v>3236</v>
      </c>
      <c r="H3324" t="s">
        <v>680</v>
      </c>
      <c r="I3324" t="s">
        <v>1214</v>
      </c>
      <c r="J3324" s="2">
        <v>1458</v>
      </c>
      <c r="K3324" s="2">
        <v>77.144010552293864</v>
      </c>
      <c r="L3324" s="2">
        <v>18.899717418913045</v>
      </c>
    </row>
    <row r="3325" spans="1:12" x14ac:dyDescent="0.25">
      <c r="A3325" t="s">
        <v>612</v>
      </c>
      <c r="B3325" t="s">
        <v>663</v>
      </c>
      <c r="C3325" t="s">
        <v>124</v>
      </c>
      <c r="D3325" t="s">
        <v>3256</v>
      </c>
      <c r="E3325" t="s">
        <v>3209</v>
      </c>
      <c r="F3325" t="s">
        <v>1249</v>
      </c>
      <c r="G3325" s="1" t="s">
        <v>4252</v>
      </c>
      <c r="H3325" t="s">
        <v>1248</v>
      </c>
      <c r="I3325" t="s">
        <v>1214</v>
      </c>
      <c r="J3325" s="2">
        <v>1020</v>
      </c>
      <c r="K3325" s="2">
        <v>1017.6727368339467</v>
      </c>
      <c r="L3325" s="2">
        <v>1.0022868482979053</v>
      </c>
    </row>
    <row r="3326" spans="1:12" x14ac:dyDescent="0.25">
      <c r="A3326" t="s">
        <v>612</v>
      </c>
      <c r="B3326" t="s">
        <v>663</v>
      </c>
      <c r="C3326" t="s">
        <v>1109</v>
      </c>
      <c r="D3326" t="s">
        <v>3256</v>
      </c>
      <c r="E3326" t="s">
        <v>3209</v>
      </c>
      <c r="F3326" t="s">
        <v>1247</v>
      </c>
      <c r="G3326" s="1" t="s">
        <v>4184</v>
      </c>
      <c r="H3326" t="s">
        <v>1246</v>
      </c>
      <c r="I3326" t="s">
        <v>1214</v>
      </c>
      <c r="J3326" s="2">
        <v>1986</v>
      </c>
      <c r="K3326" s="2">
        <v>86.506865988966425</v>
      </c>
      <c r="L3326" s="2">
        <v>22.957715289943639</v>
      </c>
    </row>
    <row r="3327" spans="1:12" x14ac:dyDescent="0.25">
      <c r="A3327" t="s">
        <v>612</v>
      </c>
      <c r="B3327" t="s">
        <v>663</v>
      </c>
      <c r="C3327" t="s">
        <v>677</v>
      </c>
      <c r="D3327" t="s">
        <v>3256</v>
      </c>
      <c r="E3327" t="s">
        <v>3209</v>
      </c>
      <c r="F3327" t="s">
        <v>676</v>
      </c>
      <c r="G3327" s="1" t="s">
        <v>4185</v>
      </c>
      <c r="H3327" t="s">
        <v>675</v>
      </c>
      <c r="I3327" t="s">
        <v>1214</v>
      </c>
      <c r="J3327" s="2">
        <v>2268</v>
      </c>
      <c r="K3327" s="2">
        <v>81.295252379441195</v>
      </c>
      <c r="L3327" s="2">
        <v>27.898308125230152</v>
      </c>
    </row>
    <row r="3328" spans="1:12" x14ac:dyDescent="0.25">
      <c r="A3328" t="s">
        <v>612</v>
      </c>
      <c r="B3328" t="s">
        <v>663</v>
      </c>
      <c r="C3328" t="s">
        <v>1146</v>
      </c>
      <c r="D3328" t="s">
        <v>3256</v>
      </c>
      <c r="E3328" t="s">
        <v>3209</v>
      </c>
      <c r="F3328" t="s">
        <v>1245</v>
      </c>
      <c r="G3328" s="1" t="s">
        <v>4186</v>
      </c>
      <c r="H3328" t="s">
        <v>1244</v>
      </c>
      <c r="I3328" t="s">
        <v>1214</v>
      </c>
      <c r="J3328" s="2">
        <v>2280</v>
      </c>
      <c r="K3328" s="2">
        <v>152.34840718940458</v>
      </c>
      <c r="L3328" s="2">
        <v>14.965696340792251</v>
      </c>
    </row>
    <row r="3329" spans="1:12" x14ac:dyDescent="0.25">
      <c r="A3329" t="s">
        <v>612</v>
      </c>
      <c r="B3329" t="s">
        <v>663</v>
      </c>
      <c r="C3329" t="s">
        <v>671</v>
      </c>
      <c r="D3329" t="s">
        <v>3256</v>
      </c>
      <c r="E3329" t="s">
        <v>3209</v>
      </c>
      <c r="F3329" t="s">
        <v>670</v>
      </c>
      <c r="G3329" s="1" t="s">
        <v>4063</v>
      </c>
      <c r="H3329" t="s">
        <v>669</v>
      </c>
      <c r="I3329" t="s">
        <v>1214</v>
      </c>
      <c r="J3329" s="2">
        <v>2282</v>
      </c>
      <c r="K3329" s="2">
        <v>45.498524256763979</v>
      </c>
      <c r="L3329" s="2">
        <v>50.155472892304843</v>
      </c>
    </row>
    <row r="3330" spans="1:12" x14ac:dyDescent="0.25">
      <c r="A3330" t="s">
        <v>612</v>
      </c>
      <c r="B3330" t="s">
        <v>663</v>
      </c>
      <c r="C3330" t="s">
        <v>668</v>
      </c>
      <c r="D3330" t="s">
        <v>3256</v>
      </c>
      <c r="E3330" t="s">
        <v>3209</v>
      </c>
      <c r="F3330" t="s">
        <v>667</v>
      </c>
      <c r="G3330" s="1" t="s">
        <v>4189</v>
      </c>
      <c r="H3330" t="s">
        <v>666</v>
      </c>
      <c r="I3330" t="s">
        <v>1214</v>
      </c>
      <c r="J3330" s="2">
        <v>2150</v>
      </c>
      <c r="K3330" s="2">
        <v>49.522467030432459</v>
      </c>
      <c r="L3330" s="2">
        <v>43.41463842418807</v>
      </c>
    </row>
    <row r="3331" spans="1:12" x14ac:dyDescent="0.25">
      <c r="A3331" t="s">
        <v>612</v>
      </c>
      <c r="B3331" t="s">
        <v>663</v>
      </c>
      <c r="C3331" t="s">
        <v>662</v>
      </c>
      <c r="D3331" t="s">
        <v>3256</v>
      </c>
      <c r="E3331" t="s">
        <v>3209</v>
      </c>
      <c r="F3331" t="s">
        <v>661</v>
      </c>
      <c r="G3331" s="1" t="s">
        <v>3770</v>
      </c>
      <c r="H3331" t="s">
        <v>660</v>
      </c>
      <c r="I3331" t="s">
        <v>1214</v>
      </c>
      <c r="J3331" s="2">
        <v>1824</v>
      </c>
      <c r="K3331" s="2">
        <v>40.399369037331184</v>
      </c>
      <c r="L3331" s="2">
        <v>45.149219986939059</v>
      </c>
    </row>
    <row r="3332" spans="1:12" x14ac:dyDescent="0.25">
      <c r="A3332" t="s">
        <v>612</v>
      </c>
      <c r="B3332" t="s">
        <v>650</v>
      </c>
      <c r="C3332" t="s">
        <v>656</v>
      </c>
      <c r="D3332" t="s">
        <v>3256</v>
      </c>
      <c r="E3332" t="s">
        <v>3209</v>
      </c>
      <c r="F3332" t="s">
        <v>655</v>
      </c>
      <c r="G3332" s="1" t="s">
        <v>4190</v>
      </c>
      <c r="H3332" t="s">
        <v>654</v>
      </c>
      <c r="I3332" t="s">
        <v>1214</v>
      </c>
      <c r="J3332" s="2">
        <v>2436</v>
      </c>
      <c r="K3332" s="2">
        <v>31.424928478038282</v>
      </c>
      <c r="L3332" s="2">
        <v>77.518076189176696</v>
      </c>
    </row>
    <row r="3333" spans="1:12" x14ac:dyDescent="0.25">
      <c r="A3333" t="s">
        <v>612</v>
      </c>
      <c r="B3333" t="s">
        <v>3</v>
      </c>
      <c r="C3333" t="s">
        <v>642</v>
      </c>
      <c r="D3333" t="s">
        <v>3256</v>
      </c>
      <c r="E3333" t="s">
        <v>3209</v>
      </c>
      <c r="F3333" t="s">
        <v>132</v>
      </c>
      <c r="G3333" s="1" t="s">
        <v>3617</v>
      </c>
      <c r="H3333" t="s">
        <v>641</v>
      </c>
      <c r="I3333" t="s">
        <v>1214</v>
      </c>
      <c r="J3333" s="2">
        <v>2100</v>
      </c>
      <c r="K3333" s="2">
        <v>39.938017083439888</v>
      </c>
      <c r="L3333" s="2">
        <v>52.581478835381517</v>
      </c>
    </row>
    <row r="3334" spans="1:12" x14ac:dyDescent="0.25">
      <c r="A3334" t="s">
        <v>612</v>
      </c>
      <c r="B3334" t="s">
        <v>3</v>
      </c>
      <c r="C3334" t="s">
        <v>634</v>
      </c>
      <c r="D3334" t="s">
        <v>3256</v>
      </c>
      <c r="E3334" t="s">
        <v>3209</v>
      </c>
      <c r="F3334" t="s">
        <v>633</v>
      </c>
      <c r="G3334" s="1" t="s">
        <v>4196</v>
      </c>
      <c r="H3334" t="s">
        <v>632</v>
      </c>
      <c r="I3334" t="s">
        <v>1214</v>
      </c>
      <c r="J3334" s="2">
        <v>1440</v>
      </c>
      <c r="K3334" s="2">
        <v>43.49656508791859</v>
      </c>
      <c r="L3334" s="2">
        <v>33.106062446295738</v>
      </c>
    </row>
    <row r="3335" spans="1:12" x14ac:dyDescent="0.25">
      <c r="A3335" t="s">
        <v>612</v>
      </c>
      <c r="B3335" t="s">
        <v>621</v>
      </c>
      <c r="C3335" t="s">
        <v>194</v>
      </c>
      <c r="D3335" t="s">
        <v>3256</v>
      </c>
      <c r="E3335" t="s">
        <v>3209</v>
      </c>
      <c r="F3335" t="s">
        <v>631</v>
      </c>
      <c r="G3335" s="1" t="s">
        <v>4197</v>
      </c>
      <c r="H3335" t="s">
        <v>630</v>
      </c>
      <c r="I3335" t="s">
        <v>1214</v>
      </c>
      <c r="J3335" s="2">
        <v>1935</v>
      </c>
      <c r="K3335" s="2">
        <v>55.399630993827508</v>
      </c>
      <c r="L3335" s="2">
        <v>34.928030481206505</v>
      </c>
    </row>
    <row r="3336" spans="1:12" x14ac:dyDescent="0.25">
      <c r="A3336" t="s">
        <v>612</v>
      </c>
      <c r="B3336" t="s">
        <v>621</v>
      </c>
      <c r="C3336" t="s">
        <v>494</v>
      </c>
      <c r="D3336" t="s">
        <v>3256</v>
      </c>
      <c r="E3336" t="s">
        <v>3209</v>
      </c>
      <c r="F3336" t="s">
        <v>629</v>
      </c>
      <c r="G3336" s="1" t="s">
        <v>4198</v>
      </c>
      <c r="H3336" t="s">
        <v>628</v>
      </c>
      <c r="I3336" t="s">
        <v>1214</v>
      </c>
      <c r="J3336" s="2">
        <v>2500.0000000000005</v>
      </c>
      <c r="K3336" s="2">
        <v>71.67791602923144</v>
      </c>
      <c r="L3336" s="2">
        <v>34.878246166929003</v>
      </c>
    </row>
    <row r="3337" spans="1:12" x14ac:dyDescent="0.25">
      <c r="A3337" t="s">
        <v>612</v>
      </c>
      <c r="B3337" t="s">
        <v>621</v>
      </c>
      <c r="C3337" t="s">
        <v>620</v>
      </c>
      <c r="D3337" t="s">
        <v>3256</v>
      </c>
      <c r="E3337" t="s">
        <v>3209</v>
      </c>
      <c r="F3337" t="s">
        <v>619</v>
      </c>
      <c r="G3337" s="1" t="s">
        <v>4201</v>
      </c>
      <c r="H3337" t="s">
        <v>618</v>
      </c>
      <c r="I3337" t="s">
        <v>1214</v>
      </c>
      <c r="J3337" s="2">
        <v>2050</v>
      </c>
      <c r="K3337" s="2">
        <v>17.970857542000985</v>
      </c>
      <c r="L3337" s="2">
        <v>114.07357691244268</v>
      </c>
    </row>
    <row r="3338" spans="1:12" x14ac:dyDescent="0.25">
      <c r="A3338" t="s">
        <v>1217</v>
      </c>
      <c r="B3338" t="s">
        <v>176</v>
      </c>
      <c r="C3338" t="s">
        <v>107</v>
      </c>
      <c r="D3338" t="s">
        <v>3262</v>
      </c>
      <c r="E3338" t="s">
        <v>3201</v>
      </c>
      <c r="F3338" t="s">
        <v>1243</v>
      </c>
      <c r="G3338" s="1" t="s">
        <v>3472</v>
      </c>
      <c r="H3338" t="s">
        <v>1242</v>
      </c>
      <c r="I3338" t="s">
        <v>1214</v>
      </c>
      <c r="J3338" s="2">
        <v>4406</v>
      </c>
      <c r="K3338" s="2">
        <v>156.94396049482188</v>
      </c>
      <c r="L3338" s="2">
        <v>28.073714885928148</v>
      </c>
    </row>
    <row r="3339" spans="1:12" x14ac:dyDescent="0.25">
      <c r="A3339" t="s">
        <v>1217</v>
      </c>
      <c r="B3339" t="s">
        <v>176</v>
      </c>
      <c r="C3339" t="s">
        <v>76</v>
      </c>
      <c r="D3339" t="s">
        <v>3262</v>
      </c>
      <c r="E3339" t="s">
        <v>3201</v>
      </c>
      <c r="F3339" t="s">
        <v>1241</v>
      </c>
      <c r="G3339" s="1" t="s">
        <v>4344</v>
      </c>
      <c r="H3339" t="s">
        <v>1240</v>
      </c>
      <c r="I3339" t="s">
        <v>1214</v>
      </c>
      <c r="J3339" s="2">
        <v>4230</v>
      </c>
      <c r="K3339" s="2">
        <v>161.55834082039155</v>
      </c>
      <c r="L3339" s="2">
        <v>26.182492210059255</v>
      </c>
    </row>
    <row r="3340" spans="1:12" x14ac:dyDescent="0.25">
      <c r="A3340" t="s">
        <v>1217</v>
      </c>
      <c r="B3340" t="s">
        <v>160</v>
      </c>
      <c r="C3340" t="s">
        <v>200</v>
      </c>
      <c r="D3340" t="s">
        <v>3262</v>
      </c>
      <c r="E3340" t="s">
        <v>3201</v>
      </c>
      <c r="F3340" t="s">
        <v>1239</v>
      </c>
      <c r="G3340" s="1" t="s">
        <v>3327</v>
      </c>
      <c r="H3340" t="s">
        <v>1238</v>
      </c>
      <c r="I3340" t="s">
        <v>1214</v>
      </c>
      <c r="J3340" s="2">
        <v>4504</v>
      </c>
      <c r="K3340" s="2">
        <v>110.99253531794078</v>
      </c>
      <c r="L3340" s="2">
        <v>40.579305510034381</v>
      </c>
    </row>
    <row r="3341" spans="1:12" x14ac:dyDescent="0.25">
      <c r="A3341" t="s">
        <v>1217</v>
      </c>
      <c r="B3341" t="s">
        <v>160</v>
      </c>
      <c r="C3341" t="s">
        <v>79</v>
      </c>
      <c r="D3341" t="s">
        <v>3262</v>
      </c>
      <c r="E3341" t="s">
        <v>3201</v>
      </c>
      <c r="F3341" t="s">
        <v>1237</v>
      </c>
      <c r="G3341" s="1" t="s">
        <v>3473</v>
      </c>
      <c r="H3341" t="s">
        <v>1236</v>
      </c>
      <c r="I3341" t="s">
        <v>1214</v>
      </c>
      <c r="J3341" s="2">
        <v>2992</v>
      </c>
      <c r="K3341" s="2">
        <v>85.44779110178429</v>
      </c>
      <c r="L3341" s="2">
        <v>35.015533595666255</v>
      </c>
    </row>
    <row r="3342" spans="1:12" x14ac:dyDescent="0.25">
      <c r="A3342" t="s">
        <v>1217</v>
      </c>
      <c r="B3342" t="s">
        <v>160</v>
      </c>
      <c r="C3342" t="s">
        <v>110</v>
      </c>
      <c r="D3342" t="s">
        <v>3262</v>
      </c>
      <c r="E3342" t="s">
        <v>3201</v>
      </c>
      <c r="F3342" t="s">
        <v>1235</v>
      </c>
      <c r="G3342" s="1" t="s">
        <v>3474</v>
      </c>
      <c r="H3342" t="s">
        <v>1234</v>
      </c>
      <c r="I3342" t="s">
        <v>1214</v>
      </c>
      <c r="J3342" s="2">
        <v>2610</v>
      </c>
      <c r="K3342" s="2">
        <v>56.926792926615839</v>
      </c>
      <c r="L3342" s="2">
        <v>45.848358318104154</v>
      </c>
    </row>
    <row r="3343" spans="1:12" x14ac:dyDescent="0.25">
      <c r="A3343" t="s">
        <v>1217</v>
      </c>
      <c r="B3343" t="s">
        <v>160</v>
      </c>
      <c r="C3343" t="s">
        <v>104</v>
      </c>
      <c r="D3343" t="s">
        <v>3262</v>
      </c>
      <c r="E3343" t="s">
        <v>3201</v>
      </c>
      <c r="F3343" t="s">
        <v>1233</v>
      </c>
      <c r="G3343" s="1" t="s">
        <v>3475</v>
      </c>
      <c r="H3343" t="s">
        <v>1232</v>
      </c>
      <c r="I3343" t="s">
        <v>1214</v>
      </c>
      <c r="J3343" s="2">
        <v>4162</v>
      </c>
      <c r="K3343" s="2">
        <v>110.24557475489154</v>
      </c>
      <c r="L3343" s="2">
        <v>37.75208219698029</v>
      </c>
    </row>
    <row r="3344" spans="1:12" x14ac:dyDescent="0.25">
      <c r="A3344" t="s">
        <v>1217</v>
      </c>
      <c r="B3344" t="s">
        <v>146</v>
      </c>
      <c r="C3344" t="s">
        <v>130</v>
      </c>
      <c r="D3344" t="s">
        <v>3262</v>
      </c>
      <c r="E3344" t="s">
        <v>3201</v>
      </c>
      <c r="F3344" t="s">
        <v>1231</v>
      </c>
      <c r="G3344" s="1" t="s">
        <v>3476</v>
      </c>
      <c r="H3344" t="s">
        <v>1230</v>
      </c>
      <c r="I3344" t="s">
        <v>1214</v>
      </c>
      <c r="J3344" s="2">
        <v>4094</v>
      </c>
      <c r="K3344" s="2">
        <v>52.461317257207234</v>
      </c>
      <c r="L3344" s="2">
        <v>78.03845221666748</v>
      </c>
    </row>
    <row r="3345" spans="1:12" x14ac:dyDescent="0.25">
      <c r="A3345" t="s">
        <v>1217</v>
      </c>
      <c r="B3345" t="s">
        <v>146</v>
      </c>
      <c r="C3345" t="s">
        <v>51</v>
      </c>
      <c r="D3345" t="s">
        <v>3262</v>
      </c>
      <c r="E3345" t="s">
        <v>3201</v>
      </c>
      <c r="F3345" t="s">
        <v>541</v>
      </c>
      <c r="G3345" s="1" t="s">
        <v>3729</v>
      </c>
      <c r="H3345" t="s">
        <v>1229</v>
      </c>
      <c r="I3345" t="s">
        <v>1214</v>
      </c>
      <c r="J3345" s="2">
        <v>4284</v>
      </c>
      <c r="K3345" s="2">
        <v>38.852282023504209</v>
      </c>
      <c r="L3345" s="2">
        <v>110.26379344740515</v>
      </c>
    </row>
    <row r="3346" spans="1:12" x14ac:dyDescent="0.25">
      <c r="A3346" t="s">
        <v>1217</v>
      </c>
      <c r="B3346" t="s">
        <v>92</v>
      </c>
      <c r="C3346" t="s">
        <v>113</v>
      </c>
      <c r="D3346" t="s">
        <v>3262</v>
      </c>
      <c r="E3346" t="s">
        <v>3201</v>
      </c>
      <c r="F3346" t="s">
        <v>112</v>
      </c>
      <c r="G3346" s="1" t="s">
        <v>3405</v>
      </c>
      <c r="H3346" t="s">
        <v>1228</v>
      </c>
      <c r="I3346" t="s">
        <v>1214</v>
      </c>
      <c r="J3346" s="2">
        <v>3908.0000000000005</v>
      </c>
      <c r="K3346" s="2">
        <v>109.07543349056368</v>
      </c>
      <c r="L3346" s="2">
        <v>35.828415940589309</v>
      </c>
    </row>
    <row r="3347" spans="1:12" x14ac:dyDescent="0.25">
      <c r="A3347" t="s">
        <v>1217</v>
      </c>
      <c r="B3347" t="s">
        <v>92</v>
      </c>
      <c r="C3347" t="s">
        <v>38</v>
      </c>
      <c r="D3347" t="s">
        <v>3262</v>
      </c>
      <c r="E3347" t="s">
        <v>3201</v>
      </c>
      <c r="F3347" t="s">
        <v>219</v>
      </c>
      <c r="G3347" s="1" t="s">
        <v>3310</v>
      </c>
      <c r="H3347" t="s">
        <v>1227</v>
      </c>
      <c r="I3347" t="s">
        <v>1214</v>
      </c>
      <c r="J3347" s="2">
        <v>3460</v>
      </c>
      <c r="K3347" s="2">
        <v>122.87476473290501</v>
      </c>
      <c r="L3347" s="2">
        <v>28.158751778862499</v>
      </c>
    </row>
    <row r="3348" spans="1:12" x14ac:dyDescent="0.25">
      <c r="A3348" t="s">
        <v>1217</v>
      </c>
      <c r="B3348" t="s">
        <v>92</v>
      </c>
      <c r="C3348" t="s">
        <v>35</v>
      </c>
      <c r="D3348" t="s">
        <v>3262</v>
      </c>
      <c r="E3348" t="s">
        <v>3201</v>
      </c>
      <c r="F3348" t="s">
        <v>56</v>
      </c>
      <c r="G3348" s="1" t="s">
        <v>3412</v>
      </c>
      <c r="H3348" t="s">
        <v>1226</v>
      </c>
      <c r="I3348" t="s">
        <v>1214</v>
      </c>
      <c r="J3348" s="2">
        <v>4227.9999999999991</v>
      </c>
      <c r="K3348" s="2">
        <v>109.60399642893958</v>
      </c>
      <c r="L3348" s="2">
        <v>38.575235737331639</v>
      </c>
    </row>
    <row r="3349" spans="1:12" x14ac:dyDescent="0.25">
      <c r="A3349" t="s">
        <v>1217</v>
      </c>
      <c r="B3349" t="s">
        <v>92</v>
      </c>
      <c r="C3349" t="s">
        <v>57</v>
      </c>
      <c r="D3349" t="s">
        <v>3262</v>
      </c>
      <c r="E3349" t="s">
        <v>3201</v>
      </c>
      <c r="F3349" t="s">
        <v>168</v>
      </c>
      <c r="G3349" s="1" t="s">
        <v>3300</v>
      </c>
      <c r="H3349" t="s">
        <v>1225</v>
      </c>
      <c r="I3349" t="s">
        <v>1214</v>
      </c>
      <c r="J3349" s="2">
        <v>4130</v>
      </c>
      <c r="K3349" s="2">
        <v>43.761854937533009</v>
      </c>
      <c r="L3349" s="2">
        <v>94.37442736134669</v>
      </c>
    </row>
    <row r="3350" spans="1:12" x14ac:dyDescent="0.25">
      <c r="A3350" t="s">
        <v>1217</v>
      </c>
      <c r="B3350" t="s">
        <v>3</v>
      </c>
      <c r="C3350" t="s">
        <v>239</v>
      </c>
      <c r="D3350" t="s">
        <v>3262</v>
      </c>
      <c r="E3350" t="s">
        <v>3201</v>
      </c>
      <c r="F3350" t="s">
        <v>1224</v>
      </c>
      <c r="G3350" s="1" t="s">
        <v>4345</v>
      </c>
      <c r="H3350" t="s">
        <v>1223</v>
      </c>
      <c r="I3350" t="s">
        <v>1214</v>
      </c>
      <c r="J3350" s="2">
        <v>3730</v>
      </c>
      <c r="K3350" s="2">
        <v>38.848462913948225</v>
      </c>
      <c r="L3350" s="2">
        <v>96.01409477286613</v>
      </c>
    </row>
    <row r="3351" spans="1:12" x14ac:dyDescent="0.25">
      <c r="A3351" t="s">
        <v>1217</v>
      </c>
      <c r="B3351" t="s">
        <v>3</v>
      </c>
      <c r="C3351" t="s">
        <v>194</v>
      </c>
      <c r="D3351" t="s">
        <v>3262</v>
      </c>
      <c r="E3351" t="s">
        <v>3201</v>
      </c>
      <c r="F3351" t="s">
        <v>37</v>
      </c>
      <c r="G3351" s="1" t="s">
        <v>3477</v>
      </c>
      <c r="H3351" t="s">
        <v>1222</v>
      </c>
      <c r="I3351" t="s">
        <v>1214</v>
      </c>
      <c r="J3351" s="2">
        <v>4964</v>
      </c>
      <c r="K3351" s="2">
        <v>53.941691997135216</v>
      </c>
      <c r="L3351" s="2">
        <v>92.025292796963669</v>
      </c>
    </row>
    <row r="3352" spans="1:12" x14ac:dyDescent="0.25">
      <c r="A3352" t="s">
        <v>1217</v>
      </c>
      <c r="B3352" t="s">
        <v>3</v>
      </c>
      <c r="C3352" t="s">
        <v>60</v>
      </c>
      <c r="D3352" t="s">
        <v>3262</v>
      </c>
      <c r="E3352" t="s">
        <v>3201</v>
      </c>
      <c r="F3352" t="s">
        <v>1221</v>
      </c>
      <c r="G3352" s="1" t="s">
        <v>3478</v>
      </c>
      <c r="H3352" t="s">
        <v>1220</v>
      </c>
      <c r="I3352" t="s">
        <v>1214</v>
      </c>
      <c r="J3352" s="2">
        <v>4616</v>
      </c>
      <c r="K3352" s="2">
        <v>44.523903580729687</v>
      </c>
      <c r="L3352" s="2">
        <v>103.67464729660054</v>
      </c>
    </row>
    <row r="3353" spans="1:12" x14ac:dyDescent="0.25">
      <c r="A3353" t="s">
        <v>1217</v>
      </c>
      <c r="B3353" t="s">
        <v>3</v>
      </c>
      <c r="C3353" t="s">
        <v>73</v>
      </c>
      <c r="D3353" t="s">
        <v>3262</v>
      </c>
      <c r="E3353" t="s">
        <v>3201</v>
      </c>
      <c r="F3353" t="s">
        <v>1219</v>
      </c>
      <c r="G3353" s="1" t="s">
        <v>4346</v>
      </c>
      <c r="H3353" t="s">
        <v>1218</v>
      </c>
      <c r="I3353" t="s">
        <v>1214</v>
      </c>
      <c r="J3353" s="2">
        <v>4970</v>
      </c>
      <c r="K3353" s="2">
        <v>72.869633530660209</v>
      </c>
      <c r="L3353" s="2">
        <v>68.20399333981625</v>
      </c>
    </row>
    <row r="3354" spans="1:12" x14ac:dyDescent="0.25">
      <c r="A3354" t="s">
        <v>1217</v>
      </c>
      <c r="B3354" t="s">
        <v>3</v>
      </c>
      <c r="C3354" t="s">
        <v>152</v>
      </c>
      <c r="D3354" t="s">
        <v>3262</v>
      </c>
      <c r="E3354" t="s">
        <v>3201</v>
      </c>
      <c r="F3354" t="s">
        <v>1216</v>
      </c>
      <c r="G3354" s="1" t="s">
        <v>3479</v>
      </c>
      <c r="H3354" t="s">
        <v>1215</v>
      </c>
      <c r="I3354" t="s">
        <v>1214</v>
      </c>
      <c r="J3354" s="2">
        <v>5090</v>
      </c>
      <c r="K3354" s="2">
        <v>50.246833200048336</v>
      </c>
      <c r="L3354" s="2">
        <v>101.29991634965572</v>
      </c>
    </row>
    <row r="3355" spans="1:12" x14ac:dyDescent="0.25">
      <c r="A3355" t="s">
        <v>1189</v>
      </c>
      <c r="B3355" t="s">
        <v>117</v>
      </c>
      <c r="C3355" t="s">
        <v>169</v>
      </c>
      <c r="D3355" t="s">
        <v>3235</v>
      </c>
      <c r="E3355" t="s">
        <v>3199</v>
      </c>
      <c r="F3355" t="s">
        <v>1213</v>
      </c>
      <c r="G3355" s="1" t="s">
        <v>4347</v>
      </c>
      <c r="H3355" t="s">
        <v>1212</v>
      </c>
      <c r="I3355" t="s">
        <v>3203</v>
      </c>
      <c r="J3355" s="2">
        <v>101780.00000000001</v>
      </c>
      <c r="K3355" s="2">
        <v>150.79537969809607</v>
      </c>
      <c r="L3355" s="2">
        <v>674.95436666409398</v>
      </c>
    </row>
    <row r="3356" spans="1:12" x14ac:dyDescent="0.25">
      <c r="A3356" t="s">
        <v>1189</v>
      </c>
      <c r="B3356" t="s">
        <v>92</v>
      </c>
      <c r="C3356" t="s">
        <v>142</v>
      </c>
      <c r="D3356" t="s">
        <v>3235</v>
      </c>
      <c r="E3356" t="s">
        <v>3199</v>
      </c>
      <c r="F3356" t="s">
        <v>1211</v>
      </c>
      <c r="G3356" s="1" t="s">
        <v>4348</v>
      </c>
      <c r="H3356" t="s">
        <v>1210</v>
      </c>
      <c r="I3356" t="s">
        <v>3203</v>
      </c>
      <c r="J3356" s="2">
        <v>86360</v>
      </c>
      <c r="K3356" s="2">
        <v>230.59872630739139</v>
      </c>
      <c r="L3356" s="2">
        <v>374.50336948037125</v>
      </c>
    </row>
    <row r="3357" spans="1:12" x14ac:dyDescent="0.25">
      <c r="A3357" t="s">
        <v>1189</v>
      </c>
      <c r="B3357" t="s">
        <v>92</v>
      </c>
      <c r="C3357" t="s">
        <v>155</v>
      </c>
      <c r="D3357" t="s">
        <v>3235</v>
      </c>
      <c r="E3357" t="s">
        <v>3199</v>
      </c>
      <c r="F3357" t="s">
        <v>1209</v>
      </c>
      <c r="G3357" s="1" t="s">
        <v>4349</v>
      </c>
      <c r="H3357" t="s">
        <v>1208</v>
      </c>
      <c r="I3357" t="s">
        <v>3203</v>
      </c>
      <c r="J3357" s="2">
        <v>94500</v>
      </c>
      <c r="K3357" s="2">
        <v>241.51752315316472</v>
      </c>
      <c r="L3357" s="2">
        <v>391.27595698333795</v>
      </c>
    </row>
    <row r="3358" spans="1:12" x14ac:dyDescent="0.25">
      <c r="A3358" t="s">
        <v>1189</v>
      </c>
      <c r="B3358" t="s">
        <v>92</v>
      </c>
      <c r="C3358" t="s">
        <v>185</v>
      </c>
      <c r="D3358" t="s">
        <v>3235</v>
      </c>
      <c r="E3358" t="s">
        <v>3199</v>
      </c>
      <c r="F3358" t="s">
        <v>1207</v>
      </c>
      <c r="G3358" s="1" t="s">
        <v>3273</v>
      </c>
      <c r="H3358" t="s">
        <v>1206</v>
      </c>
      <c r="I3358" t="s">
        <v>3203</v>
      </c>
      <c r="J3358" s="2">
        <v>78813.333333333328</v>
      </c>
      <c r="K3358" s="2">
        <v>228.98677756422592</v>
      </c>
      <c r="L3358" s="2">
        <v>344.18290074075509</v>
      </c>
    </row>
    <row r="3359" spans="1:12" x14ac:dyDescent="0.25">
      <c r="A3359" t="s">
        <v>1189</v>
      </c>
      <c r="B3359" t="s">
        <v>92</v>
      </c>
      <c r="C3359" t="s">
        <v>13</v>
      </c>
      <c r="D3359" t="s">
        <v>3235</v>
      </c>
      <c r="E3359" t="s">
        <v>3199</v>
      </c>
      <c r="F3359" t="s">
        <v>1205</v>
      </c>
      <c r="G3359" s="1" t="s">
        <v>4350</v>
      </c>
      <c r="H3359" t="s">
        <v>1204</v>
      </c>
      <c r="I3359" t="s">
        <v>3203</v>
      </c>
      <c r="J3359" s="2">
        <v>79540</v>
      </c>
      <c r="K3359" s="2">
        <v>131.51743701343261</v>
      </c>
      <c r="L3359" s="2">
        <v>604.78672491067584</v>
      </c>
    </row>
    <row r="3360" spans="1:12" x14ac:dyDescent="0.25">
      <c r="A3360" t="s">
        <v>1189</v>
      </c>
      <c r="B3360" t="s">
        <v>92</v>
      </c>
      <c r="C3360" t="s">
        <v>179</v>
      </c>
      <c r="D3360" t="s">
        <v>3235</v>
      </c>
      <c r="E3360" t="s">
        <v>3199</v>
      </c>
      <c r="F3360" t="s">
        <v>1203</v>
      </c>
      <c r="G3360" s="1" t="s">
        <v>3274</v>
      </c>
      <c r="H3360" t="s">
        <v>1202</v>
      </c>
      <c r="I3360" t="s">
        <v>3203</v>
      </c>
      <c r="J3360" s="2">
        <v>79986.666666666686</v>
      </c>
      <c r="K3360" s="2">
        <v>176.98315294581377</v>
      </c>
      <c r="L3360" s="2">
        <v>451.94508819241054</v>
      </c>
    </row>
    <row r="3361" spans="1:12" x14ac:dyDescent="0.25">
      <c r="A3361" t="s">
        <v>1189</v>
      </c>
      <c r="B3361" t="s">
        <v>1188</v>
      </c>
      <c r="C3361" t="s">
        <v>172</v>
      </c>
      <c r="D3361" t="s">
        <v>3235</v>
      </c>
      <c r="E3361" t="s">
        <v>3199</v>
      </c>
      <c r="F3361" t="s">
        <v>1201</v>
      </c>
      <c r="G3361" s="1" t="s">
        <v>3275</v>
      </c>
      <c r="H3361" t="s">
        <v>1200</v>
      </c>
      <c r="I3361" t="s">
        <v>3203</v>
      </c>
      <c r="J3361" s="2">
        <v>102113.33333333333</v>
      </c>
      <c r="K3361" s="2">
        <v>111.33845810092286</v>
      </c>
      <c r="L3361" s="2">
        <v>917.14341185480214</v>
      </c>
    </row>
    <row r="3362" spans="1:12" x14ac:dyDescent="0.25">
      <c r="A3362" t="s">
        <v>1189</v>
      </c>
      <c r="B3362" t="s">
        <v>1188</v>
      </c>
      <c r="C3362" t="s">
        <v>82</v>
      </c>
      <c r="D3362" t="s">
        <v>3235</v>
      </c>
      <c r="E3362" t="s">
        <v>3199</v>
      </c>
      <c r="F3362" t="s">
        <v>1199</v>
      </c>
      <c r="G3362" s="1" t="s">
        <v>3276</v>
      </c>
      <c r="H3362" t="s">
        <v>1198</v>
      </c>
      <c r="I3362" t="s">
        <v>3203</v>
      </c>
      <c r="J3362" s="2">
        <v>102906.66666666669</v>
      </c>
      <c r="K3362" s="2">
        <v>196.65343471480219</v>
      </c>
      <c r="L3362" s="2">
        <v>523.28944478344704</v>
      </c>
    </row>
    <row r="3363" spans="1:12" x14ac:dyDescent="0.25">
      <c r="A3363" t="s">
        <v>1189</v>
      </c>
      <c r="B3363" t="s">
        <v>1188</v>
      </c>
      <c r="C3363" t="s">
        <v>188</v>
      </c>
      <c r="D3363" t="s">
        <v>3235</v>
      </c>
      <c r="E3363" t="s">
        <v>3199</v>
      </c>
      <c r="F3363" t="s">
        <v>1197</v>
      </c>
      <c r="G3363" s="1" t="s">
        <v>3277</v>
      </c>
      <c r="H3363" t="s">
        <v>1196</v>
      </c>
      <c r="I3363" t="s">
        <v>3203</v>
      </c>
      <c r="J3363" s="2">
        <v>101839.99999999999</v>
      </c>
      <c r="K3363" s="2">
        <v>153.59445016017025</v>
      </c>
      <c r="L3363" s="2">
        <v>663.04479031501421</v>
      </c>
    </row>
    <row r="3364" spans="1:12" x14ac:dyDescent="0.25">
      <c r="A3364" t="s">
        <v>1189</v>
      </c>
      <c r="B3364" t="s">
        <v>1188</v>
      </c>
      <c r="C3364" t="s">
        <v>79</v>
      </c>
      <c r="D3364" t="s">
        <v>3235</v>
      </c>
      <c r="E3364" t="s">
        <v>3199</v>
      </c>
      <c r="F3364" t="s">
        <v>1195</v>
      </c>
      <c r="G3364" s="1" t="s">
        <v>4351</v>
      </c>
      <c r="H3364" t="s">
        <v>1194</v>
      </c>
      <c r="I3364" t="s">
        <v>3203</v>
      </c>
      <c r="J3364" s="2">
        <v>103340</v>
      </c>
      <c r="K3364" s="2">
        <v>70.663969338502127</v>
      </c>
      <c r="L3364" s="2">
        <v>1462.4143105373778</v>
      </c>
    </row>
    <row r="3365" spans="1:12" x14ac:dyDescent="0.25">
      <c r="A3365" t="s">
        <v>1189</v>
      </c>
      <c r="B3365" t="s">
        <v>1188</v>
      </c>
      <c r="C3365" t="s">
        <v>110</v>
      </c>
      <c r="D3365" t="s">
        <v>3235</v>
      </c>
      <c r="E3365" t="s">
        <v>3199</v>
      </c>
      <c r="F3365" t="s">
        <v>1193</v>
      </c>
      <c r="G3365" s="1" t="s">
        <v>3278</v>
      </c>
      <c r="H3365" t="s">
        <v>1192</v>
      </c>
      <c r="I3365" t="s">
        <v>3203</v>
      </c>
      <c r="J3365" s="2">
        <v>97873.333333333328</v>
      </c>
      <c r="K3365" s="2">
        <v>87.137300715239249</v>
      </c>
      <c r="L3365" s="2">
        <v>1123.2082303441891</v>
      </c>
    </row>
    <row r="3366" spans="1:12" x14ac:dyDescent="0.25">
      <c r="A3366" t="s">
        <v>1189</v>
      </c>
      <c r="B3366" t="s">
        <v>1188</v>
      </c>
      <c r="C3366" t="s">
        <v>104</v>
      </c>
      <c r="D3366" t="s">
        <v>3235</v>
      </c>
      <c r="E3366" t="s">
        <v>3199</v>
      </c>
      <c r="F3366" t="s">
        <v>1191</v>
      </c>
      <c r="G3366" s="1" t="s">
        <v>3279</v>
      </c>
      <c r="H3366" t="s">
        <v>1190</v>
      </c>
      <c r="I3366" t="s">
        <v>3203</v>
      </c>
      <c r="J3366" s="2">
        <v>84393.333333333328</v>
      </c>
      <c r="K3366" s="2">
        <v>848.56915296525005</v>
      </c>
      <c r="L3366" s="2">
        <v>99.453689824133093</v>
      </c>
    </row>
    <row r="3367" spans="1:12" x14ac:dyDescent="0.25">
      <c r="A3367" t="s">
        <v>1189</v>
      </c>
      <c r="B3367" t="s">
        <v>1188</v>
      </c>
      <c r="C3367" t="s">
        <v>163</v>
      </c>
      <c r="D3367" t="s">
        <v>3235</v>
      </c>
      <c r="E3367" t="s">
        <v>3199</v>
      </c>
      <c r="F3367" t="s">
        <v>1187</v>
      </c>
      <c r="G3367" s="1" t="s">
        <v>4352</v>
      </c>
      <c r="H3367" t="s">
        <v>1186</v>
      </c>
      <c r="I3367" t="s">
        <v>3203</v>
      </c>
      <c r="J3367" s="2">
        <v>92473.333333333343</v>
      </c>
      <c r="K3367" s="2">
        <v>225.46198991567772</v>
      </c>
      <c r="L3367" s="2">
        <v>410.15043541449342</v>
      </c>
    </row>
    <row r="3368" spans="1:12" x14ac:dyDescent="0.25">
      <c r="A3368" t="s">
        <v>1159</v>
      </c>
      <c r="B3368" t="s">
        <v>146</v>
      </c>
      <c r="C3368" t="s">
        <v>38</v>
      </c>
      <c r="D3368" t="s">
        <v>3258</v>
      </c>
      <c r="E3368" t="s">
        <v>3224</v>
      </c>
      <c r="F3368" t="s">
        <v>560</v>
      </c>
      <c r="G3368" s="1" t="s">
        <v>3318</v>
      </c>
      <c r="H3368" t="s">
        <v>1185</v>
      </c>
      <c r="I3368" t="s">
        <v>3202</v>
      </c>
      <c r="J3368" s="2">
        <v>1160.6666666666667</v>
      </c>
      <c r="K3368" s="2">
        <v>121.16268462662761</v>
      </c>
      <c r="L3368" s="2">
        <v>9.5794069786696525</v>
      </c>
    </row>
    <row r="3369" spans="1:12" x14ac:dyDescent="0.25">
      <c r="A3369" t="s">
        <v>1159</v>
      </c>
      <c r="B3369" t="s">
        <v>146</v>
      </c>
      <c r="C3369" t="s">
        <v>188</v>
      </c>
      <c r="D3369" t="s">
        <v>3258</v>
      </c>
      <c r="E3369" t="s">
        <v>3224</v>
      </c>
      <c r="F3369" t="s">
        <v>1184</v>
      </c>
      <c r="G3369" s="1" t="s">
        <v>4353</v>
      </c>
      <c r="H3369" t="s">
        <v>1183</v>
      </c>
      <c r="I3369" t="s">
        <v>3202</v>
      </c>
      <c r="J3369" s="2">
        <v>1177.3333333333333</v>
      </c>
      <c r="K3369" s="2">
        <v>127.05821909038502</v>
      </c>
      <c r="L3369" s="2">
        <v>9.2660934629960234</v>
      </c>
    </row>
    <row r="3370" spans="1:12" x14ac:dyDescent="0.25">
      <c r="A3370" t="s">
        <v>1159</v>
      </c>
      <c r="B3370" t="s">
        <v>146</v>
      </c>
      <c r="C3370" t="s">
        <v>121</v>
      </c>
      <c r="D3370" t="s">
        <v>3258</v>
      </c>
      <c r="E3370" t="s">
        <v>3224</v>
      </c>
      <c r="F3370" t="s">
        <v>1182</v>
      </c>
      <c r="G3370" s="1" t="s">
        <v>3259</v>
      </c>
      <c r="H3370" t="s">
        <v>1181</v>
      </c>
      <c r="I3370" t="s">
        <v>3202</v>
      </c>
      <c r="J3370" s="2">
        <v>928.66666666666663</v>
      </c>
      <c r="K3370" s="2">
        <v>134.26787190128456</v>
      </c>
      <c r="L3370" s="2">
        <v>6.9165218269746171</v>
      </c>
    </row>
    <row r="3371" spans="1:12" x14ac:dyDescent="0.25">
      <c r="A3371" t="s">
        <v>1159</v>
      </c>
      <c r="B3371" t="s">
        <v>146</v>
      </c>
      <c r="C3371" t="s">
        <v>45</v>
      </c>
      <c r="D3371" t="s">
        <v>3258</v>
      </c>
      <c r="E3371" t="s">
        <v>3224</v>
      </c>
      <c r="F3371" t="s">
        <v>1180</v>
      </c>
      <c r="G3371" s="1" t="s">
        <v>4354</v>
      </c>
      <c r="H3371" t="s">
        <v>1179</v>
      </c>
      <c r="I3371" t="s">
        <v>3202</v>
      </c>
      <c r="J3371" s="2">
        <v>977</v>
      </c>
      <c r="K3371" s="2">
        <v>135.43386749591852</v>
      </c>
      <c r="L3371" s="2">
        <v>7.2138529162909952</v>
      </c>
    </row>
    <row r="3372" spans="1:12" x14ac:dyDescent="0.25">
      <c r="A3372" t="s">
        <v>1159</v>
      </c>
      <c r="B3372" t="s">
        <v>64</v>
      </c>
      <c r="C3372" t="s">
        <v>136</v>
      </c>
      <c r="D3372" t="s">
        <v>3258</v>
      </c>
      <c r="E3372" t="s">
        <v>3224</v>
      </c>
      <c r="F3372" t="s">
        <v>1178</v>
      </c>
      <c r="G3372" s="1" t="s">
        <v>3780</v>
      </c>
      <c r="H3372" t="s">
        <v>1177</v>
      </c>
      <c r="I3372" t="s">
        <v>3202</v>
      </c>
      <c r="J3372" s="2">
        <v>912</v>
      </c>
      <c r="K3372" s="2">
        <v>144.96441047232446</v>
      </c>
      <c r="L3372" s="2">
        <v>6.2911993159459803</v>
      </c>
    </row>
    <row r="3373" spans="1:12" x14ac:dyDescent="0.25">
      <c r="A3373" t="s">
        <v>1159</v>
      </c>
      <c r="B3373" t="s">
        <v>64</v>
      </c>
      <c r="C3373" t="s">
        <v>104</v>
      </c>
      <c r="D3373" t="s">
        <v>3258</v>
      </c>
      <c r="E3373" t="s">
        <v>3224</v>
      </c>
      <c r="F3373" t="s">
        <v>981</v>
      </c>
      <c r="G3373" s="1" t="s">
        <v>3522</v>
      </c>
      <c r="H3373" t="s">
        <v>1176</v>
      </c>
      <c r="I3373" t="s">
        <v>3202</v>
      </c>
      <c r="J3373" s="2">
        <v>1054.6666666666667</v>
      </c>
      <c r="K3373" s="2">
        <v>100.44898170507651</v>
      </c>
      <c r="L3373" s="2">
        <v>10.499525717077189</v>
      </c>
    </row>
    <row r="3374" spans="1:12" x14ac:dyDescent="0.25">
      <c r="A3374" t="s">
        <v>1159</v>
      </c>
      <c r="B3374" t="s">
        <v>64</v>
      </c>
      <c r="C3374" t="s">
        <v>532</v>
      </c>
      <c r="D3374" t="s">
        <v>3258</v>
      </c>
      <c r="E3374" t="s">
        <v>3224</v>
      </c>
      <c r="F3374" t="s">
        <v>1175</v>
      </c>
      <c r="G3374" s="1" t="s">
        <v>4355</v>
      </c>
      <c r="H3374" t="s">
        <v>1174</v>
      </c>
      <c r="I3374" t="s">
        <v>3202</v>
      </c>
      <c r="J3374" s="2">
        <v>979.66666666666663</v>
      </c>
      <c r="K3374" s="2">
        <v>137.68596067497208</v>
      </c>
      <c r="L3374" s="2">
        <v>7.1152255601376355</v>
      </c>
    </row>
    <row r="3375" spans="1:12" x14ac:dyDescent="0.25">
      <c r="A3375" t="s">
        <v>1159</v>
      </c>
      <c r="B3375" t="s">
        <v>64</v>
      </c>
      <c r="C3375" t="s">
        <v>185</v>
      </c>
      <c r="D3375" t="s">
        <v>3258</v>
      </c>
      <c r="E3375" t="s">
        <v>3224</v>
      </c>
      <c r="F3375" t="s">
        <v>126</v>
      </c>
      <c r="G3375" s="1" t="s">
        <v>3618</v>
      </c>
      <c r="H3375" t="s">
        <v>1173</v>
      </c>
      <c r="I3375" t="s">
        <v>3202</v>
      </c>
      <c r="J3375" s="2">
        <v>880</v>
      </c>
      <c r="K3375" s="2">
        <v>108.51606580519569</v>
      </c>
      <c r="L3375" s="2">
        <v>8.1093983040239017</v>
      </c>
    </row>
    <row r="3376" spans="1:12" x14ac:dyDescent="0.25">
      <c r="A3376" t="s">
        <v>1159</v>
      </c>
      <c r="B3376" t="s">
        <v>64</v>
      </c>
      <c r="C3376" t="s">
        <v>182</v>
      </c>
      <c r="D3376" t="s">
        <v>3258</v>
      </c>
      <c r="E3376" t="s">
        <v>3224</v>
      </c>
      <c r="F3376" t="s">
        <v>1172</v>
      </c>
      <c r="G3376" s="1" t="s">
        <v>3351</v>
      </c>
      <c r="H3376" t="s">
        <v>1171</v>
      </c>
      <c r="I3376" t="s">
        <v>3202</v>
      </c>
      <c r="J3376" s="2">
        <v>1015.5</v>
      </c>
      <c r="K3376" s="2">
        <v>114.5679008269185</v>
      </c>
      <c r="L3376" s="2">
        <v>8.8637392556764159</v>
      </c>
    </row>
    <row r="3377" spans="1:12" x14ac:dyDescent="0.25">
      <c r="A3377" t="s">
        <v>1159</v>
      </c>
      <c r="B3377" t="s">
        <v>64</v>
      </c>
      <c r="C3377" t="s">
        <v>477</v>
      </c>
      <c r="D3377" t="s">
        <v>3258</v>
      </c>
      <c r="E3377" t="s">
        <v>3224</v>
      </c>
      <c r="F3377" t="s">
        <v>1170</v>
      </c>
      <c r="G3377" s="1" t="s">
        <v>4356</v>
      </c>
      <c r="H3377" t="s">
        <v>1169</v>
      </c>
      <c r="I3377" t="s">
        <v>3202</v>
      </c>
      <c r="J3377" s="2">
        <v>822.66666666666663</v>
      </c>
      <c r="K3377" s="2">
        <v>99.859816014180169</v>
      </c>
      <c r="L3377" s="2">
        <v>8.2382153252700494</v>
      </c>
    </row>
    <row r="3378" spans="1:12" x14ac:dyDescent="0.25">
      <c r="A3378" t="s">
        <v>1159</v>
      </c>
      <c r="B3378" t="s">
        <v>3</v>
      </c>
      <c r="C3378" t="s">
        <v>239</v>
      </c>
      <c r="D3378" t="s">
        <v>3258</v>
      </c>
      <c r="E3378" t="s">
        <v>3224</v>
      </c>
      <c r="F3378" t="s">
        <v>1168</v>
      </c>
      <c r="G3378" s="1" t="s">
        <v>4357</v>
      </c>
      <c r="H3378" t="s">
        <v>1167</v>
      </c>
      <c r="I3378" t="s">
        <v>3202</v>
      </c>
      <c r="J3378" s="2">
        <v>918</v>
      </c>
      <c r="K3378" s="2">
        <v>108.86837787754655</v>
      </c>
      <c r="L3378" s="2">
        <v>8.4322005884257045</v>
      </c>
    </row>
    <row r="3379" spans="1:12" x14ac:dyDescent="0.25">
      <c r="A3379" t="s">
        <v>1159</v>
      </c>
      <c r="B3379" t="s">
        <v>3</v>
      </c>
      <c r="C3379" t="s">
        <v>191</v>
      </c>
      <c r="D3379" t="s">
        <v>3258</v>
      </c>
      <c r="E3379" t="s">
        <v>3224</v>
      </c>
      <c r="F3379" t="s">
        <v>1166</v>
      </c>
      <c r="G3379" s="1" t="s">
        <v>4358</v>
      </c>
      <c r="H3379" t="s">
        <v>1165</v>
      </c>
      <c r="I3379" t="s">
        <v>3202</v>
      </c>
      <c r="J3379" s="2">
        <v>920</v>
      </c>
      <c r="K3379" s="2">
        <v>161.71761175742088</v>
      </c>
      <c r="L3379" s="2">
        <v>5.6889289298930246</v>
      </c>
    </row>
    <row r="3380" spans="1:12" x14ac:dyDescent="0.25">
      <c r="A3380" t="s">
        <v>1159</v>
      </c>
      <c r="B3380" t="s">
        <v>3</v>
      </c>
      <c r="C3380" t="s">
        <v>222</v>
      </c>
      <c r="D3380" t="s">
        <v>3258</v>
      </c>
      <c r="E3380" t="s">
        <v>3224</v>
      </c>
      <c r="F3380" t="s">
        <v>1164</v>
      </c>
      <c r="G3380" s="1" t="s">
        <v>4359</v>
      </c>
      <c r="H3380" t="s">
        <v>1163</v>
      </c>
      <c r="I3380" t="s">
        <v>3202</v>
      </c>
      <c r="J3380" s="2">
        <v>869</v>
      </c>
      <c r="K3380" s="2">
        <v>109.05471302615324</v>
      </c>
      <c r="L3380" s="2">
        <v>7.9684772522540914</v>
      </c>
    </row>
    <row r="3381" spans="1:12" x14ac:dyDescent="0.25">
      <c r="A3381" t="s">
        <v>1159</v>
      </c>
      <c r="B3381" t="s">
        <v>3</v>
      </c>
      <c r="C3381" t="s">
        <v>57</v>
      </c>
      <c r="D3381" t="s">
        <v>3258</v>
      </c>
      <c r="E3381" t="s">
        <v>3224</v>
      </c>
      <c r="F3381" t="s">
        <v>1162</v>
      </c>
      <c r="G3381" s="1" t="s">
        <v>4360</v>
      </c>
      <c r="H3381" t="s">
        <v>1161</v>
      </c>
      <c r="I3381" t="s">
        <v>3202</v>
      </c>
      <c r="J3381" s="2">
        <v>963</v>
      </c>
      <c r="K3381" s="2">
        <v>144.91795069635145</v>
      </c>
      <c r="L3381" s="2">
        <v>6.6451395108242108</v>
      </c>
    </row>
    <row r="3382" spans="1:12" x14ac:dyDescent="0.25">
      <c r="A3382" t="s">
        <v>1159</v>
      </c>
      <c r="B3382" t="s">
        <v>3</v>
      </c>
      <c r="C3382" t="s">
        <v>169</v>
      </c>
      <c r="D3382" t="s">
        <v>3258</v>
      </c>
      <c r="E3382" t="s">
        <v>3224</v>
      </c>
      <c r="F3382" t="s">
        <v>25</v>
      </c>
      <c r="G3382" s="1" t="s">
        <v>3312</v>
      </c>
      <c r="H3382" t="s">
        <v>1160</v>
      </c>
      <c r="I3382" t="s">
        <v>3202</v>
      </c>
      <c r="J3382" s="2">
        <v>852</v>
      </c>
      <c r="K3382" s="2">
        <v>108.75705561300906</v>
      </c>
      <c r="L3382" s="2">
        <v>7.8339744966218756</v>
      </c>
    </row>
    <row r="3383" spans="1:12" x14ac:dyDescent="0.25">
      <c r="A3383" t="s">
        <v>1159</v>
      </c>
      <c r="B3383" t="s">
        <v>3</v>
      </c>
      <c r="C3383" t="s">
        <v>246</v>
      </c>
      <c r="D3383" t="s">
        <v>3258</v>
      </c>
      <c r="E3383" t="s">
        <v>3224</v>
      </c>
      <c r="F3383" t="s">
        <v>168</v>
      </c>
      <c r="G3383" s="1" t="s">
        <v>3300</v>
      </c>
      <c r="H3383" t="s">
        <v>1158</v>
      </c>
      <c r="I3383" t="s">
        <v>3202</v>
      </c>
      <c r="J3383" s="2">
        <v>886</v>
      </c>
      <c r="K3383" s="2">
        <v>77.768110865991119</v>
      </c>
      <c r="L3383" s="2">
        <v>11.392844575159378</v>
      </c>
    </row>
    <row r="3384" spans="1:12" x14ac:dyDescent="0.25">
      <c r="A3384" t="s">
        <v>1034</v>
      </c>
      <c r="B3384" t="s">
        <v>117</v>
      </c>
      <c r="C3384" t="s">
        <v>582</v>
      </c>
      <c r="D3384" t="s">
        <v>3243</v>
      </c>
      <c r="E3384" t="s">
        <v>3230</v>
      </c>
      <c r="F3384" t="s">
        <v>1157</v>
      </c>
      <c r="G3384" s="1" t="s">
        <v>3502</v>
      </c>
      <c r="H3384" t="s">
        <v>1156</v>
      </c>
      <c r="I3384" t="s">
        <v>3202</v>
      </c>
      <c r="J3384" s="2">
        <v>866</v>
      </c>
      <c r="K3384" s="2">
        <v>91.463019297031863</v>
      </c>
      <c r="L3384" s="2">
        <v>9.4683075920292001</v>
      </c>
    </row>
    <row r="3385" spans="1:12" x14ac:dyDescent="0.25">
      <c r="A3385" t="s">
        <v>1034</v>
      </c>
      <c r="B3385" t="s">
        <v>117</v>
      </c>
      <c r="C3385" t="s">
        <v>809</v>
      </c>
      <c r="D3385" t="s">
        <v>3243</v>
      </c>
      <c r="E3385" t="s">
        <v>3230</v>
      </c>
      <c r="F3385" t="s">
        <v>572</v>
      </c>
      <c r="G3385" s="1" t="s">
        <v>3503</v>
      </c>
      <c r="H3385" t="s">
        <v>1155</v>
      </c>
      <c r="I3385" t="s">
        <v>3202</v>
      </c>
      <c r="J3385" s="2">
        <v>556</v>
      </c>
      <c r="K3385" s="2">
        <v>89.157735267882899</v>
      </c>
      <c r="L3385" s="2">
        <v>6.2361386628927384</v>
      </c>
    </row>
    <row r="3386" spans="1:12" x14ac:dyDescent="0.25">
      <c r="A3386" t="s">
        <v>1034</v>
      </c>
      <c r="B3386" t="s">
        <v>92</v>
      </c>
      <c r="C3386" t="s">
        <v>60</v>
      </c>
      <c r="D3386" t="s">
        <v>3243</v>
      </c>
      <c r="E3386" t="s">
        <v>3230</v>
      </c>
      <c r="F3386" t="s">
        <v>1154</v>
      </c>
      <c r="G3386" s="1" t="s">
        <v>3505</v>
      </c>
      <c r="H3386" t="s">
        <v>1153</v>
      </c>
      <c r="I3386" t="s">
        <v>3202</v>
      </c>
      <c r="J3386" s="2">
        <v>732.33333333333337</v>
      </c>
      <c r="K3386" s="2">
        <v>127.97740756339169</v>
      </c>
      <c r="L3386" s="2">
        <v>5.7223641834640464</v>
      </c>
    </row>
    <row r="3387" spans="1:12" x14ac:dyDescent="0.25">
      <c r="A3387" t="s">
        <v>1034</v>
      </c>
      <c r="B3387" t="s">
        <v>92</v>
      </c>
      <c r="C3387" t="s">
        <v>124</v>
      </c>
      <c r="D3387" t="s">
        <v>3243</v>
      </c>
      <c r="E3387" t="s">
        <v>3230</v>
      </c>
      <c r="F3387" t="s">
        <v>31</v>
      </c>
      <c r="G3387" s="1" t="s">
        <v>3506</v>
      </c>
      <c r="H3387" t="s">
        <v>1152</v>
      </c>
      <c r="I3387" t="s">
        <v>3202</v>
      </c>
      <c r="J3387" s="2">
        <v>839</v>
      </c>
      <c r="K3387" s="2">
        <v>107.70079806442895</v>
      </c>
      <c r="L3387" s="2">
        <v>7.7901001206889111</v>
      </c>
    </row>
    <row r="3388" spans="1:12" x14ac:dyDescent="0.25">
      <c r="A3388" t="s">
        <v>1034</v>
      </c>
      <c r="B3388" t="s">
        <v>92</v>
      </c>
      <c r="C3388" t="s">
        <v>518</v>
      </c>
      <c r="D3388" t="s">
        <v>3243</v>
      </c>
      <c r="E3388" t="s">
        <v>3230</v>
      </c>
      <c r="F3388" t="s">
        <v>1151</v>
      </c>
      <c r="G3388" s="1" t="s">
        <v>3507</v>
      </c>
      <c r="H3388" t="s">
        <v>1150</v>
      </c>
      <c r="I3388" t="s">
        <v>3202</v>
      </c>
      <c r="J3388" s="2">
        <v>981.5</v>
      </c>
      <c r="K3388" s="2">
        <v>73.425199738446935</v>
      </c>
      <c r="L3388" s="2">
        <v>13.367345318722593</v>
      </c>
    </row>
    <row r="3389" spans="1:12" x14ac:dyDescent="0.25">
      <c r="A3389" t="s">
        <v>1034</v>
      </c>
      <c r="B3389" t="s">
        <v>92</v>
      </c>
      <c r="C3389" t="s">
        <v>599</v>
      </c>
      <c r="D3389" t="s">
        <v>3243</v>
      </c>
      <c r="E3389" t="s">
        <v>3230</v>
      </c>
      <c r="F3389" t="s">
        <v>739</v>
      </c>
      <c r="G3389" s="1" t="s">
        <v>3508</v>
      </c>
      <c r="H3389" t="s">
        <v>1149</v>
      </c>
      <c r="I3389" t="s">
        <v>3202</v>
      </c>
      <c r="J3389" s="2">
        <v>686</v>
      </c>
      <c r="K3389" s="2">
        <v>149.61401592914731</v>
      </c>
      <c r="L3389" s="2">
        <v>4.5851319192238575</v>
      </c>
    </row>
    <row r="3390" spans="1:12" x14ac:dyDescent="0.25">
      <c r="A3390" t="s">
        <v>1034</v>
      </c>
      <c r="B3390" t="s">
        <v>92</v>
      </c>
      <c r="C3390" t="s">
        <v>567</v>
      </c>
      <c r="D3390" t="s">
        <v>3243</v>
      </c>
      <c r="E3390" t="s">
        <v>3230</v>
      </c>
      <c r="F3390" t="s">
        <v>1148</v>
      </c>
      <c r="G3390" s="1" t="s">
        <v>3509</v>
      </c>
      <c r="H3390" t="s">
        <v>1147</v>
      </c>
      <c r="I3390" t="s">
        <v>3202</v>
      </c>
      <c r="J3390" s="2">
        <v>759.5</v>
      </c>
      <c r="K3390" s="2">
        <v>99.27416200181834</v>
      </c>
      <c r="L3390" s="2">
        <v>7.6505304571202402</v>
      </c>
    </row>
    <row r="3391" spans="1:12" x14ac:dyDescent="0.25">
      <c r="A3391" t="s">
        <v>1034</v>
      </c>
      <c r="B3391" t="s">
        <v>92</v>
      </c>
      <c r="C3391" t="s">
        <v>1146</v>
      </c>
      <c r="D3391" t="s">
        <v>3243</v>
      </c>
      <c r="E3391" t="s">
        <v>3230</v>
      </c>
      <c r="F3391" t="s">
        <v>202</v>
      </c>
      <c r="G3391" s="1" t="s">
        <v>3602</v>
      </c>
      <c r="H3391" t="s">
        <v>1145</v>
      </c>
      <c r="I3391" t="s">
        <v>3202</v>
      </c>
      <c r="J3391" s="2">
        <v>1029.5</v>
      </c>
      <c r="K3391" s="2">
        <v>113.86564354090403</v>
      </c>
      <c r="L3391" s="2">
        <v>9.0413575858829791</v>
      </c>
    </row>
    <row r="3392" spans="1:12" x14ac:dyDescent="0.25">
      <c r="A3392" t="s">
        <v>1034</v>
      </c>
      <c r="B3392" t="s">
        <v>92</v>
      </c>
      <c r="C3392" t="s">
        <v>1144</v>
      </c>
      <c r="D3392" t="s">
        <v>3243</v>
      </c>
      <c r="E3392" t="s">
        <v>3230</v>
      </c>
      <c r="F3392" t="s">
        <v>1143</v>
      </c>
      <c r="G3392" s="1" t="s">
        <v>4361</v>
      </c>
      <c r="H3392" t="s">
        <v>1142</v>
      </c>
      <c r="I3392" t="s">
        <v>3202</v>
      </c>
      <c r="J3392" s="2">
        <v>748</v>
      </c>
      <c r="K3392" s="2">
        <v>109.38789162012358</v>
      </c>
      <c r="L3392" s="2">
        <v>6.8380511674693789</v>
      </c>
    </row>
    <row r="3393" spans="1:12" x14ac:dyDescent="0.25">
      <c r="A3393" t="s">
        <v>1034</v>
      </c>
      <c r="B3393" t="s">
        <v>92</v>
      </c>
      <c r="C3393" t="s">
        <v>1141</v>
      </c>
      <c r="D3393" t="s">
        <v>3243</v>
      </c>
      <c r="E3393" t="s">
        <v>3230</v>
      </c>
      <c r="F3393" t="s">
        <v>1140</v>
      </c>
      <c r="G3393" s="1" t="s">
        <v>3510</v>
      </c>
      <c r="H3393" t="s">
        <v>1139</v>
      </c>
      <c r="I3393" t="s">
        <v>3202</v>
      </c>
      <c r="J3393" s="2">
        <v>756</v>
      </c>
      <c r="K3393" s="2">
        <v>76.950131068856152</v>
      </c>
      <c r="L3393" s="2">
        <v>9.8245446693719032</v>
      </c>
    </row>
    <row r="3394" spans="1:12" x14ac:dyDescent="0.25">
      <c r="A3394" t="s">
        <v>1034</v>
      </c>
      <c r="B3394" t="s">
        <v>92</v>
      </c>
      <c r="C3394" t="s">
        <v>1138</v>
      </c>
      <c r="D3394" t="s">
        <v>3243</v>
      </c>
      <c r="E3394" t="s">
        <v>3230</v>
      </c>
      <c r="F3394" t="s">
        <v>1137</v>
      </c>
      <c r="G3394" s="1" t="s">
        <v>4362</v>
      </c>
      <c r="H3394" t="s">
        <v>1136</v>
      </c>
      <c r="I3394" t="s">
        <v>3202</v>
      </c>
      <c r="J3394" s="2">
        <v>752</v>
      </c>
      <c r="K3394" s="2">
        <v>148.89466579556947</v>
      </c>
      <c r="L3394" s="2">
        <v>5.050550306701294</v>
      </c>
    </row>
    <row r="3395" spans="1:12" x14ac:dyDescent="0.25">
      <c r="A3395" t="s">
        <v>1034</v>
      </c>
      <c r="B3395" t="s">
        <v>92</v>
      </c>
      <c r="C3395" t="s">
        <v>837</v>
      </c>
      <c r="D3395" t="s">
        <v>3243</v>
      </c>
      <c r="E3395" t="s">
        <v>3230</v>
      </c>
      <c r="F3395" t="s">
        <v>6</v>
      </c>
      <c r="G3395" s="1" t="s">
        <v>3262</v>
      </c>
      <c r="H3395" t="s">
        <v>1135</v>
      </c>
      <c r="I3395" t="s">
        <v>3202</v>
      </c>
      <c r="J3395" s="2">
        <v>800</v>
      </c>
      <c r="K3395" s="2">
        <v>100.79575419599416</v>
      </c>
      <c r="L3395" s="2">
        <v>7.9368422448075071</v>
      </c>
    </row>
    <row r="3396" spans="1:12" x14ac:dyDescent="0.25">
      <c r="A3396" t="s">
        <v>1034</v>
      </c>
      <c r="B3396" t="s">
        <v>92</v>
      </c>
      <c r="C3396" t="s">
        <v>734</v>
      </c>
      <c r="D3396" t="s">
        <v>3243</v>
      </c>
      <c r="E3396" t="s">
        <v>3230</v>
      </c>
      <c r="F3396" t="s">
        <v>802</v>
      </c>
      <c r="G3396" s="1" t="s">
        <v>3511</v>
      </c>
      <c r="H3396" t="s">
        <v>1134</v>
      </c>
      <c r="I3396" t="s">
        <v>3202</v>
      </c>
      <c r="J3396" s="2">
        <v>780.66666666666663</v>
      </c>
      <c r="K3396" s="2">
        <v>113.77018720896031</v>
      </c>
      <c r="L3396" s="2">
        <v>6.861785902073148</v>
      </c>
    </row>
    <row r="3397" spans="1:12" x14ac:dyDescent="0.25">
      <c r="A3397" t="s">
        <v>1034</v>
      </c>
      <c r="B3397" t="s">
        <v>64</v>
      </c>
      <c r="C3397" t="s">
        <v>188</v>
      </c>
      <c r="D3397" t="s">
        <v>3243</v>
      </c>
      <c r="E3397" t="s">
        <v>3230</v>
      </c>
      <c r="F3397" t="s">
        <v>1133</v>
      </c>
      <c r="G3397" s="1" t="s">
        <v>3512</v>
      </c>
      <c r="H3397" t="s">
        <v>1132</v>
      </c>
      <c r="I3397" t="s">
        <v>3202</v>
      </c>
      <c r="J3397" s="2">
        <v>838.33333333333337</v>
      </c>
      <c r="K3397" s="2">
        <v>92.587624259503272</v>
      </c>
      <c r="L3397" s="2">
        <v>9.0544858455776414</v>
      </c>
    </row>
    <row r="3398" spans="1:12" x14ac:dyDescent="0.25">
      <c r="A3398" t="s">
        <v>1034</v>
      </c>
      <c r="B3398" t="s">
        <v>64</v>
      </c>
      <c r="C3398" t="s">
        <v>139</v>
      </c>
      <c r="D3398" t="s">
        <v>3243</v>
      </c>
      <c r="E3398" t="s">
        <v>3230</v>
      </c>
      <c r="F3398" t="s">
        <v>1131</v>
      </c>
      <c r="G3398" s="1" t="s">
        <v>3376</v>
      </c>
      <c r="H3398" t="s">
        <v>1130</v>
      </c>
      <c r="I3398" t="s">
        <v>3202</v>
      </c>
      <c r="J3398" s="2">
        <v>857</v>
      </c>
      <c r="K3398" s="2">
        <v>68.945881419179003</v>
      </c>
      <c r="L3398" s="2">
        <v>12.430039073539268</v>
      </c>
    </row>
    <row r="3399" spans="1:12" x14ac:dyDescent="0.25">
      <c r="A3399" t="s">
        <v>1034</v>
      </c>
      <c r="B3399" t="s">
        <v>64</v>
      </c>
      <c r="C3399" t="s">
        <v>57</v>
      </c>
      <c r="D3399" t="s">
        <v>3243</v>
      </c>
      <c r="E3399" t="s">
        <v>3230</v>
      </c>
      <c r="F3399" t="s">
        <v>1129</v>
      </c>
      <c r="G3399" s="1" t="s">
        <v>3513</v>
      </c>
      <c r="H3399" t="s">
        <v>1128</v>
      </c>
      <c r="I3399" t="s">
        <v>3202</v>
      </c>
      <c r="J3399" s="2">
        <v>1060</v>
      </c>
      <c r="K3399" s="2">
        <v>97.122259243922642</v>
      </c>
      <c r="L3399" s="2">
        <v>10.914078896556649</v>
      </c>
    </row>
    <row r="3400" spans="1:12" x14ac:dyDescent="0.25">
      <c r="A3400" t="s">
        <v>1034</v>
      </c>
      <c r="B3400" t="s">
        <v>64</v>
      </c>
      <c r="C3400" t="s">
        <v>182</v>
      </c>
      <c r="D3400" t="s">
        <v>3243</v>
      </c>
      <c r="E3400" t="s">
        <v>3230</v>
      </c>
      <c r="F3400" t="s">
        <v>1127</v>
      </c>
      <c r="G3400" s="1" t="s">
        <v>3515</v>
      </c>
      <c r="H3400" t="s">
        <v>1126</v>
      </c>
      <c r="I3400" t="s">
        <v>3202</v>
      </c>
      <c r="J3400" s="2">
        <v>815.33333333333337</v>
      </c>
      <c r="K3400" s="2">
        <v>83.083226598790603</v>
      </c>
      <c r="L3400" s="2">
        <v>9.8134529279969218</v>
      </c>
    </row>
    <row r="3401" spans="1:12" x14ac:dyDescent="0.25">
      <c r="A3401" t="s">
        <v>1034</v>
      </c>
      <c r="B3401" t="s">
        <v>64</v>
      </c>
      <c r="C3401" t="s">
        <v>494</v>
      </c>
      <c r="D3401" t="s">
        <v>3243</v>
      </c>
      <c r="E3401" t="s">
        <v>3230</v>
      </c>
      <c r="F3401" t="s">
        <v>25</v>
      </c>
      <c r="G3401" s="1" t="s">
        <v>3312</v>
      </c>
      <c r="H3401" t="s">
        <v>1125</v>
      </c>
      <c r="I3401" t="s">
        <v>3202</v>
      </c>
      <c r="J3401" s="2">
        <v>938.33333333333337</v>
      </c>
      <c r="K3401" s="2">
        <v>87.564718409684147</v>
      </c>
      <c r="L3401" s="2">
        <v>10.715883638695733</v>
      </c>
    </row>
    <row r="3402" spans="1:12" x14ac:dyDescent="0.25">
      <c r="A3402" t="s">
        <v>1034</v>
      </c>
      <c r="B3402" t="s">
        <v>64</v>
      </c>
      <c r="C3402" t="s">
        <v>474</v>
      </c>
      <c r="D3402" t="s">
        <v>3243</v>
      </c>
      <c r="E3402" t="s">
        <v>3230</v>
      </c>
      <c r="F3402" t="s">
        <v>1124</v>
      </c>
      <c r="G3402" s="1" t="s">
        <v>3516</v>
      </c>
      <c r="H3402" t="s">
        <v>1123</v>
      </c>
      <c r="I3402" t="s">
        <v>3202</v>
      </c>
      <c r="J3402" s="2">
        <v>872</v>
      </c>
      <c r="K3402" s="2">
        <v>51.67705088405885</v>
      </c>
      <c r="L3402" s="2">
        <v>16.8740279308197</v>
      </c>
    </row>
    <row r="3403" spans="1:12" x14ac:dyDescent="0.25">
      <c r="A3403" t="s">
        <v>1034</v>
      </c>
      <c r="B3403" t="s">
        <v>64</v>
      </c>
      <c r="C3403" t="s">
        <v>740</v>
      </c>
      <c r="D3403" t="s">
        <v>3243</v>
      </c>
      <c r="E3403" t="s">
        <v>3230</v>
      </c>
      <c r="F3403" t="s">
        <v>1122</v>
      </c>
      <c r="G3403" s="1" t="s">
        <v>3517</v>
      </c>
      <c r="H3403" t="s">
        <v>1121</v>
      </c>
      <c r="I3403" t="s">
        <v>3202</v>
      </c>
      <c r="J3403" s="2">
        <v>880.33333333333337</v>
      </c>
      <c r="K3403" s="2">
        <v>74.422673430052171</v>
      </c>
      <c r="L3403" s="2">
        <v>11.828832434523257</v>
      </c>
    </row>
    <row r="3404" spans="1:12" x14ac:dyDescent="0.25">
      <c r="A3404" t="s">
        <v>1034</v>
      </c>
      <c r="B3404" t="s">
        <v>42</v>
      </c>
      <c r="C3404" t="s">
        <v>197</v>
      </c>
      <c r="D3404" t="s">
        <v>3243</v>
      </c>
      <c r="E3404" t="s">
        <v>3230</v>
      </c>
      <c r="F3404" t="s">
        <v>1120</v>
      </c>
      <c r="G3404" s="1" t="s">
        <v>3421</v>
      </c>
      <c r="H3404" t="s">
        <v>1119</v>
      </c>
      <c r="I3404" t="s">
        <v>3202</v>
      </c>
      <c r="J3404" s="2">
        <v>981.33333333333337</v>
      </c>
      <c r="K3404" s="2">
        <v>100.16195094495428</v>
      </c>
      <c r="L3404" s="2">
        <v>9.7974662441693248</v>
      </c>
    </row>
    <row r="3405" spans="1:12" x14ac:dyDescent="0.25">
      <c r="A3405" t="s">
        <v>1034</v>
      </c>
      <c r="B3405" t="s">
        <v>42</v>
      </c>
      <c r="C3405" t="s">
        <v>156</v>
      </c>
      <c r="D3405" t="s">
        <v>3243</v>
      </c>
      <c r="E3405" t="s">
        <v>3230</v>
      </c>
      <c r="F3405" t="s">
        <v>646</v>
      </c>
      <c r="G3405" s="1" t="s">
        <v>3518</v>
      </c>
      <c r="H3405" t="s">
        <v>1118</v>
      </c>
      <c r="I3405" t="s">
        <v>3202</v>
      </c>
      <c r="J3405" s="2">
        <v>1007.6666666666666</v>
      </c>
      <c r="K3405" s="2">
        <v>98.557140350347481</v>
      </c>
      <c r="L3405" s="2">
        <v>10.224187340304805</v>
      </c>
    </row>
    <row r="3406" spans="1:12" x14ac:dyDescent="0.25">
      <c r="A3406" t="s">
        <v>1034</v>
      </c>
      <c r="B3406" t="s">
        <v>42</v>
      </c>
      <c r="C3406" t="s">
        <v>76</v>
      </c>
      <c r="D3406" t="s">
        <v>3243</v>
      </c>
      <c r="E3406" t="s">
        <v>3230</v>
      </c>
      <c r="F3406" t="s">
        <v>560</v>
      </c>
      <c r="G3406" s="1" t="s">
        <v>3318</v>
      </c>
      <c r="H3406" t="s">
        <v>1117</v>
      </c>
      <c r="I3406" t="s">
        <v>3202</v>
      </c>
      <c r="J3406" s="2">
        <v>843</v>
      </c>
      <c r="K3406" s="2">
        <v>113.04738947338187</v>
      </c>
      <c r="L3406" s="2">
        <v>7.4570496844466518</v>
      </c>
    </row>
    <row r="3407" spans="1:12" x14ac:dyDescent="0.25">
      <c r="A3407" t="s">
        <v>1034</v>
      </c>
      <c r="B3407" t="s">
        <v>42</v>
      </c>
      <c r="C3407" t="s">
        <v>70</v>
      </c>
      <c r="D3407" t="s">
        <v>3243</v>
      </c>
      <c r="E3407" t="s">
        <v>3230</v>
      </c>
      <c r="F3407" t="s">
        <v>575</v>
      </c>
      <c r="G3407" s="1" t="s">
        <v>3519</v>
      </c>
      <c r="H3407" t="s">
        <v>1116</v>
      </c>
      <c r="I3407" t="s">
        <v>3202</v>
      </c>
      <c r="J3407" s="2">
        <v>1126.6666666666667</v>
      </c>
      <c r="K3407" s="2">
        <v>114.50684587755887</v>
      </c>
      <c r="L3407" s="2">
        <v>9.8392952668646654</v>
      </c>
    </row>
    <row r="3408" spans="1:12" x14ac:dyDescent="0.25">
      <c r="A3408" t="s">
        <v>1034</v>
      </c>
      <c r="B3408" t="s">
        <v>42</v>
      </c>
      <c r="C3408" t="s">
        <v>185</v>
      </c>
      <c r="D3408" t="s">
        <v>3243</v>
      </c>
      <c r="E3408" t="s">
        <v>3230</v>
      </c>
      <c r="F3408" t="s">
        <v>1115</v>
      </c>
      <c r="G3408" s="1" t="s">
        <v>4363</v>
      </c>
      <c r="H3408" t="s">
        <v>1114</v>
      </c>
      <c r="I3408" t="s">
        <v>3202</v>
      </c>
      <c r="J3408" s="2">
        <v>450</v>
      </c>
      <c r="K3408" s="2">
        <v>147.99289256017701</v>
      </c>
      <c r="L3408" s="2">
        <v>3.0406865641674012</v>
      </c>
    </row>
    <row r="3409" spans="1:12" x14ac:dyDescent="0.25">
      <c r="A3409" t="s">
        <v>1034</v>
      </c>
      <c r="B3409" t="s">
        <v>42</v>
      </c>
      <c r="C3409" t="s">
        <v>163</v>
      </c>
      <c r="D3409" t="s">
        <v>3243</v>
      </c>
      <c r="E3409" t="s">
        <v>3230</v>
      </c>
      <c r="F3409" t="s">
        <v>1113</v>
      </c>
      <c r="G3409" s="1" t="s">
        <v>3520</v>
      </c>
      <c r="H3409" t="s">
        <v>1112</v>
      </c>
      <c r="I3409" t="s">
        <v>3202</v>
      </c>
      <c r="J3409" s="2">
        <v>846.66666666666663</v>
      </c>
      <c r="K3409" s="2">
        <v>113.00249878784847</v>
      </c>
      <c r="L3409" s="2">
        <v>7.492459686720764</v>
      </c>
    </row>
    <row r="3410" spans="1:12" x14ac:dyDescent="0.25">
      <c r="A3410" t="s">
        <v>1034</v>
      </c>
      <c r="B3410" t="s">
        <v>42</v>
      </c>
      <c r="C3410" t="s">
        <v>7</v>
      </c>
      <c r="D3410" t="s">
        <v>3243</v>
      </c>
      <c r="E3410" t="s">
        <v>3230</v>
      </c>
      <c r="F3410" t="s">
        <v>1111</v>
      </c>
      <c r="G3410" s="1" t="s">
        <v>3521</v>
      </c>
      <c r="H3410" t="s">
        <v>1110</v>
      </c>
      <c r="I3410" t="s">
        <v>3202</v>
      </c>
      <c r="J3410" s="2">
        <v>902</v>
      </c>
      <c r="K3410" s="2">
        <v>138.50683206871372</v>
      </c>
      <c r="L3410" s="2">
        <v>6.5123141330134144</v>
      </c>
    </row>
    <row r="3411" spans="1:12" x14ac:dyDescent="0.25">
      <c r="A3411" t="s">
        <v>1034</v>
      </c>
      <c r="B3411" t="s">
        <v>42</v>
      </c>
      <c r="C3411" t="s">
        <v>1109</v>
      </c>
      <c r="D3411" t="s">
        <v>3243</v>
      </c>
      <c r="E3411" t="s">
        <v>3230</v>
      </c>
      <c r="F3411" t="s">
        <v>981</v>
      </c>
      <c r="G3411" s="1" t="s">
        <v>3522</v>
      </c>
      <c r="H3411" t="s">
        <v>1108</v>
      </c>
      <c r="I3411" t="s">
        <v>3202</v>
      </c>
      <c r="J3411" s="2">
        <v>991.33333333333337</v>
      </c>
      <c r="K3411" s="2">
        <v>90.747533304932745</v>
      </c>
      <c r="L3411" s="2">
        <v>10.92408021716936</v>
      </c>
    </row>
    <row r="3412" spans="1:12" x14ac:dyDescent="0.25">
      <c r="A3412" t="s">
        <v>1034</v>
      </c>
      <c r="B3412" t="s">
        <v>42</v>
      </c>
      <c r="C3412" t="s">
        <v>1107</v>
      </c>
      <c r="D3412" t="s">
        <v>3243</v>
      </c>
      <c r="E3412" t="s">
        <v>3230</v>
      </c>
      <c r="F3412" t="s">
        <v>1106</v>
      </c>
      <c r="G3412" s="1" t="s">
        <v>3523</v>
      </c>
      <c r="H3412" t="s">
        <v>1105</v>
      </c>
      <c r="I3412" t="s">
        <v>3202</v>
      </c>
      <c r="J3412" s="2">
        <v>1034</v>
      </c>
      <c r="K3412" s="2">
        <v>129.19370793903892</v>
      </c>
      <c r="L3412" s="2">
        <v>8.0034857462865077</v>
      </c>
    </row>
    <row r="3413" spans="1:12" x14ac:dyDescent="0.25">
      <c r="A3413" t="s">
        <v>1034</v>
      </c>
      <c r="B3413" t="s">
        <v>42</v>
      </c>
      <c r="C3413" t="s">
        <v>1104</v>
      </c>
      <c r="D3413" t="s">
        <v>3243</v>
      </c>
      <c r="E3413" t="s">
        <v>3230</v>
      </c>
      <c r="F3413" t="s">
        <v>777</v>
      </c>
      <c r="G3413" s="1" t="s">
        <v>3524</v>
      </c>
      <c r="H3413" t="s">
        <v>1103</v>
      </c>
      <c r="I3413" t="s">
        <v>3202</v>
      </c>
      <c r="J3413" s="2">
        <v>996.66666666666663</v>
      </c>
      <c r="K3413" s="2">
        <v>113.84545169042049</v>
      </c>
      <c r="L3413" s="2">
        <v>8.7545584989806926</v>
      </c>
    </row>
    <row r="3414" spans="1:12" x14ac:dyDescent="0.25">
      <c r="A3414" t="s">
        <v>1034</v>
      </c>
      <c r="B3414" t="s">
        <v>42</v>
      </c>
      <c r="C3414" t="s">
        <v>1102</v>
      </c>
      <c r="D3414" t="s">
        <v>3243</v>
      </c>
      <c r="E3414" t="s">
        <v>3230</v>
      </c>
      <c r="F3414" t="s">
        <v>1101</v>
      </c>
      <c r="G3414" s="1" t="s">
        <v>3525</v>
      </c>
      <c r="H3414" t="s">
        <v>1100</v>
      </c>
      <c r="I3414" t="s">
        <v>3202</v>
      </c>
      <c r="J3414" s="2">
        <v>992.66666666666663</v>
      </c>
      <c r="K3414" s="2">
        <v>78.04803820795938</v>
      </c>
      <c r="L3414" s="2">
        <v>12.718662627005454</v>
      </c>
    </row>
    <row r="3415" spans="1:12" x14ac:dyDescent="0.25">
      <c r="A3415" t="s">
        <v>1034</v>
      </c>
      <c r="B3415" t="s">
        <v>42</v>
      </c>
      <c r="C3415" t="s">
        <v>784</v>
      </c>
      <c r="D3415" t="s">
        <v>3243</v>
      </c>
      <c r="E3415" t="s">
        <v>3230</v>
      </c>
      <c r="F3415" t="s">
        <v>1099</v>
      </c>
      <c r="G3415" s="1" t="s">
        <v>3526</v>
      </c>
      <c r="H3415" t="s">
        <v>1098</v>
      </c>
      <c r="I3415" t="s">
        <v>3202</v>
      </c>
      <c r="J3415" s="2">
        <v>1076.3333333333333</v>
      </c>
      <c r="K3415" s="2">
        <v>111.91885597861142</v>
      </c>
      <c r="L3415" s="2">
        <v>9.6170866287181234</v>
      </c>
    </row>
    <row r="3416" spans="1:12" x14ac:dyDescent="0.25">
      <c r="A3416" t="s">
        <v>1034</v>
      </c>
      <c r="B3416" t="s">
        <v>42</v>
      </c>
      <c r="C3416" t="s">
        <v>1097</v>
      </c>
      <c r="D3416" t="s">
        <v>3243</v>
      </c>
      <c r="E3416" t="s">
        <v>3230</v>
      </c>
      <c r="F3416" t="s">
        <v>1096</v>
      </c>
      <c r="G3416" s="1" t="s">
        <v>3527</v>
      </c>
      <c r="H3416" t="s">
        <v>1095</v>
      </c>
      <c r="I3416" t="s">
        <v>3202</v>
      </c>
      <c r="J3416" s="2">
        <v>967</v>
      </c>
      <c r="K3416" s="2">
        <v>72.846860250431249</v>
      </c>
      <c r="L3416" s="2">
        <v>13.274422489530362</v>
      </c>
    </row>
    <row r="3417" spans="1:12" x14ac:dyDescent="0.25">
      <c r="A3417" t="s">
        <v>1034</v>
      </c>
      <c r="B3417" t="s">
        <v>42</v>
      </c>
      <c r="C3417" t="s">
        <v>659</v>
      </c>
      <c r="D3417" t="s">
        <v>3243</v>
      </c>
      <c r="E3417" t="s">
        <v>3230</v>
      </c>
      <c r="F3417" t="s">
        <v>1094</v>
      </c>
      <c r="G3417" s="1" t="s">
        <v>3528</v>
      </c>
      <c r="H3417" t="s">
        <v>1093</v>
      </c>
      <c r="I3417" t="s">
        <v>3202</v>
      </c>
      <c r="J3417" s="2">
        <v>812.33333333333337</v>
      </c>
      <c r="K3417" s="2">
        <v>79.414381247794566</v>
      </c>
      <c r="L3417" s="2">
        <v>10.229045678749689</v>
      </c>
    </row>
    <row r="3418" spans="1:12" x14ac:dyDescent="0.25">
      <c r="A3418" t="s">
        <v>1034</v>
      </c>
      <c r="B3418" t="s">
        <v>42</v>
      </c>
      <c r="C3418" t="s">
        <v>781</v>
      </c>
      <c r="D3418" t="s">
        <v>3243</v>
      </c>
      <c r="E3418" t="s">
        <v>3230</v>
      </c>
      <c r="F3418" t="s">
        <v>1092</v>
      </c>
      <c r="G3418" s="1" t="s">
        <v>3529</v>
      </c>
      <c r="H3418" t="s">
        <v>1091</v>
      </c>
      <c r="I3418" t="s">
        <v>3202</v>
      </c>
      <c r="J3418" s="2">
        <v>928</v>
      </c>
      <c r="K3418" s="2">
        <v>106.01236418224475</v>
      </c>
      <c r="L3418" s="2">
        <v>8.7536959217764903</v>
      </c>
    </row>
    <row r="3419" spans="1:12" x14ac:dyDescent="0.25">
      <c r="A3419" t="s">
        <v>1034</v>
      </c>
      <c r="B3419" t="s">
        <v>42</v>
      </c>
      <c r="C3419" t="s">
        <v>1090</v>
      </c>
      <c r="D3419" t="s">
        <v>3243</v>
      </c>
      <c r="E3419" t="s">
        <v>3230</v>
      </c>
      <c r="F3419" t="s">
        <v>1001</v>
      </c>
      <c r="G3419" s="1" t="s">
        <v>3530</v>
      </c>
      <c r="H3419" t="s">
        <v>1089</v>
      </c>
      <c r="I3419" t="s">
        <v>3202</v>
      </c>
      <c r="J3419" s="2">
        <v>702</v>
      </c>
      <c r="K3419" s="2">
        <v>51.217965965662906</v>
      </c>
      <c r="L3419" s="2">
        <v>13.706128050274948</v>
      </c>
    </row>
    <row r="3420" spans="1:12" x14ac:dyDescent="0.25">
      <c r="A3420" t="s">
        <v>1034</v>
      </c>
      <c r="B3420" t="s">
        <v>23</v>
      </c>
      <c r="C3420" t="s">
        <v>239</v>
      </c>
      <c r="D3420" t="s">
        <v>3243</v>
      </c>
      <c r="E3420" t="s">
        <v>3230</v>
      </c>
      <c r="F3420" t="s">
        <v>1088</v>
      </c>
      <c r="G3420" s="1" t="s">
        <v>3531</v>
      </c>
      <c r="H3420" t="s">
        <v>1087</v>
      </c>
      <c r="I3420" t="s">
        <v>3202</v>
      </c>
      <c r="J3420" s="2">
        <v>949.33333333333337</v>
      </c>
      <c r="K3420" s="2">
        <v>86.876660393446898</v>
      </c>
      <c r="L3420" s="2">
        <v>10.927369088935899</v>
      </c>
    </row>
    <row r="3421" spans="1:12" x14ac:dyDescent="0.25">
      <c r="A3421" t="s">
        <v>1034</v>
      </c>
      <c r="B3421" t="s">
        <v>23</v>
      </c>
      <c r="C3421" t="s">
        <v>191</v>
      </c>
      <c r="D3421" t="s">
        <v>3243</v>
      </c>
      <c r="E3421" t="s">
        <v>3230</v>
      </c>
      <c r="F3421" t="s">
        <v>1086</v>
      </c>
      <c r="G3421" s="1" t="s">
        <v>3532</v>
      </c>
      <c r="H3421" t="s">
        <v>1085</v>
      </c>
      <c r="I3421" t="s">
        <v>3202</v>
      </c>
      <c r="J3421" s="2">
        <v>1000.3333333333334</v>
      </c>
      <c r="K3421" s="2">
        <v>102.86682749061818</v>
      </c>
      <c r="L3421" s="2">
        <v>9.7245473369397661</v>
      </c>
    </row>
    <row r="3422" spans="1:12" x14ac:dyDescent="0.25">
      <c r="A3422" t="s">
        <v>1034</v>
      </c>
      <c r="B3422" t="s">
        <v>23</v>
      </c>
      <c r="C3422" t="s">
        <v>172</v>
      </c>
      <c r="D3422" t="s">
        <v>3243</v>
      </c>
      <c r="E3422" t="s">
        <v>3230</v>
      </c>
      <c r="F3422" t="s">
        <v>1084</v>
      </c>
      <c r="G3422" s="1" t="s">
        <v>3533</v>
      </c>
      <c r="H3422" t="s">
        <v>1083</v>
      </c>
      <c r="I3422" t="s">
        <v>3202</v>
      </c>
      <c r="J3422" s="2">
        <v>981</v>
      </c>
      <c r="K3422" s="2">
        <v>86.271798974549711</v>
      </c>
      <c r="L3422" s="2">
        <v>11.371039107337918</v>
      </c>
    </row>
    <row r="3423" spans="1:12" x14ac:dyDescent="0.25">
      <c r="A3423" t="s">
        <v>1034</v>
      </c>
      <c r="B3423" t="s">
        <v>23</v>
      </c>
      <c r="C3423" t="s">
        <v>32</v>
      </c>
      <c r="D3423" t="s">
        <v>3243</v>
      </c>
      <c r="E3423" t="s">
        <v>3230</v>
      </c>
      <c r="F3423" t="s">
        <v>1082</v>
      </c>
      <c r="G3423" s="1" t="s">
        <v>3534</v>
      </c>
      <c r="H3423" t="s">
        <v>1081</v>
      </c>
      <c r="I3423" t="s">
        <v>3202</v>
      </c>
      <c r="J3423" s="2">
        <v>989.66666666666663</v>
      </c>
      <c r="K3423" s="2">
        <v>109.31520983740442</v>
      </c>
      <c r="L3423" s="2">
        <v>9.0533299816072983</v>
      </c>
    </row>
    <row r="3424" spans="1:12" x14ac:dyDescent="0.25">
      <c r="A3424" t="s">
        <v>1034</v>
      </c>
      <c r="B3424" t="s">
        <v>23</v>
      </c>
      <c r="C3424" t="s">
        <v>169</v>
      </c>
      <c r="D3424" t="s">
        <v>3243</v>
      </c>
      <c r="E3424" t="s">
        <v>3230</v>
      </c>
      <c r="F3424" t="s">
        <v>1080</v>
      </c>
      <c r="G3424" s="1" t="s">
        <v>3536</v>
      </c>
      <c r="H3424" t="s">
        <v>1079</v>
      </c>
      <c r="I3424" t="s">
        <v>3202</v>
      </c>
      <c r="J3424" s="2">
        <v>875.33333333333337</v>
      </c>
      <c r="K3424" s="2">
        <v>94.130528261081523</v>
      </c>
      <c r="L3424" s="2">
        <v>9.2991439600285535</v>
      </c>
    </row>
    <row r="3425" spans="1:12" x14ac:dyDescent="0.25">
      <c r="A3425" t="s">
        <v>1034</v>
      </c>
      <c r="B3425" t="s">
        <v>23</v>
      </c>
      <c r="C3425" t="s">
        <v>73</v>
      </c>
      <c r="D3425" t="s">
        <v>3243</v>
      </c>
      <c r="E3425" t="s">
        <v>3230</v>
      </c>
      <c r="F3425" t="s">
        <v>1078</v>
      </c>
      <c r="G3425" s="1" t="s">
        <v>3537</v>
      </c>
      <c r="H3425" t="s">
        <v>1077</v>
      </c>
      <c r="I3425" t="s">
        <v>3202</v>
      </c>
      <c r="J3425" s="2">
        <v>972.66666666666663</v>
      </c>
      <c r="K3425" s="2">
        <v>133.94700800363296</v>
      </c>
      <c r="L3425" s="2">
        <v>7.2615781506689991</v>
      </c>
    </row>
    <row r="3426" spans="1:12" x14ac:dyDescent="0.25">
      <c r="A3426" t="s">
        <v>1034</v>
      </c>
      <c r="B3426" t="s">
        <v>23</v>
      </c>
      <c r="C3426" t="s">
        <v>152</v>
      </c>
      <c r="D3426" t="s">
        <v>3243</v>
      </c>
      <c r="E3426" t="s">
        <v>3230</v>
      </c>
      <c r="F3426" t="s">
        <v>1076</v>
      </c>
      <c r="G3426" s="1" t="s">
        <v>3538</v>
      </c>
      <c r="H3426" t="s">
        <v>1075</v>
      </c>
      <c r="I3426" t="s">
        <v>3202</v>
      </c>
      <c r="J3426" s="2">
        <v>1009.3333333333334</v>
      </c>
      <c r="K3426" s="2">
        <v>122.84777657654531</v>
      </c>
      <c r="L3426" s="2">
        <v>8.2161302504683675</v>
      </c>
    </row>
    <row r="3427" spans="1:12" x14ac:dyDescent="0.25">
      <c r="A3427" t="s">
        <v>1034</v>
      </c>
      <c r="B3427" t="s">
        <v>23</v>
      </c>
      <c r="C3427" t="s">
        <v>127</v>
      </c>
      <c r="D3427" t="s">
        <v>3243</v>
      </c>
      <c r="E3427" t="s">
        <v>3230</v>
      </c>
      <c r="F3427" t="s">
        <v>1074</v>
      </c>
      <c r="G3427" s="1" t="s">
        <v>3539</v>
      </c>
      <c r="H3427" t="s">
        <v>1073</v>
      </c>
      <c r="I3427" t="s">
        <v>3202</v>
      </c>
      <c r="J3427" s="2">
        <v>917.33333333333337</v>
      </c>
      <c r="K3427" s="2">
        <v>67.249205596966206</v>
      </c>
      <c r="L3427" s="2">
        <v>13.640805496365845</v>
      </c>
    </row>
    <row r="3428" spans="1:12" x14ac:dyDescent="0.25">
      <c r="A3428" t="s">
        <v>1034</v>
      </c>
      <c r="B3428" t="s">
        <v>23</v>
      </c>
      <c r="C3428" t="s">
        <v>121</v>
      </c>
      <c r="D3428" t="s">
        <v>3243</v>
      </c>
      <c r="E3428" t="s">
        <v>3230</v>
      </c>
      <c r="F3428" t="s">
        <v>1072</v>
      </c>
      <c r="G3428" s="1" t="s">
        <v>3540</v>
      </c>
      <c r="H3428" t="s">
        <v>1071</v>
      </c>
      <c r="I3428" t="s">
        <v>3202</v>
      </c>
      <c r="J3428" s="2">
        <v>879.33333333333337</v>
      </c>
      <c r="K3428" s="2">
        <v>80.450279317543149</v>
      </c>
      <c r="L3428" s="2">
        <v>10.930146430723259</v>
      </c>
    </row>
    <row r="3429" spans="1:12" x14ac:dyDescent="0.25">
      <c r="A3429" t="s">
        <v>1034</v>
      </c>
      <c r="B3429" t="s">
        <v>23</v>
      </c>
      <c r="C3429" t="s">
        <v>922</v>
      </c>
      <c r="D3429" t="s">
        <v>3243</v>
      </c>
      <c r="E3429" t="s">
        <v>3230</v>
      </c>
      <c r="F3429" t="s">
        <v>1070</v>
      </c>
      <c r="G3429" s="1" t="s">
        <v>3542</v>
      </c>
      <c r="H3429" t="s">
        <v>1069</v>
      </c>
      <c r="I3429" t="s">
        <v>3202</v>
      </c>
      <c r="J3429" s="2">
        <v>917.66666666666663</v>
      </c>
      <c r="K3429" s="2">
        <v>89.224842868670393</v>
      </c>
      <c r="L3429" s="2">
        <v>10.284878484094119</v>
      </c>
    </row>
    <row r="3430" spans="1:12" x14ac:dyDescent="0.25">
      <c r="A3430" t="s">
        <v>1034</v>
      </c>
      <c r="B3430" t="s">
        <v>23</v>
      </c>
      <c r="C3430" t="s">
        <v>1018</v>
      </c>
      <c r="D3430" t="s">
        <v>3243</v>
      </c>
      <c r="E3430" t="s">
        <v>3230</v>
      </c>
      <c r="F3430" t="s">
        <v>1068</v>
      </c>
      <c r="G3430" s="1" t="s">
        <v>3543</v>
      </c>
      <c r="H3430" t="s">
        <v>1067</v>
      </c>
      <c r="I3430" t="s">
        <v>3202</v>
      </c>
      <c r="J3430" s="2">
        <v>854</v>
      </c>
      <c r="K3430" s="2">
        <v>81.823753228851203</v>
      </c>
      <c r="L3430" s="2">
        <v>10.437067065494595</v>
      </c>
    </row>
    <row r="3431" spans="1:12" x14ac:dyDescent="0.25">
      <c r="A3431" t="s">
        <v>1034</v>
      </c>
      <c r="B3431" t="s">
        <v>23</v>
      </c>
      <c r="C3431" t="s">
        <v>1066</v>
      </c>
      <c r="D3431" t="s">
        <v>3243</v>
      </c>
      <c r="E3431" t="s">
        <v>3230</v>
      </c>
      <c r="F3431" t="s">
        <v>1065</v>
      </c>
      <c r="G3431" s="1" t="s">
        <v>3544</v>
      </c>
      <c r="H3431" t="s">
        <v>1064</v>
      </c>
      <c r="I3431" t="s">
        <v>3202</v>
      </c>
      <c r="J3431" s="2">
        <v>938</v>
      </c>
      <c r="K3431" s="2">
        <v>84.201380287939031</v>
      </c>
      <c r="L3431" s="2">
        <v>11.139959900804129</v>
      </c>
    </row>
    <row r="3432" spans="1:12" x14ac:dyDescent="0.25">
      <c r="A3432" t="s">
        <v>1034</v>
      </c>
      <c r="B3432" t="s">
        <v>23</v>
      </c>
      <c r="C3432" t="s">
        <v>1063</v>
      </c>
      <c r="D3432" t="s">
        <v>3243</v>
      </c>
      <c r="E3432" t="s">
        <v>3230</v>
      </c>
      <c r="F3432" t="s">
        <v>1062</v>
      </c>
      <c r="G3432" s="1" t="s">
        <v>3546</v>
      </c>
      <c r="H3432" t="s">
        <v>1061</v>
      </c>
      <c r="I3432" t="s">
        <v>3202</v>
      </c>
      <c r="J3432" s="2">
        <v>767</v>
      </c>
      <c r="K3432" s="2">
        <v>161.89606259345916</v>
      </c>
      <c r="L3432" s="2">
        <v>4.7376074977563283</v>
      </c>
    </row>
    <row r="3433" spans="1:12" x14ac:dyDescent="0.25">
      <c r="A3433" t="s">
        <v>1034</v>
      </c>
      <c r="B3433" t="s">
        <v>23</v>
      </c>
      <c r="C3433" t="s">
        <v>1060</v>
      </c>
      <c r="D3433" t="s">
        <v>3243</v>
      </c>
      <c r="E3433" t="s">
        <v>3230</v>
      </c>
      <c r="F3433" t="s">
        <v>1059</v>
      </c>
      <c r="G3433" s="1" t="s">
        <v>3547</v>
      </c>
      <c r="H3433" t="s">
        <v>1058</v>
      </c>
      <c r="I3433" t="s">
        <v>3202</v>
      </c>
      <c r="J3433" s="2">
        <v>967.33333333333337</v>
      </c>
      <c r="K3433" s="2">
        <v>126.09905729713147</v>
      </c>
      <c r="L3433" s="2">
        <v>7.6712178034287222</v>
      </c>
    </row>
    <row r="3434" spans="1:12" x14ac:dyDescent="0.25">
      <c r="A3434" t="s">
        <v>1034</v>
      </c>
      <c r="B3434" t="s">
        <v>23</v>
      </c>
      <c r="C3434" t="s">
        <v>1057</v>
      </c>
      <c r="D3434" t="s">
        <v>3243</v>
      </c>
      <c r="E3434" t="s">
        <v>3230</v>
      </c>
      <c r="F3434" t="s">
        <v>1056</v>
      </c>
      <c r="G3434" s="1" t="s">
        <v>3548</v>
      </c>
      <c r="H3434" t="s">
        <v>1055</v>
      </c>
      <c r="I3434" t="s">
        <v>3202</v>
      </c>
      <c r="J3434" s="2">
        <v>862</v>
      </c>
      <c r="K3434" s="2">
        <v>96.745420889286564</v>
      </c>
      <c r="L3434" s="2">
        <v>8.9099824268319097</v>
      </c>
    </row>
    <row r="3435" spans="1:12" x14ac:dyDescent="0.25">
      <c r="A3435" t="s">
        <v>1034</v>
      </c>
      <c r="B3435" t="s">
        <v>23</v>
      </c>
      <c r="C3435" t="s">
        <v>1054</v>
      </c>
      <c r="D3435" t="s">
        <v>3243</v>
      </c>
      <c r="E3435" t="s">
        <v>3230</v>
      </c>
      <c r="F3435" t="s">
        <v>1053</v>
      </c>
      <c r="G3435" s="1" t="s">
        <v>3549</v>
      </c>
      <c r="H3435" t="s">
        <v>1052</v>
      </c>
      <c r="I3435" t="s">
        <v>3202</v>
      </c>
      <c r="J3435" s="2">
        <v>835.33333333333337</v>
      </c>
      <c r="K3435" s="2">
        <v>75.884281965145291</v>
      </c>
      <c r="L3435" s="2">
        <v>11.007988897055304</v>
      </c>
    </row>
    <row r="3436" spans="1:12" x14ac:dyDescent="0.25">
      <c r="A3436" t="s">
        <v>1034</v>
      </c>
      <c r="B3436" t="s">
        <v>23</v>
      </c>
      <c r="C3436" t="s">
        <v>640</v>
      </c>
      <c r="D3436" t="s">
        <v>3243</v>
      </c>
      <c r="E3436" t="s">
        <v>3230</v>
      </c>
      <c r="F3436" t="s">
        <v>1051</v>
      </c>
      <c r="G3436" s="1" t="s">
        <v>3550</v>
      </c>
      <c r="H3436" t="s">
        <v>1050</v>
      </c>
      <c r="I3436" t="s">
        <v>3202</v>
      </c>
      <c r="J3436" s="2">
        <v>948.33333333333337</v>
      </c>
      <c r="K3436" s="2">
        <v>85.676633180028873</v>
      </c>
      <c r="L3436" s="2">
        <v>11.068751165100508</v>
      </c>
    </row>
    <row r="3437" spans="1:12" x14ac:dyDescent="0.25">
      <c r="A3437" t="s">
        <v>1034</v>
      </c>
      <c r="B3437" t="s">
        <v>3</v>
      </c>
      <c r="C3437" t="s">
        <v>113</v>
      </c>
      <c r="D3437" t="s">
        <v>3243</v>
      </c>
      <c r="E3437" t="s">
        <v>3230</v>
      </c>
      <c r="F3437" t="s">
        <v>1049</v>
      </c>
      <c r="G3437" s="1" t="s">
        <v>3551</v>
      </c>
      <c r="H3437" t="s">
        <v>1048</v>
      </c>
      <c r="I3437" t="s">
        <v>3202</v>
      </c>
      <c r="J3437" s="2">
        <v>808</v>
      </c>
      <c r="K3437" s="2">
        <v>96.405664056184136</v>
      </c>
      <c r="L3437" s="2">
        <v>8.381250291778569</v>
      </c>
    </row>
    <row r="3438" spans="1:12" x14ac:dyDescent="0.25">
      <c r="A3438" t="s">
        <v>1034</v>
      </c>
      <c r="B3438" t="s">
        <v>3</v>
      </c>
      <c r="C3438" t="s">
        <v>200</v>
      </c>
      <c r="D3438" t="s">
        <v>3243</v>
      </c>
      <c r="E3438" t="s">
        <v>3230</v>
      </c>
      <c r="F3438" t="s">
        <v>1047</v>
      </c>
      <c r="G3438" s="1" t="s">
        <v>3552</v>
      </c>
      <c r="H3438" t="s">
        <v>1046</v>
      </c>
      <c r="I3438" t="s">
        <v>3202</v>
      </c>
      <c r="J3438" s="2">
        <v>734.33333333333337</v>
      </c>
      <c r="K3438" s="2">
        <v>114.09985645399898</v>
      </c>
      <c r="L3438" s="2">
        <v>6.435883060285799</v>
      </c>
    </row>
    <row r="3439" spans="1:12" x14ac:dyDescent="0.25">
      <c r="A3439" t="s">
        <v>1034</v>
      </c>
      <c r="B3439" t="s">
        <v>3</v>
      </c>
      <c r="C3439" t="s">
        <v>118</v>
      </c>
      <c r="D3439" t="s">
        <v>3243</v>
      </c>
      <c r="E3439" t="s">
        <v>3230</v>
      </c>
      <c r="F3439" t="s">
        <v>1045</v>
      </c>
      <c r="G3439" s="1" t="s">
        <v>3554</v>
      </c>
      <c r="H3439" t="s">
        <v>1044</v>
      </c>
      <c r="I3439" t="s">
        <v>3202</v>
      </c>
      <c r="J3439" s="2">
        <v>867</v>
      </c>
      <c r="K3439" s="2">
        <v>156.22994832426261</v>
      </c>
      <c r="L3439" s="2">
        <v>5.5495121729189894</v>
      </c>
    </row>
    <row r="3440" spans="1:12" x14ac:dyDescent="0.25">
      <c r="A3440" t="s">
        <v>1034</v>
      </c>
      <c r="B3440" t="s">
        <v>3</v>
      </c>
      <c r="C3440" t="s">
        <v>714</v>
      </c>
      <c r="D3440" t="s">
        <v>3243</v>
      </c>
      <c r="E3440" t="s">
        <v>3230</v>
      </c>
      <c r="F3440" t="s">
        <v>120</v>
      </c>
      <c r="G3440" s="1" t="s">
        <v>3384</v>
      </c>
      <c r="H3440" t="s">
        <v>1043</v>
      </c>
      <c r="I3440" t="s">
        <v>3202</v>
      </c>
      <c r="J3440" s="2">
        <v>766</v>
      </c>
      <c r="K3440" s="2">
        <v>87.174629840982732</v>
      </c>
      <c r="L3440" s="2">
        <v>8.7869601671642137</v>
      </c>
    </row>
    <row r="3441" spans="1:12" x14ac:dyDescent="0.25">
      <c r="A3441" t="s">
        <v>1034</v>
      </c>
      <c r="B3441" t="s">
        <v>3</v>
      </c>
      <c r="C3441" t="s">
        <v>1042</v>
      </c>
      <c r="D3441" t="s">
        <v>3243</v>
      </c>
      <c r="E3441" t="s">
        <v>3230</v>
      </c>
      <c r="F3441" t="s">
        <v>1041</v>
      </c>
      <c r="G3441" s="1" t="s">
        <v>3556</v>
      </c>
      <c r="H3441" t="s">
        <v>1040</v>
      </c>
      <c r="I3441" t="s">
        <v>3202</v>
      </c>
      <c r="J3441" s="2">
        <v>840.33333333333337</v>
      </c>
      <c r="K3441" s="2">
        <v>149.19030548050225</v>
      </c>
      <c r="L3441" s="2">
        <v>5.6326269366286468</v>
      </c>
    </row>
    <row r="3442" spans="1:12" x14ac:dyDescent="0.25">
      <c r="A3442" t="s">
        <v>1034</v>
      </c>
      <c r="B3442" t="s">
        <v>3</v>
      </c>
      <c r="C3442" t="s">
        <v>840</v>
      </c>
      <c r="D3442" t="s">
        <v>3243</v>
      </c>
      <c r="E3442" t="s">
        <v>3230</v>
      </c>
      <c r="F3442" t="s">
        <v>1039</v>
      </c>
      <c r="G3442" s="1" t="s">
        <v>3557</v>
      </c>
      <c r="H3442" t="s">
        <v>1038</v>
      </c>
      <c r="I3442" t="s">
        <v>3202</v>
      </c>
      <c r="J3442" s="2">
        <v>894.66666666666663</v>
      </c>
      <c r="K3442" s="2">
        <v>135.49501923582181</v>
      </c>
      <c r="L3442" s="2">
        <v>6.6029487409389365</v>
      </c>
    </row>
    <row r="3443" spans="1:12" x14ac:dyDescent="0.25">
      <c r="A3443" t="s">
        <v>1034</v>
      </c>
      <c r="B3443" t="s">
        <v>3</v>
      </c>
      <c r="C3443" t="s">
        <v>1037</v>
      </c>
      <c r="D3443" t="s">
        <v>3243</v>
      </c>
      <c r="E3443" t="s">
        <v>3230</v>
      </c>
      <c r="F3443" t="s">
        <v>1036</v>
      </c>
      <c r="G3443" s="1" t="s">
        <v>3558</v>
      </c>
      <c r="H3443" t="s">
        <v>1035</v>
      </c>
      <c r="I3443" t="s">
        <v>3202</v>
      </c>
      <c r="J3443" s="2">
        <v>967</v>
      </c>
      <c r="K3443" s="2">
        <v>94.379002513397793</v>
      </c>
      <c r="L3443" s="2">
        <v>10.245923078734883</v>
      </c>
    </row>
    <row r="3444" spans="1:12" x14ac:dyDescent="0.25">
      <c r="A3444" t="s">
        <v>1034</v>
      </c>
      <c r="B3444" t="s">
        <v>3</v>
      </c>
      <c r="C3444" t="s">
        <v>834</v>
      </c>
      <c r="D3444" t="s">
        <v>3243</v>
      </c>
      <c r="E3444" t="s">
        <v>3230</v>
      </c>
      <c r="F3444" t="s">
        <v>290</v>
      </c>
      <c r="G3444" s="1" t="s">
        <v>3559</v>
      </c>
      <c r="H3444" t="s">
        <v>1033</v>
      </c>
      <c r="I3444" t="s">
        <v>3202</v>
      </c>
      <c r="J3444" s="2">
        <v>852</v>
      </c>
      <c r="K3444" s="2">
        <v>82.239119807832523</v>
      </c>
      <c r="L3444" s="2">
        <v>10.36003305958115</v>
      </c>
    </row>
    <row r="3445" spans="1:12" x14ac:dyDescent="0.25">
      <c r="A3445" t="s">
        <v>990</v>
      </c>
      <c r="B3445" t="s">
        <v>176</v>
      </c>
      <c r="C3445" t="s">
        <v>159</v>
      </c>
      <c r="D3445" t="s">
        <v>3259</v>
      </c>
      <c r="E3445" t="s">
        <v>3225</v>
      </c>
      <c r="F3445" t="s">
        <v>1032</v>
      </c>
      <c r="G3445" s="1" t="s">
        <v>4364</v>
      </c>
      <c r="H3445" t="s">
        <v>1031</v>
      </c>
      <c r="I3445" t="s">
        <v>3202</v>
      </c>
      <c r="J3445" s="2">
        <v>1068.3333333333333</v>
      </c>
      <c r="K3445" s="2">
        <v>109.94367278719982</v>
      </c>
      <c r="L3445" s="2">
        <v>9.7170970029456196</v>
      </c>
    </row>
    <row r="3446" spans="1:12" x14ac:dyDescent="0.25">
      <c r="A3446" t="s">
        <v>990</v>
      </c>
      <c r="B3446" t="s">
        <v>176</v>
      </c>
      <c r="C3446" t="s">
        <v>98</v>
      </c>
      <c r="D3446" t="s">
        <v>3259</v>
      </c>
      <c r="E3446" t="s">
        <v>3225</v>
      </c>
      <c r="F3446" t="s">
        <v>1030</v>
      </c>
      <c r="G3446" s="1" t="s">
        <v>4365</v>
      </c>
      <c r="H3446" t="s">
        <v>1029</v>
      </c>
      <c r="I3446" t="s">
        <v>3202</v>
      </c>
      <c r="J3446" s="2">
        <v>1092.6666666666667</v>
      </c>
      <c r="K3446" s="2">
        <v>78.20319903098212</v>
      </c>
      <c r="L3446" s="2">
        <v>13.972147945428421</v>
      </c>
    </row>
    <row r="3447" spans="1:12" x14ac:dyDescent="0.25">
      <c r="A3447" t="s">
        <v>990</v>
      </c>
      <c r="B3447" t="s">
        <v>176</v>
      </c>
      <c r="C3447" t="s">
        <v>956</v>
      </c>
      <c r="D3447" t="s">
        <v>3259</v>
      </c>
      <c r="E3447" t="s">
        <v>3225</v>
      </c>
      <c r="F3447" t="s">
        <v>1028</v>
      </c>
      <c r="G3447" s="1" t="s">
        <v>4366</v>
      </c>
      <c r="H3447" t="s">
        <v>1027</v>
      </c>
      <c r="I3447" t="s">
        <v>3202</v>
      </c>
      <c r="J3447" s="2">
        <v>994.66666666666663</v>
      </c>
      <c r="K3447" s="2">
        <v>162.82021162004187</v>
      </c>
      <c r="L3447" s="2">
        <v>6.1089876789241995</v>
      </c>
    </row>
    <row r="3448" spans="1:12" x14ac:dyDescent="0.25">
      <c r="A3448" t="s">
        <v>990</v>
      </c>
      <c r="B3448" t="s">
        <v>160</v>
      </c>
      <c r="C3448" t="s">
        <v>194</v>
      </c>
      <c r="D3448" t="s">
        <v>3259</v>
      </c>
      <c r="E3448" t="s">
        <v>3225</v>
      </c>
      <c r="F3448" t="s">
        <v>646</v>
      </c>
      <c r="G3448" s="1" t="s">
        <v>3518</v>
      </c>
      <c r="H3448" t="s">
        <v>1026</v>
      </c>
      <c r="I3448" t="s">
        <v>3202</v>
      </c>
      <c r="J3448" s="2">
        <v>818.33333333333337</v>
      </c>
      <c r="K3448" s="2">
        <v>57.076026578466021</v>
      </c>
      <c r="L3448" s="2">
        <v>14.337601658523283</v>
      </c>
    </row>
    <row r="3449" spans="1:12" x14ac:dyDescent="0.25">
      <c r="A3449" t="s">
        <v>990</v>
      </c>
      <c r="B3449" t="s">
        <v>160</v>
      </c>
      <c r="C3449" t="s">
        <v>57</v>
      </c>
      <c r="D3449" t="s">
        <v>3259</v>
      </c>
      <c r="E3449" t="s">
        <v>3225</v>
      </c>
      <c r="F3449" t="s">
        <v>1025</v>
      </c>
      <c r="G3449" s="1" t="s">
        <v>4367</v>
      </c>
      <c r="H3449" t="s">
        <v>1024</v>
      </c>
      <c r="I3449" t="s">
        <v>3202</v>
      </c>
      <c r="J3449" s="2">
        <v>1017</v>
      </c>
      <c r="K3449" s="2">
        <v>184.26361294554798</v>
      </c>
      <c r="L3449" s="2">
        <v>5.519266575439044</v>
      </c>
    </row>
    <row r="3450" spans="1:12" x14ac:dyDescent="0.25">
      <c r="A3450" t="s">
        <v>990</v>
      </c>
      <c r="B3450" t="s">
        <v>160</v>
      </c>
      <c r="C3450" t="s">
        <v>73</v>
      </c>
      <c r="D3450" t="s">
        <v>3259</v>
      </c>
      <c r="E3450" t="s">
        <v>3225</v>
      </c>
      <c r="F3450" t="s">
        <v>50</v>
      </c>
      <c r="G3450" s="1" t="s">
        <v>3911</v>
      </c>
      <c r="H3450" t="s">
        <v>1023</v>
      </c>
      <c r="I3450" t="s">
        <v>3202</v>
      </c>
      <c r="J3450" s="2">
        <v>871</v>
      </c>
      <c r="K3450" s="2">
        <v>83.419235025529716</v>
      </c>
      <c r="L3450" s="2">
        <v>10.441236960917205</v>
      </c>
    </row>
    <row r="3451" spans="1:12" x14ac:dyDescent="0.25">
      <c r="A3451" t="s">
        <v>990</v>
      </c>
      <c r="B3451" t="s">
        <v>160</v>
      </c>
      <c r="C3451" t="s">
        <v>182</v>
      </c>
      <c r="D3451" t="s">
        <v>3259</v>
      </c>
      <c r="E3451" t="s">
        <v>3225</v>
      </c>
      <c r="F3451" t="s">
        <v>1022</v>
      </c>
      <c r="G3451" s="1" t="s">
        <v>4368</v>
      </c>
      <c r="H3451" t="s">
        <v>1021</v>
      </c>
      <c r="I3451" t="s">
        <v>3202</v>
      </c>
      <c r="J3451" s="2">
        <v>917.33333333333337</v>
      </c>
      <c r="K3451" s="2">
        <v>135.66860806914511</v>
      </c>
      <c r="L3451" s="2">
        <v>6.761574002924859</v>
      </c>
    </row>
    <row r="3452" spans="1:12" x14ac:dyDescent="0.25">
      <c r="A3452" t="s">
        <v>990</v>
      </c>
      <c r="B3452" t="s">
        <v>160</v>
      </c>
      <c r="C3452" t="s">
        <v>95</v>
      </c>
      <c r="D3452" t="s">
        <v>3259</v>
      </c>
      <c r="E3452" t="s">
        <v>3225</v>
      </c>
      <c r="F3452" t="s">
        <v>1020</v>
      </c>
      <c r="G3452" s="1" t="s">
        <v>4369</v>
      </c>
      <c r="H3452" t="s">
        <v>1019</v>
      </c>
      <c r="I3452" t="s">
        <v>3202</v>
      </c>
      <c r="J3452" s="2">
        <v>984.33333333333337</v>
      </c>
      <c r="K3452" s="2">
        <v>159.56797713379774</v>
      </c>
      <c r="L3452" s="2">
        <v>6.1687398124247066</v>
      </c>
    </row>
    <row r="3453" spans="1:12" x14ac:dyDescent="0.25">
      <c r="A3453" t="s">
        <v>990</v>
      </c>
      <c r="B3453" t="s">
        <v>160</v>
      </c>
      <c r="C3453" t="s">
        <v>1018</v>
      </c>
      <c r="D3453" t="s">
        <v>3259</v>
      </c>
      <c r="E3453" t="s">
        <v>3225</v>
      </c>
      <c r="F3453" t="s">
        <v>1017</v>
      </c>
      <c r="G3453" s="1" t="s">
        <v>4370</v>
      </c>
      <c r="H3453" t="s">
        <v>1016</v>
      </c>
      <c r="I3453" t="s">
        <v>3202</v>
      </c>
      <c r="J3453" s="2">
        <v>921.66666666666663</v>
      </c>
      <c r="K3453" s="2">
        <v>73.310932230019532</v>
      </c>
      <c r="L3453" s="2">
        <v>12.572022188653337</v>
      </c>
    </row>
    <row r="3454" spans="1:12" x14ac:dyDescent="0.25">
      <c r="A3454" t="s">
        <v>990</v>
      </c>
      <c r="B3454" t="s">
        <v>146</v>
      </c>
      <c r="C3454" t="s">
        <v>145</v>
      </c>
      <c r="D3454" t="s">
        <v>3259</v>
      </c>
      <c r="E3454" t="s">
        <v>3225</v>
      </c>
      <c r="F3454" t="s">
        <v>1015</v>
      </c>
      <c r="G3454" s="1" t="s">
        <v>4371</v>
      </c>
      <c r="H3454" t="s">
        <v>1014</v>
      </c>
      <c r="I3454" t="s">
        <v>3202</v>
      </c>
      <c r="J3454" s="2">
        <v>790</v>
      </c>
      <c r="K3454" s="2">
        <v>77.01230756414752</v>
      </c>
      <c r="L3454" s="2">
        <v>10.258100620371209</v>
      </c>
    </row>
    <row r="3455" spans="1:12" x14ac:dyDescent="0.25">
      <c r="A3455" t="s">
        <v>990</v>
      </c>
      <c r="B3455" t="s">
        <v>117</v>
      </c>
      <c r="C3455" t="s">
        <v>2</v>
      </c>
      <c r="D3455" t="s">
        <v>3259</v>
      </c>
      <c r="E3455" t="s">
        <v>3225</v>
      </c>
      <c r="F3455" t="s">
        <v>1013</v>
      </c>
      <c r="G3455" s="1" t="s">
        <v>4372</v>
      </c>
      <c r="H3455" t="s">
        <v>1012</v>
      </c>
      <c r="I3455" t="s">
        <v>3202</v>
      </c>
      <c r="J3455" s="2">
        <v>955.5</v>
      </c>
      <c r="K3455" s="2">
        <v>94.057281298810608</v>
      </c>
      <c r="L3455" s="2">
        <v>10.158703152012992</v>
      </c>
    </row>
    <row r="3456" spans="1:12" x14ac:dyDescent="0.25">
      <c r="A3456" t="s">
        <v>990</v>
      </c>
      <c r="B3456" t="s">
        <v>117</v>
      </c>
      <c r="C3456" t="s">
        <v>539</v>
      </c>
      <c r="D3456" t="s">
        <v>3259</v>
      </c>
      <c r="E3456" t="s">
        <v>3225</v>
      </c>
      <c r="F3456" t="s">
        <v>6</v>
      </c>
      <c r="G3456" s="1" t="s">
        <v>3262</v>
      </c>
      <c r="H3456" t="s">
        <v>1011</v>
      </c>
      <c r="I3456" t="s">
        <v>3202</v>
      </c>
      <c r="J3456" s="2">
        <v>914</v>
      </c>
      <c r="K3456" s="2">
        <v>159.94696024976318</v>
      </c>
      <c r="L3456" s="2">
        <v>5.7143943127944086</v>
      </c>
    </row>
    <row r="3457" spans="1:12" x14ac:dyDescent="0.25">
      <c r="A3457" t="s">
        <v>990</v>
      </c>
      <c r="B3457" t="s">
        <v>117</v>
      </c>
      <c r="C3457" t="s">
        <v>494</v>
      </c>
      <c r="D3457" t="s">
        <v>3259</v>
      </c>
      <c r="E3457" t="s">
        <v>3225</v>
      </c>
      <c r="F3457" t="s">
        <v>1010</v>
      </c>
      <c r="G3457" s="1" t="s">
        <v>4373</v>
      </c>
      <c r="H3457" t="s">
        <v>1009</v>
      </c>
      <c r="I3457" t="s">
        <v>3202</v>
      </c>
      <c r="J3457" s="2">
        <v>996.66666666666663</v>
      </c>
      <c r="K3457" s="2">
        <v>138.25112750916426</v>
      </c>
      <c r="L3457" s="2">
        <v>7.2091033514399401</v>
      </c>
    </row>
    <row r="3458" spans="1:12" x14ac:dyDescent="0.25">
      <c r="A3458" t="s">
        <v>990</v>
      </c>
      <c r="B3458" t="s">
        <v>92</v>
      </c>
      <c r="C3458" t="s">
        <v>197</v>
      </c>
      <c r="D3458" t="s">
        <v>3259</v>
      </c>
      <c r="E3458" t="s">
        <v>3225</v>
      </c>
      <c r="F3458" t="s">
        <v>1008</v>
      </c>
      <c r="G3458" s="1" t="s">
        <v>4374</v>
      </c>
      <c r="H3458" t="s">
        <v>1007</v>
      </c>
      <c r="I3458" t="s">
        <v>3202</v>
      </c>
      <c r="J3458" s="2">
        <v>865.5</v>
      </c>
      <c r="K3458" s="2">
        <v>176.09941549511265</v>
      </c>
      <c r="L3458" s="2">
        <v>4.9148374375156321</v>
      </c>
    </row>
    <row r="3459" spans="1:12" x14ac:dyDescent="0.25">
      <c r="A3459" t="s">
        <v>990</v>
      </c>
      <c r="B3459" t="s">
        <v>92</v>
      </c>
      <c r="C3459" t="s">
        <v>85</v>
      </c>
      <c r="D3459" t="s">
        <v>3259</v>
      </c>
      <c r="E3459" t="s">
        <v>3225</v>
      </c>
      <c r="F3459" t="s">
        <v>584</v>
      </c>
      <c r="G3459" s="1" t="s">
        <v>3561</v>
      </c>
      <c r="H3459" t="s">
        <v>1006</v>
      </c>
      <c r="I3459" t="s">
        <v>3202</v>
      </c>
      <c r="J3459" s="2">
        <v>1054.3333333333333</v>
      </c>
      <c r="K3459" s="2">
        <v>90.259405296691384</v>
      </c>
      <c r="L3459" s="2">
        <v>11.681146467425059</v>
      </c>
    </row>
    <row r="3460" spans="1:12" x14ac:dyDescent="0.25">
      <c r="A3460" t="s">
        <v>990</v>
      </c>
      <c r="B3460" t="s">
        <v>92</v>
      </c>
      <c r="C3460" t="s">
        <v>236</v>
      </c>
      <c r="D3460" t="s">
        <v>3259</v>
      </c>
      <c r="E3460" t="s">
        <v>3225</v>
      </c>
      <c r="F3460" t="s">
        <v>1005</v>
      </c>
      <c r="G3460" s="1" t="s">
        <v>4075</v>
      </c>
      <c r="H3460" t="s">
        <v>1004</v>
      </c>
      <c r="I3460" t="s">
        <v>3202</v>
      </c>
      <c r="J3460" s="2">
        <v>1034</v>
      </c>
      <c r="K3460" s="2">
        <v>56.954729768275506</v>
      </c>
      <c r="L3460" s="2">
        <v>18.154769660165272</v>
      </c>
    </row>
    <row r="3461" spans="1:12" x14ac:dyDescent="0.25">
      <c r="A3461" t="s">
        <v>990</v>
      </c>
      <c r="B3461" t="s">
        <v>92</v>
      </c>
      <c r="C3461" t="s">
        <v>16</v>
      </c>
      <c r="D3461" t="s">
        <v>3259</v>
      </c>
      <c r="E3461" t="s">
        <v>3225</v>
      </c>
      <c r="F3461" t="s">
        <v>424</v>
      </c>
      <c r="G3461" s="1" t="s">
        <v>3314</v>
      </c>
      <c r="H3461" t="s">
        <v>1003</v>
      </c>
      <c r="I3461" t="s">
        <v>3202</v>
      </c>
      <c r="J3461" s="2">
        <v>915</v>
      </c>
      <c r="K3461" s="2">
        <v>141.21966731833996</v>
      </c>
      <c r="L3461" s="2">
        <v>6.4792674942179991</v>
      </c>
    </row>
    <row r="3462" spans="1:12" x14ac:dyDescent="0.25">
      <c r="A3462" t="s">
        <v>990</v>
      </c>
      <c r="B3462" t="s">
        <v>92</v>
      </c>
      <c r="C3462" t="s">
        <v>101</v>
      </c>
      <c r="D3462" t="s">
        <v>3259</v>
      </c>
      <c r="E3462" t="s">
        <v>3225</v>
      </c>
      <c r="F3462" t="s">
        <v>202</v>
      </c>
      <c r="G3462" s="1" t="s">
        <v>3602</v>
      </c>
      <c r="H3462" t="s">
        <v>1002</v>
      </c>
      <c r="I3462" t="s">
        <v>3202</v>
      </c>
      <c r="J3462" s="2">
        <v>951</v>
      </c>
      <c r="K3462" s="2">
        <v>176.19699474695904</v>
      </c>
      <c r="L3462" s="2">
        <v>5.3973678800013314</v>
      </c>
    </row>
    <row r="3463" spans="1:12" x14ac:dyDescent="0.25">
      <c r="A3463" t="s">
        <v>990</v>
      </c>
      <c r="B3463" t="s">
        <v>92</v>
      </c>
      <c r="C3463" t="s">
        <v>922</v>
      </c>
      <c r="D3463" t="s">
        <v>3259</v>
      </c>
      <c r="E3463" t="s">
        <v>3225</v>
      </c>
      <c r="F3463" t="s">
        <v>1001</v>
      </c>
      <c r="G3463" s="1" t="s">
        <v>3530</v>
      </c>
      <c r="H3463" t="s">
        <v>1000</v>
      </c>
      <c r="I3463" t="s">
        <v>3202</v>
      </c>
      <c r="J3463" s="2">
        <v>826.33333333333337</v>
      </c>
      <c r="K3463" s="2">
        <v>129.24432620007704</v>
      </c>
      <c r="L3463" s="2">
        <v>6.3935753129628745</v>
      </c>
    </row>
    <row r="3464" spans="1:12" x14ac:dyDescent="0.25">
      <c r="A3464" t="s">
        <v>990</v>
      </c>
      <c r="B3464" t="s">
        <v>64</v>
      </c>
      <c r="C3464" t="s">
        <v>191</v>
      </c>
      <c r="D3464" t="s">
        <v>3259</v>
      </c>
      <c r="E3464" t="s">
        <v>3225</v>
      </c>
      <c r="F3464" t="s">
        <v>588</v>
      </c>
      <c r="G3464" s="1" t="s">
        <v>3684</v>
      </c>
      <c r="H3464" t="s">
        <v>999</v>
      </c>
      <c r="I3464" t="s">
        <v>3202</v>
      </c>
      <c r="J3464" s="2">
        <v>783</v>
      </c>
      <c r="K3464" s="2">
        <v>107.20572996717273</v>
      </c>
      <c r="L3464" s="2">
        <v>7.3037140854295846</v>
      </c>
    </row>
    <row r="3465" spans="1:12" x14ac:dyDescent="0.25">
      <c r="A3465" t="s">
        <v>990</v>
      </c>
      <c r="B3465" t="s">
        <v>64</v>
      </c>
      <c r="C3465" t="s">
        <v>70</v>
      </c>
      <c r="D3465" t="s">
        <v>3259</v>
      </c>
      <c r="E3465" t="s">
        <v>3225</v>
      </c>
      <c r="F3465" t="s">
        <v>998</v>
      </c>
      <c r="G3465" s="1" t="s">
        <v>3545</v>
      </c>
      <c r="H3465" t="s">
        <v>997</v>
      </c>
      <c r="I3465" t="s">
        <v>3202</v>
      </c>
      <c r="J3465" s="2">
        <v>673.33333333333337</v>
      </c>
      <c r="K3465" s="2">
        <v>118.70403962158655</v>
      </c>
      <c r="L3465" s="2">
        <v>5.6723708433161573</v>
      </c>
    </row>
    <row r="3466" spans="1:12" x14ac:dyDescent="0.25">
      <c r="A3466" t="s">
        <v>990</v>
      </c>
      <c r="B3466" t="s">
        <v>64</v>
      </c>
      <c r="C3466" t="s">
        <v>185</v>
      </c>
      <c r="D3466" t="s">
        <v>3259</v>
      </c>
      <c r="E3466" t="s">
        <v>3225</v>
      </c>
      <c r="F3466" t="s">
        <v>126</v>
      </c>
      <c r="G3466" s="1" t="s">
        <v>3618</v>
      </c>
      <c r="H3466" t="s">
        <v>996</v>
      </c>
      <c r="I3466" t="s">
        <v>3202</v>
      </c>
      <c r="J3466" s="2">
        <v>941</v>
      </c>
      <c r="K3466" s="2">
        <v>79.211302868748504</v>
      </c>
      <c r="L3466" s="2">
        <v>11.879617755552104</v>
      </c>
    </row>
    <row r="3467" spans="1:12" x14ac:dyDescent="0.25">
      <c r="A3467" t="s">
        <v>990</v>
      </c>
      <c r="B3467" t="s">
        <v>64</v>
      </c>
      <c r="C3467" t="s">
        <v>48</v>
      </c>
      <c r="D3467" t="s">
        <v>3259</v>
      </c>
      <c r="E3467" t="s">
        <v>3225</v>
      </c>
      <c r="F3467" t="s">
        <v>995</v>
      </c>
      <c r="G3467" s="1" t="s">
        <v>4375</v>
      </c>
      <c r="H3467" t="s">
        <v>994</v>
      </c>
      <c r="I3467" t="s">
        <v>3202</v>
      </c>
      <c r="J3467" s="2">
        <v>1201</v>
      </c>
      <c r="K3467" s="2">
        <v>115.63589880233216</v>
      </c>
      <c r="L3467" s="2">
        <v>10.386048039052195</v>
      </c>
    </row>
    <row r="3468" spans="1:12" x14ac:dyDescent="0.25">
      <c r="A3468" t="s">
        <v>990</v>
      </c>
      <c r="B3468" t="s">
        <v>42</v>
      </c>
      <c r="C3468" t="s">
        <v>54</v>
      </c>
      <c r="D3468" t="s">
        <v>3259</v>
      </c>
      <c r="E3468" t="s">
        <v>3225</v>
      </c>
      <c r="F3468" t="s">
        <v>993</v>
      </c>
      <c r="G3468" s="1" t="s">
        <v>4376</v>
      </c>
      <c r="H3468" t="s">
        <v>992</v>
      </c>
      <c r="I3468" t="s">
        <v>3202</v>
      </c>
      <c r="J3468" s="2">
        <v>887</v>
      </c>
      <c r="K3468" s="2">
        <v>178.26634907848515</v>
      </c>
      <c r="L3468" s="2">
        <v>4.975700711801089</v>
      </c>
    </row>
    <row r="3469" spans="1:12" x14ac:dyDescent="0.25">
      <c r="A3469" t="s">
        <v>990</v>
      </c>
      <c r="B3469" t="s">
        <v>42</v>
      </c>
      <c r="C3469" t="s">
        <v>130</v>
      </c>
      <c r="D3469" t="s">
        <v>3259</v>
      </c>
      <c r="E3469" t="s">
        <v>3225</v>
      </c>
      <c r="F3469" t="s">
        <v>25</v>
      </c>
      <c r="G3469" s="1" t="s">
        <v>3312</v>
      </c>
      <c r="H3469" t="s">
        <v>991</v>
      </c>
      <c r="I3469" t="s">
        <v>3202</v>
      </c>
      <c r="J3469" s="2">
        <v>1053</v>
      </c>
      <c r="K3469" s="2">
        <v>66.9159456351221</v>
      </c>
      <c r="L3469" s="2">
        <v>15.736159595528648</v>
      </c>
    </row>
    <row r="3470" spans="1:12" x14ac:dyDescent="0.25">
      <c r="A3470" t="s">
        <v>990</v>
      </c>
      <c r="B3470" t="s">
        <v>42</v>
      </c>
      <c r="C3470" t="s">
        <v>542</v>
      </c>
      <c r="D3470" t="s">
        <v>3259</v>
      </c>
      <c r="E3470" t="s">
        <v>3225</v>
      </c>
      <c r="F3470" t="s">
        <v>312</v>
      </c>
      <c r="G3470" s="1" t="s">
        <v>3583</v>
      </c>
      <c r="H3470" t="s">
        <v>989</v>
      </c>
      <c r="I3470" t="s">
        <v>3202</v>
      </c>
      <c r="J3470" s="2">
        <v>845.5</v>
      </c>
      <c r="K3470" s="2">
        <v>100.24619459575952</v>
      </c>
      <c r="L3470" s="2">
        <v>8.434235368329535</v>
      </c>
    </row>
    <row r="3471" spans="1:12" x14ac:dyDescent="0.25">
      <c r="A3471" t="s">
        <v>984</v>
      </c>
      <c r="B3471" t="s">
        <v>3</v>
      </c>
      <c r="C3471" t="s">
        <v>169</v>
      </c>
      <c r="D3471" t="s">
        <v>3250</v>
      </c>
      <c r="E3471" t="s">
        <v>3221</v>
      </c>
      <c r="F3471" t="s">
        <v>988</v>
      </c>
      <c r="G3471" s="1" t="s">
        <v>3927</v>
      </c>
      <c r="H3471" t="s">
        <v>987</v>
      </c>
      <c r="I3471" t="s">
        <v>3202</v>
      </c>
      <c r="J3471" s="2">
        <v>1024.3333333333333</v>
      </c>
      <c r="K3471" s="2">
        <v>154.6329909683385</v>
      </c>
      <c r="L3471" s="2">
        <v>6.6242871389784348</v>
      </c>
    </row>
    <row r="3472" spans="1:12" x14ac:dyDescent="0.25">
      <c r="A3472" t="s">
        <v>984</v>
      </c>
      <c r="B3472" t="s">
        <v>3</v>
      </c>
      <c r="C3472" t="s">
        <v>922</v>
      </c>
      <c r="D3472" t="s">
        <v>3250</v>
      </c>
      <c r="E3472" t="s">
        <v>3221</v>
      </c>
      <c r="F3472" t="s">
        <v>986</v>
      </c>
      <c r="G3472" s="1" t="s">
        <v>3928</v>
      </c>
      <c r="H3472" t="s">
        <v>985</v>
      </c>
      <c r="I3472" t="s">
        <v>3202</v>
      </c>
      <c r="J3472" s="2">
        <v>895</v>
      </c>
      <c r="K3472" s="2">
        <v>128.85043009649777</v>
      </c>
      <c r="L3472" s="2">
        <v>6.9460381259862523</v>
      </c>
    </row>
    <row r="3473" spans="1:12" x14ac:dyDescent="0.25">
      <c r="A3473" t="s">
        <v>984</v>
      </c>
      <c r="B3473" t="s">
        <v>3</v>
      </c>
      <c r="C3473" t="s">
        <v>787</v>
      </c>
      <c r="D3473" t="s">
        <v>3250</v>
      </c>
      <c r="E3473" t="s">
        <v>3221</v>
      </c>
      <c r="F3473" t="s">
        <v>983</v>
      </c>
      <c r="G3473" s="1" t="s">
        <v>3929</v>
      </c>
      <c r="H3473" t="s">
        <v>982</v>
      </c>
      <c r="I3473" t="s">
        <v>3202</v>
      </c>
      <c r="J3473" s="2">
        <v>1045.6666666666667</v>
      </c>
      <c r="K3473" s="2">
        <v>185.7459071285034</v>
      </c>
      <c r="L3473" s="2">
        <v>5.6295542810709138</v>
      </c>
    </row>
    <row r="3474" spans="1:12" x14ac:dyDescent="0.25">
      <c r="A3474" t="s">
        <v>919</v>
      </c>
      <c r="B3474" t="s">
        <v>92</v>
      </c>
      <c r="C3474" t="s">
        <v>22</v>
      </c>
      <c r="D3474" t="s">
        <v>3253</v>
      </c>
      <c r="E3474" t="s">
        <v>3231</v>
      </c>
      <c r="F3474" t="s">
        <v>981</v>
      </c>
      <c r="G3474" s="1" t="s">
        <v>3522</v>
      </c>
      <c r="H3474" t="s">
        <v>980</v>
      </c>
      <c r="I3474" t="s">
        <v>3202</v>
      </c>
      <c r="J3474" s="2">
        <v>760</v>
      </c>
      <c r="K3474" s="2">
        <v>84.267408940149139</v>
      </c>
      <c r="L3474" s="2">
        <v>9.0189078975928805</v>
      </c>
    </row>
    <row r="3475" spans="1:12" x14ac:dyDescent="0.25">
      <c r="A3475" t="s">
        <v>919</v>
      </c>
      <c r="B3475" t="s">
        <v>64</v>
      </c>
      <c r="C3475" t="s">
        <v>197</v>
      </c>
      <c r="D3475" t="s">
        <v>3253</v>
      </c>
      <c r="E3475" t="s">
        <v>3231</v>
      </c>
      <c r="F3475" t="s">
        <v>979</v>
      </c>
      <c r="G3475" s="1" t="s">
        <v>4016</v>
      </c>
      <c r="H3475" t="s">
        <v>978</v>
      </c>
      <c r="I3475" t="s">
        <v>3202</v>
      </c>
      <c r="J3475" s="2">
        <v>986.33333333333337</v>
      </c>
      <c r="K3475" s="2">
        <v>47.336290122093679</v>
      </c>
      <c r="L3475" s="2">
        <v>20.836726553544874</v>
      </c>
    </row>
    <row r="3476" spans="1:12" x14ac:dyDescent="0.25">
      <c r="A3476" t="s">
        <v>919</v>
      </c>
      <c r="B3476" t="s">
        <v>42</v>
      </c>
      <c r="C3476" t="s">
        <v>85</v>
      </c>
      <c r="D3476" t="s">
        <v>3253</v>
      </c>
      <c r="E3476" t="s">
        <v>3231</v>
      </c>
      <c r="F3476" t="s">
        <v>972</v>
      </c>
      <c r="G3476" s="1" t="s">
        <v>4021</v>
      </c>
      <c r="H3476" t="s">
        <v>971</v>
      </c>
      <c r="I3476" t="s">
        <v>3202</v>
      </c>
      <c r="J3476" s="2">
        <v>783.33333333333337</v>
      </c>
      <c r="K3476" s="2">
        <v>53.046027747945551</v>
      </c>
      <c r="L3476" s="2">
        <v>14.767049797874291</v>
      </c>
    </row>
    <row r="3477" spans="1:12" x14ac:dyDescent="0.25">
      <c r="A3477" t="s">
        <v>919</v>
      </c>
      <c r="B3477" t="s">
        <v>42</v>
      </c>
      <c r="C3477" t="s">
        <v>222</v>
      </c>
      <c r="D3477" t="s">
        <v>3253</v>
      </c>
      <c r="E3477" t="s">
        <v>3231</v>
      </c>
      <c r="F3477" t="s">
        <v>970</v>
      </c>
      <c r="G3477" s="1" t="s">
        <v>4023</v>
      </c>
      <c r="H3477" t="s">
        <v>969</v>
      </c>
      <c r="I3477" t="s">
        <v>3202</v>
      </c>
      <c r="J3477" s="2">
        <v>844.33333333333337</v>
      </c>
      <c r="K3477" s="2">
        <v>106.32178685992749</v>
      </c>
      <c r="L3477" s="2">
        <v>7.9413011977092838</v>
      </c>
    </row>
    <row r="3478" spans="1:12" x14ac:dyDescent="0.25">
      <c r="A3478" t="s">
        <v>919</v>
      </c>
      <c r="B3478" t="s">
        <v>42</v>
      </c>
      <c r="C3478" t="s">
        <v>51</v>
      </c>
      <c r="D3478" t="s">
        <v>3253</v>
      </c>
      <c r="E3478" t="s">
        <v>3231</v>
      </c>
      <c r="F3478" t="s">
        <v>968</v>
      </c>
      <c r="G3478" s="1" t="s">
        <v>4025</v>
      </c>
      <c r="H3478" t="s">
        <v>967</v>
      </c>
      <c r="I3478" t="s">
        <v>3202</v>
      </c>
      <c r="J3478" s="2">
        <v>808.33333333333337</v>
      </c>
      <c r="K3478" s="2">
        <v>65.42074312366465</v>
      </c>
      <c r="L3478" s="2">
        <v>12.355917935773721</v>
      </c>
    </row>
    <row r="3479" spans="1:12" x14ac:dyDescent="0.25">
      <c r="A3479" t="s">
        <v>919</v>
      </c>
      <c r="B3479" t="s">
        <v>42</v>
      </c>
      <c r="C3479" t="s">
        <v>166</v>
      </c>
      <c r="D3479" t="s">
        <v>3253</v>
      </c>
      <c r="E3479" t="s">
        <v>3231</v>
      </c>
      <c r="F3479" t="s">
        <v>966</v>
      </c>
      <c r="G3479" s="1" t="s">
        <v>4026</v>
      </c>
      <c r="H3479" t="s">
        <v>965</v>
      </c>
      <c r="I3479" t="s">
        <v>3202</v>
      </c>
      <c r="J3479" s="2">
        <v>794.66666666666663</v>
      </c>
      <c r="K3479" s="2">
        <v>50.207932092084128</v>
      </c>
      <c r="L3479" s="2">
        <v>15.827512378107985</v>
      </c>
    </row>
    <row r="3480" spans="1:12" x14ac:dyDescent="0.25">
      <c r="A3480" t="s">
        <v>919</v>
      </c>
      <c r="B3480" t="s">
        <v>42</v>
      </c>
      <c r="C3480" t="s">
        <v>124</v>
      </c>
      <c r="D3480" t="s">
        <v>3253</v>
      </c>
      <c r="E3480" t="s">
        <v>3231</v>
      </c>
      <c r="F3480" t="s">
        <v>962</v>
      </c>
      <c r="G3480" s="1" t="s">
        <v>4028</v>
      </c>
      <c r="H3480" t="s">
        <v>961</v>
      </c>
      <c r="I3480" t="s">
        <v>3202</v>
      </c>
      <c r="J3480" s="2">
        <v>722.33333333333337</v>
      </c>
      <c r="K3480" s="2">
        <v>41.456042923133047</v>
      </c>
      <c r="L3480" s="2">
        <v>17.424078189823113</v>
      </c>
    </row>
    <row r="3481" spans="1:12" x14ac:dyDescent="0.25">
      <c r="A3481" t="s">
        <v>919</v>
      </c>
      <c r="B3481" t="s">
        <v>42</v>
      </c>
      <c r="C3481" t="s">
        <v>67</v>
      </c>
      <c r="D3481" t="s">
        <v>3253</v>
      </c>
      <c r="E3481" t="s">
        <v>3231</v>
      </c>
      <c r="F3481" t="s">
        <v>830</v>
      </c>
      <c r="G3481" s="1" t="s">
        <v>3655</v>
      </c>
      <c r="H3481" t="s">
        <v>960</v>
      </c>
      <c r="I3481" t="s">
        <v>3202</v>
      </c>
      <c r="J3481" s="2">
        <v>804.33333333333337</v>
      </c>
      <c r="K3481" s="2">
        <v>65.549231408600448</v>
      </c>
      <c r="L3481" s="2">
        <v>12.270675277937737</v>
      </c>
    </row>
    <row r="3482" spans="1:12" x14ac:dyDescent="0.25">
      <c r="A3482" t="s">
        <v>919</v>
      </c>
      <c r="B3482" t="s">
        <v>42</v>
      </c>
      <c r="C3482" t="s">
        <v>956</v>
      </c>
      <c r="D3482" t="s">
        <v>3253</v>
      </c>
      <c r="E3482" t="s">
        <v>3231</v>
      </c>
      <c r="F3482" t="s">
        <v>955</v>
      </c>
      <c r="G3482" s="1" t="s">
        <v>4031</v>
      </c>
      <c r="H3482" t="s">
        <v>954</v>
      </c>
      <c r="I3482" t="s">
        <v>3202</v>
      </c>
      <c r="J3482" s="2">
        <v>850.33333333333337</v>
      </c>
      <c r="K3482" s="2">
        <v>73.213159425071666</v>
      </c>
      <c r="L3482" s="2">
        <v>11.614487614123354</v>
      </c>
    </row>
    <row r="3483" spans="1:12" x14ac:dyDescent="0.25">
      <c r="A3483" t="s">
        <v>919</v>
      </c>
      <c r="B3483" t="s">
        <v>42</v>
      </c>
      <c r="C3483" t="s">
        <v>677</v>
      </c>
      <c r="D3483" t="s">
        <v>3253</v>
      </c>
      <c r="E3483" t="s">
        <v>3231</v>
      </c>
      <c r="F3483" t="s">
        <v>6</v>
      </c>
      <c r="G3483" s="1" t="s">
        <v>3262</v>
      </c>
      <c r="H3483" t="s">
        <v>953</v>
      </c>
      <c r="I3483" t="s">
        <v>3202</v>
      </c>
      <c r="J3483" s="2">
        <v>927.66666666666663</v>
      </c>
      <c r="K3483" s="2">
        <v>61.411390770922218</v>
      </c>
      <c r="L3483" s="2">
        <v>15.105775248228202</v>
      </c>
    </row>
    <row r="3484" spans="1:12" x14ac:dyDescent="0.25">
      <c r="A3484" t="s">
        <v>919</v>
      </c>
      <c r="B3484" t="s">
        <v>23</v>
      </c>
      <c r="C3484" t="s">
        <v>194</v>
      </c>
      <c r="D3484" t="s">
        <v>3253</v>
      </c>
      <c r="E3484" t="s">
        <v>3231</v>
      </c>
      <c r="F3484" t="s">
        <v>952</v>
      </c>
      <c r="G3484" s="1" t="s">
        <v>4033</v>
      </c>
      <c r="H3484" t="s">
        <v>951</v>
      </c>
      <c r="I3484" t="s">
        <v>3202</v>
      </c>
      <c r="J3484" s="2">
        <v>844.66666666666663</v>
      </c>
      <c r="K3484" s="2">
        <v>84.062116889993561</v>
      </c>
      <c r="L3484" s="2">
        <v>10.048125099823801</v>
      </c>
    </row>
    <row r="3485" spans="1:12" x14ac:dyDescent="0.25">
      <c r="A3485" t="s">
        <v>919</v>
      </c>
      <c r="B3485" t="s">
        <v>23</v>
      </c>
      <c r="C3485" t="s">
        <v>54</v>
      </c>
      <c r="D3485" t="s">
        <v>3253</v>
      </c>
      <c r="E3485" t="s">
        <v>3231</v>
      </c>
      <c r="F3485" t="s">
        <v>950</v>
      </c>
      <c r="G3485" s="1" t="s">
        <v>4035</v>
      </c>
      <c r="H3485" t="s">
        <v>949</v>
      </c>
      <c r="I3485" t="s">
        <v>3202</v>
      </c>
      <c r="J3485" s="2">
        <v>786.33333333333337</v>
      </c>
      <c r="K3485" s="2">
        <v>107.47993813206654</v>
      </c>
      <c r="L3485" s="2">
        <v>7.3160940264695924</v>
      </c>
    </row>
    <row r="3486" spans="1:12" x14ac:dyDescent="0.25">
      <c r="A3486" t="s">
        <v>919</v>
      </c>
      <c r="B3486" t="s">
        <v>23</v>
      </c>
      <c r="C3486" t="s">
        <v>246</v>
      </c>
      <c r="D3486" t="s">
        <v>3253</v>
      </c>
      <c r="E3486" t="s">
        <v>3231</v>
      </c>
      <c r="F3486" t="s">
        <v>233</v>
      </c>
      <c r="G3486" s="1" t="s">
        <v>3599</v>
      </c>
      <c r="H3486" t="s">
        <v>948</v>
      </c>
      <c r="I3486" t="s">
        <v>3202</v>
      </c>
      <c r="J3486" s="2">
        <v>869.66666666666663</v>
      </c>
      <c r="K3486" s="2">
        <v>55.430688723488551</v>
      </c>
      <c r="L3486" s="2">
        <v>15.689263234756607</v>
      </c>
    </row>
    <row r="3487" spans="1:12" x14ac:dyDescent="0.25">
      <c r="A3487" t="s">
        <v>919</v>
      </c>
      <c r="B3487" t="s">
        <v>23</v>
      </c>
      <c r="C3487" t="s">
        <v>48</v>
      </c>
      <c r="D3487" t="s">
        <v>3253</v>
      </c>
      <c r="E3487" t="s">
        <v>3231</v>
      </c>
      <c r="F3487" t="s">
        <v>783</v>
      </c>
      <c r="G3487" s="1" t="s">
        <v>3699</v>
      </c>
      <c r="H3487" t="s">
        <v>945</v>
      </c>
      <c r="I3487" t="s">
        <v>3202</v>
      </c>
      <c r="J3487" s="2">
        <v>759.66666666666663</v>
      </c>
      <c r="K3487" s="2">
        <v>63.290909923079568</v>
      </c>
      <c r="L3487" s="2">
        <v>12.00277682197847</v>
      </c>
    </row>
    <row r="3488" spans="1:12" x14ac:dyDescent="0.25">
      <c r="A3488" t="s">
        <v>919</v>
      </c>
      <c r="B3488" t="s">
        <v>23</v>
      </c>
      <c r="C3488" t="s">
        <v>182</v>
      </c>
      <c r="D3488" t="s">
        <v>3253</v>
      </c>
      <c r="E3488" t="s">
        <v>3231</v>
      </c>
      <c r="F3488" t="s">
        <v>944</v>
      </c>
      <c r="G3488" s="1" t="s">
        <v>4037</v>
      </c>
      <c r="H3488" t="s">
        <v>943</v>
      </c>
      <c r="I3488" t="s">
        <v>3202</v>
      </c>
      <c r="J3488" s="2">
        <v>819.33333333333337</v>
      </c>
      <c r="K3488" s="2">
        <v>89.389125298482199</v>
      </c>
      <c r="L3488" s="2">
        <v>9.1659173372316847</v>
      </c>
    </row>
    <row r="3489" spans="1:12" x14ac:dyDescent="0.25">
      <c r="A3489" t="s">
        <v>919</v>
      </c>
      <c r="B3489" t="s">
        <v>23</v>
      </c>
      <c r="C3489" t="s">
        <v>477</v>
      </c>
      <c r="D3489" t="s">
        <v>3253</v>
      </c>
      <c r="E3489" t="s">
        <v>3231</v>
      </c>
      <c r="F3489" t="s">
        <v>942</v>
      </c>
      <c r="G3489" s="1" t="s">
        <v>4039</v>
      </c>
      <c r="H3489" t="s">
        <v>941</v>
      </c>
      <c r="I3489" t="s">
        <v>3202</v>
      </c>
      <c r="J3489" s="2">
        <v>762</v>
      </c>
      <c r="K3489" s="2">
        <v>72.685754171219656</v>
      </c>
      <c r="L3489" s="2">
        <v>10.483484813337993</v>
      </c>
    </row>
    <row r="3490" spans="1:12" x14ac:dyDescent="0.25">
      <c r="A3490" t="s">
        <v>919</v>
      </c>
      <c r="B3490" t="s">
        <v>23</v>
      </c>
      <c r="C3490" t="s">
        <v>812</v>
      </c>
      <c r="D3490" t="s">
        <v>3253</v>
      </c>
      <c r="E3490" t="s">
        <v>3231</v>
      </c>
      <c r="F3490" t="s">
        <v>290</v>
      </c>
      <c r="G3490" s="1" t="s">
        <v>3559</v>
      </c>
      <c r="H3490" t="s">
        <v>940</v>
      </c>
      <c r="I3490" t="s">
        <v>3202</v>
      </c>
      <c r="J3490" s="2">
        <v>848.33333333333337</v>
      </c>
      <c r="K3490" s="2">
        <v>73.683860036939507</v>
      </c>
      <c r="L3490" s="2">
        <v>11.513150002022741</v>
      </c>
    </row>
    <row r="3491" spans="1:12" x14ac:dyDescent="0.25">
      <c r="A3491" t="s">
        <v>919</v>
      </c>
      <c r="B3491" t="s">
        <v>23</v>
      </c>
      <c r="C3491" t="s">
        <v>939</v>
      </c>
      <c r="D3491" t="s">
        <v>3253</v>
      </c>
      <c r="E3491" t="s">
        <v>3231</v>
      </c>
      <c r="F3491" t="s">
        <v>661</v>
      </c>
      <c r="G3491" s="1" t="s">
        <v>3770</v>
      </c>
      <c r="H3491" t="s">
        <v>938</v>
      </c>
      <c r="I3491" t="s">
        <v>3202</v>
      </c>
      <c r="J3491" s="2">
        <v>908</v>
      </c>
      <c r="K3491" s="2">
        <v>63.395229625529957</v>
      </c>
      <c r="L3491" s="2">
        <v>14.322844248115766</v>
      </c>
    </row>
    <row r="3492" spans="1:12" x14ac:dyDescent="0.25">
      <c r="A3492" t="s">
        <v>919</v>
      </c>
      <c r="B3492" t="s">
        <v>3</v>
      </c>
      <c r="C3492" t="s">
        <v>191</v>
      </c>
      <c r="D3492" t="s">
        <v>3253</v>
      </c>
      <c r="E3492" t="s">
        <v>3231</v>
      </c>
      <c r="F3492" t="s">
        <v>937</v>
      </c>
      <c r="G3492" s="1" t="s">
        <v>4040</v>
      </c>
      <c r="H3492" t="s">
        <v>936</v>
      </c>
      <c r="I3492" t="s">
        <v>3202</v>
      </c>
      <c r="J3492" s="2">
        <v>793.5</v>
      </c>
      <c r="K3492" s="2">
        <v>93.803624712760779</v>
      </c>
      <c r="L3492" s="2">
        <v>8.4591613856053325</v>
      </c>
    </row>
    <row r="3493" spans="1:12" x14ac:dyDescent="0.25">
      <c r="A3493" t="s">
        <v>919</v>
      </c>
      <c r="B3493" t="s">
        <v>3</v>
      </c>
      <c r="C3493" t="s">
        <v>172</v>
      </c>
      <c r="D3493" t="s">
        <v>3253</v>
      </c>
      <c r="E3493" t="s">
        <v>3231</v>
      </c>
      <c r="F3493" t="s">
        <v>935</v>
      </c>
      <c r="G3493" s="1" t="s">
        <v>4041</v>
      </c>
      <c r="H3493" t="s">
        <v>934</v>
      </c>
      <c r="I3493" t="s">
        <v>3202</v>
      </c>
      <c r="J3493" s="2">
        <v>648</v>
      </c>
      <c r="K3493" s="2">
        <v>496.63989747855311</v>
      </c>
      <c r="L3493" s="2">
        <v>1.3047683105805716</v>
      </c>
    </row>
    <row r="3494" spans="1:12" x14ac:dyDescent="0.25">
      <c r="A3494" t="s">
        <v>919</v>
      </c>
      <c r="B3494" t="s">
        <v>3</v>
      </c>
      <c r="C3494" t="s">
        <v>110</v>
      </c>
      <c r="D3494" t="s">
        <v>3253</v>
      </c>
      <c r="E3494" t="s">
        <v>3231</v>
      </c>
      <c r="F3494" t="s">
        <v>933</v>
      </c>
      <c r="G3494" s="1" t="s">
        <v>4042</v>
      </c>
      <c r="H3494" t="s">
        <v>932</v>
      </c>
      <c r="I3494" t="s">
        <v>3202</v>
      </c>
      <c r="J3494" s="2">
        <v>855.33333333333337</v>
      </c>
      <c r="K3494" s="2">
        <v>175.68503907614152</v>
      </c>
      <c r="L3494" s="2">
        <v>4.8685610216509883</v>
      </c>
    </row>
    <row r="3495" spans="1:12" x14ac:dyDescent="0.25">
      <c r="A3495" t="s">
        <v>919</v>
      </c>
      <c r="B3495" t="s">
        <v>3</v>
      </c>
      <c r="C3495" t="s">
        <v>236</v>
      </c>
      <c r="D3495" t="s">
        <v>3253</v>
      </c>
      <c r="E3495" t="s">
        <v>3231</v>
      </c>
      <c r="F3495" t="s">
        <v>221</v>
      </c>
      <c r="G3495" s="1" t="s">
        <v>3441</v>
      </c>
      <c r="H3495" t="s">
        <v>931</v>
      </c>
      <c r="I3495" t="s">
        <v>3202</v>
      </c>
      <c r="J3495" s="2">
        <v>628</v>
      </c>
      <c r="K3495" s="2">
        <v>52.7765830757453</v>
      </c>
      <c r="L3495" s="2">
        <v>11.899216724559267</v>
      </c>
    </row>
    <row r="3496" spans="1:12" x14ac:dyDescent="0.25">
      <c r="A3496" t="s">
        <v>919</v>
      </c>
      <c r="B3496" t="s">
        <v>3</v>
      </c>
      <c r="C3496" t="s">
        <v>76</v>
      </c>
      <c r="D3496" t="s">
        <v>3253</v>
      </c>
      <c r="E3496" t="s">
        <v>3231</v>
      </c>
      <c r="F3496" t="s">
        <v>930</v>
      </c>
      <c r="G3496" s="1" t="s">
        <v>4043</v>
      </c>
      <c r="H3496" t="s">
        <v>929</v>
      </c>
      <c r="I3496" t="s">
        <v>3202</v>
      </c>
      <c r="J3496" s="2">
        <v>777.33333333333337</v>
      </c>
      <c r="K3496" s="2">
        <v>66.082992447638802</v>
      </c>
      <c r="L3496" s="2">
        <v>11.76298627743375</v>
      </c>
    </row>
    <row r="3497" spans="1:12" x14ac:dyDescent="0.25">
      <c r="A3497" t="s">
        <v>919</v>
      </c>
      <c r="B3497" t="s">
        <v>3</v>
      </c>
      <c r="C3497" t="s">
        <v>532</v>
      </c>
      <c r="D3497" t="s">
        <v>3253</v>
      </c>
      <c r="E3497" t="s">
        <v>3231</v>
      </c>
      <c r="F3497" t="s">
        <v>928</v>
      </c>
      <c r="G3497" s="1" t="s">
        <v>4377</v>
      </c>
      <c r="H3497" t="s">
        <v>927</v>
      </c>
      <c r="I3497" t="s">
        <v>3202</v>
      </c>
      <c r="J3497" s="2">
        <v>654.33333333333337</v>
      </c>
      <c r="K3497" s="2">
        <v>52.788154349001047</v>
      </c>
      <c r="L3497" s="2">
        <v>12.395457681799323</v>
      </c>
    </row>
    <row r="3498" spans="1:12" x14ac:dyDescent="0.25">
      <c r="A3498" t="s">
        <v>919</v>
      </c>
      <c r="B3498" t="s">
        <v>3</v>
      </c>
      <c r="C3498" t="s">
        <v>121</v>
      </c>
      <c r="D3498" t="s">
        <v>3253</v>
      </c>
      <c r="E3498" t="s">
        <v>3231</v>
      </c>
      <c r="F3498" t="s">
        <v>926</v>
      </c>
      <c r="G3498" s="1" t="s">
        <v>4044</v>
      </c>
      <c r="H3498" t="s">
        <v>925</v>
      </c>
      <c r="I3498" t="s">
        <v>3202</v>
      </c>
      <c r="J3498" s="2">
        <v>870.66666666666663</v>
      </c>
      <c r="K3498" s="2">
        <v>71.84493234432945</v>
      </c>
      <c r="L3498" s="2">
        <v>12.11869283269478</v>
      </c>
    </row>
    <row r="3499" spans="1:12" x14ac:dyDescent="0.25">
      <c r="A3499" t="s">
        <v>919</v>
      </c>
      <c r="B3499" t="s">
        <v>3</v>
      </c>
      <c r="C3499" t="s">
        <v>2</v>
      </c>
      <c r="D3499" t="s">
        <v>3253</v>
      </c>
      <c r="E3499" t="s">
        <v>3231</v>
      </c>
      <c r="F3499" t="s">
        <v>924</v>
      </c>
      <c r="G3499" s="1" t="s">
        <v>4045</v>
      </c>
      <c r="H3499" t="s">
        <v>923</v>
      </c>
      <c r="I3499" t="s">
        <v>3202</v>
      </c>
      <c r="J3499" s="2">
        <v>816</v>
      </c>
      <c r="K3499" s="2">
        <v>72.544647431492407</v>
      </c>
      <c r="L3499" s="2">
        <v>11.248245444580736</v>
      </c>
    </row>
    <row r="3500" spans="1:12" x14ac:dyDescent="0.25">
      <c r="A3500" t="s">
        <v>919</v>
      </c>
      <c r="B3500" t="s">
        <v>3</v>
      </c>
      <c r="C3500" t="s">
        <v>922</v>
      </c>
      <c r="D3500" t="s">
        <v>3253</v>
      </c>
      <c r="E3500" t="s">
        <v>3231</v>
      </c>
      <c r="F3500" t="s">
        <v>921</v>
      </c>
      <c r="G3500" s="1" t="s">
        <v>4047</v>
      </c>
      <c r="H3500" t="s">
        <v>920</v>
      </c>
      <c r="I3500" t="s">
        <v>3202</v>
      </c>
      <c r="J3500" s="2">
        <v>882.66666666666663</v>
      </c>
      <c r="K3500" s="2">
        <v>87.238918014986211</v>
      </c>
      <c r="L3500" s="2">
        <v>10.117808505087591</v>
      </c>
    </row>
    <row r="3501" spans="1:12" x14ac:dyDescent="0.25">
      <c r="A3501" t="s">
        <v>919</v>
      </c>
      <c r="B3501" t="s">
        <v>3</v>
      </c>
      <c r="C3501" t="s">
        <v>494</v>
      </c>
      <c r="D3501" t="s">
        <v>3253</v>
      </c>
      <c r="E3501" t="s">
        <v>3231</v>
      </c>
      <c r="F3501" t="s">
        <v>918</v>
      </c>
      <c r="G3501" s="1" t="s">
        <v>4048</v>
      </c>
      <c r="H3501" t="s">
        <v>917</v>
      </c>
      <c r="I3501" t="s">
        <v>3202</v>
      </c>
      <c r="J3501" s="2">
        <v>789</v>
      </c>
      <c r="K3501" s="2">
        <v>55.326294737754722</v>
      </c>
      <c r="L3501" s="2">
        <v>14.260850175126324</v>
      </c>
    </row>
    <row r="3502" spans="1:12" x14ac:dyDescent="0.25">
      <c r="A3502" t="s">
        <v>888</v>
      </c>
      <c r="B3502" t="s">
        <v>176</v>
      </c>
      <c r="C3502" t="s">
        <v>29</v>
      </c>
      <c r="D3502" t="s">
        <v>3260</v>
      </c>
      <c r="E3502" t="s">
        <v>3226</v>
      </c>
      <c r="F3502" t="s">
        <v>916</v>
      </c>
      <c r="G3502" s="1" t="s">
        <v>4378</v>
      </c>
      <c r="H3502" t="s">
        <v>915</v>
      </c>
      <c r="I3502" t="s">
        <v>3202</v>
      </c>
      <c r="J3502" s="2">
        <v>875</v>
      </c>
      <c r="K3502" s="2">
        <v>42.106385718010927</v>
      </c>
      <c r="L3502" s="2">
        <v>20.780695969963539</v>
      </c>
    </row>
    <row r="3503" spans="1:12" x14ac:dyDescent="0.25">
      <c r="A3503" t="s">
        <v>888</v>
      </c>
      <c r="B3503" t="s">
        <v>176</v>
      </c>
      <c r="C3503" t="s">
        <v>185</v>
      </c>
      <c r="D3503" t="s">
        <v>3260</v>
      </c>
      <c r="E3503" t="s">
        <v>3226</v>
      </c>
      <c r="F3503" t="s">
        <v>914</v>
      </c>
      <c r="G3503" s="1" t="s">
        <v>3343</v>
      </c>
      <c r="H3503" t="s">
        <v>913</v>
      </c>
      <c r="I3503" t="s">
        <v>3202</v>
      </c>
      <c r="J3503" s="2">
        <v>920.5</v>
      </c>
      <c r="K3503" s="2">
        <v>75.03719034846813</v>
      </c>
      <c r="L3503" s="2">
        <v>12.26725035579363</v>
      </c>
    </row>
    <row r="3504" spans="1:12" x14ac:dyDescent="0.25">
      <c r="A3504" t="s">
        <v>888</v>
      </c>
      <c r="B3504" t="s">
        <v>176</v>
      </c>
      <c r="C3504" t="s">
        <v>101</v>
      </c>
      <c r="D3504" t="s">
        <v>3260</v>
      </c>
      <c r="E3504" t="s">
        <v>3226</v>
      </c>
      <c r="F3504" t="s">
        <v>912</v>
      </c>
      <c r="G3504" s="1" t="s">
        <v>4379</v>
      </c>
      <c r="H3504" t="s">
        <v>911</v>
      </c>
      <c r="I3504" t="s">
        <v>3202</v>
      </c>
      <c r="J3504" s="2">
        <v>951.33333333333337</v>
      </c>
      <c r="K3504" s="2">
        <v>59.777591270476442</v>
      </c>
      <c r="L3504" s="2">
        <v>15.914547794822028</v>
      </c>
    </row>
    <row r="3505" spans="1:12" x14ac:dyDescent="0.25">
      <c r="A3505" t="s">
        <v>888</v>
      </c>
      <c r="B3505" t="s">
        <v>176</v>
      </c>
      <c r="C3505" t="s">
        <v>7</v>
      </c>
      <c r="D3505" t="s">
        <v>3260</v>
      </c>
      <c r="E3505" t="s">
        <v>3226</v>
      </c>
      <c r="F3505" t="s">
        <v>910</v>
      </c>
      <c r="G3505" s="1" t="s">
        <v>4380</v>
      </c>
      <c r="H3505" t="s">
        <v>909</v>
      </c>
      <c r="I3505" t="s">
        <v>3202</v>
      </c>
      <c r="J3505" s="2">
        <v>877</v>
      </c>
      <c r="K3505" s="2">
        <v>103.09478125235562</v>
      </c>
      <c r="L3505" s="2">
        <v>8.506735155228446</v>
      </c>
    </row>
    <row r="3506" spans="1:12" x14ac:dyDescent="0.25">
      <c r="A3506" t="s">
        <v>888</v>
      </c>
      <c r="B3506" t="s">
        <v>176</v>
      </c>
      <c r="C3506" t="s">
        <v>462</v>
      </c>
      <c r="D3506" t="s">
        <v>3260</v>
      </c>
      <c r="E3506" t="s">
        <v>3226</v>
      </c>
      <c r="F3506" t="s">
        <v>908</v>
      </c>
      <c r="G3506" s="1" t="s">
        <v>3614</v>
      </c>
      <c r="H3506" t="s">
        <v>907</v>
      </c>
      <c r="I3506" t="s">
        <v>3202</v>
      </c>
      <c r="J3506" s="2">
        <v>828.5</v>
      </c>
      <c r="K3506" s="2">
        <v>233.5133328877267</v>
      </c>
      <c r="L3506" s="2">
        <v>3.5479772814443238</v>
      </c>
    </row>
    <row r="3507" spans="1:12" x14ac:dyDescent="0.25">
      <c r="A3507" t="s">
        <v>888</v>
      </c>
      <c r="B3507" t="s">
        <v>176</v>
      </c>
      <c r="C3507" t="s">
        <v>599</v>
      </c>
      <c r="D3507" t="s">
        <v>3260</v>
      </c>
      <c r="E3507" t="s">
        <v>3226</v>
      </c>
      <c r="F3507" t="s">
        <v>906</v>
      </c>
      <c r="G3507" s="1" t="s">
        <v>3649</v>
      </c>
      <c r="H3507" t="s">
        <v>905</v>
      </c>
      <c r="I3507" t="s">
        <v>3202</v>
      </c>
      <c r="J3507" s="2">
        <v>823.33333333333337</v>
      </c>
      <c r="K3507" s="2">
        <v>162.99131776988409</v>
      </c>
      <c r="L3507" s="2">
        <v>5.0513938079557059</v>
      </c>
    </row>
    <row r="3508" spans="1:12" x14ac:dyDescent="0.25">
      <c r="A3508" t="s">
        <v>888</v>
      </c>
      <c r="B3508" t="s">
        <v>160</v>
      </c>
      <c r="C3508" t="s">
        <v>191</v>
      </c>
      <c r="D3508" t="s">
        <v>3260</v>
      </c>
      <c r="E3508" t="s">
        <v>3226</v>
      </c>
      <c r="F3508" t="s">
        <v>584</v>
      </c>
      <c r="G3508" s="1" t="s">
        <v>3561</v>
      </c>
      <c r="H3508" t="s">
        <v>904</v>
      </c>
      <c r="I3508" t="s">
        <v>3202</v>
      </c>
      <c r="J3508" s="2">
        <v>932.66666666666663</v>
      </c>
      <c r="K3508" s="2">
        <v>92.889072047425927</v>
      </c>
      <c r="L3508" s="2">
        <v>10.040650058281123</v>
      </c>
    </row>
    <row r="3509" spans="1:12" x14ac:dyDescent="0.25">
      <c r="A3509" t="s">
        <v>888</v>
      </c>
      <c r="B3509" t="s">
        <v>160</v>
      </c>
      <c r="C3509" t="s">
        <v>60</v>
      </c>
      <c r="D3509" t="s">
        <v>3260</v>
      </c>
      <c r="E3509" t="s">
        <v>3226</v>
      </c>
      <c r="F3509" t="s">
        <v>209</v>
      </c>
      <c r="G3509" s="1" t="s">
        <v>3445</v>
      </c>
      <c r="H3509" t="s">
        <v>903</v>
      </c>
      <c r="I3509" t="s">
        <v>3202</v>
      </c>
      <c r="J3509" s="2">
        <v>746.66666666666663</v>
      </c>
      <c r="K3509" s="2">
        <v>28.577387056942442</v>
      </c>
      <c r="L3509" s="2">
        <v>26.127884441599964</v>
      </c>
    </row>
    <row r="3510" spans="1:12" x14ac:dyDescent="0.25">
      <c r="A3510" t="s">
        <v>888</v>
      </c>
      <c r="B3510" t="s">
        <v>160</v>
      </c>
      <c r="C3510" t="s">
        <v>139</v>
      </c>
      <c r="D3510" t="s">
        <v>3260</v>
      </c>
      <c r="E3510" t="s">
        <v>3226</v>
      </c>
      <c r="F3510" t="s">
        <v>902</v>
      </c>
      <c r="G3510" s="1" t="s">
        <v>4381</v>
      </c>
      <c r="H3510" t="s">
        <v>901</v>
      </c>
      <c r="I3510" t="s">
        <v>3202</v>
      </c>
      <c r="J3510" s="2">
        <v>868.66666666666663</v>
      </c>
      <c r="K3510" s="2">
        <v>34.571341051313553</v>
      </c>
      <c r="L3510" s="2">
        <v>25.126785373391272</v>
      </c>
    </row>
    <row r="3511" spans="1:12" x14ac:dyDescent="0.25">
      <c r="A3511" t="s">
        <v>888</v>
      </c>
      <c r="B3511" t="s">
        <v>160</v>
      </c>
      <c r="C3511" t="s">
        <v>110</v>
      </c>
      <c r="D3511" t="s">
        <v>3260</v>
      </c>
      <c r="E3511" t="s">
        <v>3226</v>
      </c>
      <c r="F3511" t="s">
        <v>235</v>
      </c>
      <c r="G3511" s="1" t="s">
        <v>3610</v>
      </c>
      <c r="H3511" t="s">
        <v>900</v>
      </c>
      <c r="I3511" t="s">
        <v>3202</v>
      </c>
      <c r="J3511" s="2">
        <v>827.33333333333337</v>
      </c>
      <c r="K3511" s="2">
        <v>58.69253148856901</v>
      </c>
      <c r="L3511" s="2">
        <v>14.096058090363085</v>
      </c>
    </row>
    <row r="3512" spans="1:12" x14ac:dyDescent="0.25">
      <c r="A3512" t="s">
        <v>888</v>
      </c>
      <c r="B3512" t="s">
        <v>160</v>
      </c>
      <c r="C3512" t="s">
        <v>133</v>
      </c>
      <c r="D3512" t="s">
        <v>3260</v>
      </c>
      <c r="E3512" t="s">
        <v>3226</v>
      </c>
      <c r="F3512" t="s">
        <v>899</v>
      </c>
      <c r="G3512" s="1" t="s">
        <v>3654</v>
      </c>
      <c r="H3512" t="s">
        <v>898</v>
      </c>
      <c r="I3512" t="s">
        <v>3202</v>
      </c>
      <c r="J3512" s="2">
        <v>863.33333333333337</v>
      </c>
      <c r="K3512" s="2">
        <v>109.18751828843226</v>
      </c>
      <c r="L3512" s="2">
        <v>7.9068866741043804</v>
      </c>
    </row>
    <row r="3513" spans="1:12" x14ac:dyDescent="0.25">
      <c r="A3513" t="s">
        <v>888</v>
      </c>
      <c r="B3513" t="s">
        <v>160</v>
      </c>
      <c r="C3513" t="s">
        <v>169</v>
      </c>
      <c r="D3513" t="s">
        <v>3260</v>
      </c>
      <c r="E3513" t="s">
        <v>3226</v>
      </c>
      <c r="F3513" t="s">
        <v>808</v>
      </c>
      <c r="G3513" s="1" t="s">
        <v>4326</v>
      </c>
      <c r="H3513" t="s">
        <v>897</v>
      </c>
      <c r="I3513" t="s">
        <v>3202</v>
      </c>
      <c r="J3513" s="2">
        <v>804</v>
      </c>
      <c r="K3513" s="2">
        <v>26.860683075319486</v>
      </c>
      <c r="L3513" s="2">
        <v>29.932224647657701</v>
      </c>
    </row>
    <row r="3514" spans="1:12" x14ac:dyDescent="0.25">
      <c r="A3514" t="s">
        <v>888</v>
      </c>
      <c r="B3514" t="s">
        <v>160</v>
      </c>
      <c r="C3514" t="s">
        <v>152</v>
      </c>
      <c r="D3514" t="s">
        <v>3260</v>
      </c>
      <c r="E3514" t="s">
        <v>3226</v>
      </c>
      <c r="F3514" t="s">
        <v>896</v>
      </c>
      <c r="G3514" s="1" t="s">
        <v>3999</v>
      </c>
      <c r="H3514" t="s">
        <v>895</v>
      </c>
      <c r="I3514" t="s">
        <v>3202</v>
      </c>
      <c r="J3514" s="2">
        <v>827</v>
      </c>
      <c r="K3514" s="2">
        <v>143.78096417531421</v>
      </c>
      <c r="L3514" s="2">
        <v>5.751804522548805</v>
      </c>
    </row>
    <row r="3515" spans="1:12" x14ac:dyDescent="0.25">
      <c r="A3515" t="s">
        <v>888</v>
      </c>
      <c r="B3515" t="s">
        <v>160</v>
      </c>
      <c r="C3515" t="s">
        <v>118</v>
      </c>
      <c r="D3515" t="s">
        <v>3260</v>
      </c>
      <c r="E3515" t="s">
        <v>3226</v>
      </c>
      <c r="F3515" t="s">
        <v>894</v>
      </c>
      <c r="G3515" s="1" t="s">
        <v>4382</v>
      </c>
      <c r="H3515" t="s">
        <v>893</v>
      </c>
      <c r="I3515" t="s">
        <v>3202</v>
      </c>
      <c r="J3515" s="2">
        <v>829</v>
      </c>
      <c r="K3515" s="2">
        <v>25.574312064704106</v>
      </c>
      <c r="L3515" s="2">
        <v>32.41533918498353</v>
      </c>
    </row>
    <row r="3516" spans="1:12" x14ac:dyDescent="0.25">
      <c r="A3516" t="s">
        <v>888</v>
      </c>
      <c r="B3516" t="s">
        <v>160</v>
      </c>
      <c r="C3516" t="s">
        <v>179</v>
      </c>
      <c r="D3516" t="s">
        <v>3260</v>
      </c>
      <c r="E3516" t="s">
        <v>3226</v>
      </c>
      <c r="F3516" t="s">
        <v>424</v>
      </c>
      <c r="G3516" s="1" t="s">
        <v>3314</v>
      </c>
      <c r="H3516" t="s">
        <v>892</v>
      </c>
      <c r="I3516" t="s">
        <v>3202</v>
      </c>
      <c r="J3516" s="2">
        <v>936.66666666666663</v>
      </c>
      <c r="K3516" s="2">
        <v>59.062993385443882</v>
      </c>
      <c r="L3516" s="2">
        <v>15.858774047464868</v>
      </c>
    </row>
    <row r="3517" spans="1:12" x14ac:dyDescent="0.25">
      <c r="A3517" t="s">
        <v>888</v>
      </c>
      <c r="B3517" t="s">
        <v>160</v>
      </c>
      <c r="C3517" t="s">
        <v>891</v>
      </c>
      <c r="D3517" t="s">
        <v>3260</v>
      </c>
      <c r="E3517" t="s">
        <v>3226</v>
      </c>
      <c r="F3517" t="s">
        <v>890</v>
      </c>
      <c r="G3517" s="1" t="s">
        <v>4383</v>
      </c>
      <c r="H3517" t="s">
        <v>889</v>
      </c>
      <c r="I3517" t="s">
        <v>3202</v>
      </c>
      <c r="J3517" s="2">
        <v>791</v>
      </c>
      <c r="K3517" s="2">
        <v>112.72260126760681</v>
      </c>
      <c r="L3517" s="2">
        <v>7.0172262803103918</v>
      </c>
    </row>
    <row r="3518" spans="1:12" x14ac:dyDescent="0.25">
      <c r="A3518" t="s">
        <v>612</v>
      </c>
      <c r="B3518" t="s">
        <v>855</v>
      </c>
      <c r="C3518" t="s">
        <v>29</v>
      </c>
      <c r="D3518" t="s">
        <v>3256</v>
      </c>
      <c r="E3518" t="s">
        <v>3209</v>
      </c>
      <c r="F3518" t="s">
        <v>887</v>
      </c>
      <c r="G3518" s="1" t="s">
        <v>4143</v>
      </c>
      <c r="H3518" t="s">
        <v>886</v>
      </c>
      <c r="I3518" t="s">
        <v>3202</v>
      </c>
      <c r="J3518" s="2">
        <v>634.66666666666663</v>
      </c>
      <c r="K3518" s="2">
        <v>128.8281874735936</v>
      </c>
      <c r="L3518" s="2">
        <v>4.9264580920752037</v>
      </c>
    </row>
    <row r="3519" spans="1:12" x14ac:dyDescent="0.25">
      <c r="A3519" t="s">
        <v>612</v>
      </c>
      <c r="B3519" t="s">
        <v>855</v>
      </c>
      <c r="C3519" t="s">
        <v>51</v>
      </c>
      <c r="D3519" t="s">
        <v>3256</v>
      </c>
      <c r="E3519" t="s">
        <v>3209</v>
      </c>
      <c r="F3519" t="s">
        <v>885</v>
      </c>
      <c r="G3519" s="1" t="s">
        <v>4144</v>
      </c>
      <c r="H3519" t="s">
        <v>884</v>
      </c>
      <c r="I3519" t="s">
        <v>3202</v>
      </c>
      <c r="J3519" s="2">
        <v>860.66666666666663</v>
      </c>
      <c r="K3519" s="2">
        <v>45.826732504041026</v>
      </c>
      <c r="L3519" s="2">
        <v>18.780886605667828</v>
      </c>
    </row>
    <row r="3520" spans="1:12" x14ac:dyDescent="0.25">
      <c r="A3520" t="s">
        <v>612</v>
      </c>
      <c r="B3520" t="s">
        <v>855</v>
      </c>
      <c r="C3520" t="s">
        <v>169</v>
      </c>
      <c r="D3520" t="s">
        <v>3256</v>
      </c>
      <c r="E3520" t="s">
        <v>3209</v>
      </c>
      <c r="F3520" t="s">
        <v>883</v>
      </c>
      <c r="G3520" s="1" t="s">
        <v>4145</v>
      </c>
      <c r="H3520" t="s">
        <v>882</v>
      </c>
      <c r="I3520" t="s">
        <v>3202</v>
      </c>
      <c r="J3520" s="2">
        <v>895.66666666666663</v>
      </c>
      <c r="K3520" s="2">
        <v>68.046867168607605</v>
      </c>
      <c r="L3520" s="2">
        <v>13.162496731074622</v>
      </c>
    </row>
    <row r="3521" spans="1:12" x14ac:dyDescent="0.25">
      <c r="A3521" t="s">
        <v>612</v>
      </c>
      <c r="B3521" t="s">
        <v>855</v>
      </c>
      <c r="C3521" t="s">
        <v>45</v>
      </c>
      <c r="D3521" t="s">
        <v>3256</v>
      </c>
      <c r="E3521" t="s">
        <v>3209</v>
      </c>
      <c r="F3521" t="s">
        <v>881</v>
      </c>
      <c r="G3521" s="1" t="s">
        <v>4146</v>
      </c>
      <c r="H3521" t="s">
        <v>880</v>
      </c>
      <c r="I3521" t="s">
        <v>3202</v>
      </c>
      <c r="J3521" s="2">
        <v>429</v>
      </c>
      <c r="K3521" s="2">
        <v>76.378143885567667</v>
      </c>
      <c r="L3521" s="2">
        <v>5.6167900681475373</v>
      </c>
    </row>
    <row r="3522" spans="1:12" x14ac:dyDescent="0.25">
      <c r="A3522" t="s">
        <v>612</v>
      </c>
      <c r="B3522" t="s">
        <v>855</v>
      </c>
      <c r="C3522" t="s">
        <v>67</v>
      </c>
      <c r="D3522" t="s">
        <v>3256</v>
      </c>
      <c r="E3522" t="s">
        <v>3209</v>
      </c>
      <c r="F3522" t="s">
        <v>879</v>
      </c>
      <c r="G3522" s="1" t="s">
        <v>4147</v>
      </c>
      <c r="H3522" t="s">
        <v>878</v>
      </c>
      <c r="I3522" t="s">
        <v>3202</v>
      </c>
      <c r="J3522" s="2">
        <v>610.33333333333337</v>
      </c>
      <c r="K3522" s="2">
        <v>52.492147001644859</v>
      </c>
      <c r="L3522" s="2">
        <v>11.627136023112341</v>
      </c>
    </row>
    <row r="3523" spans="1:12" x14ac:dyDescent="0.25">
      <c r="A3523" t="s">
        <v>612</v>
      </c>
      <c r="B3523" t="s">
        <v>855</v>
      </c>
      <c r="C3523" t="s">
        <v>518</v>
      </c>
      <c r="D3523" t="s">
        <v>3256</v>
      </c>
      <c r="E3523" t="s">
        <v>3209</v>
      </c>
      <c r="F3523" t="s">
        <v>877</v>
      </c>
      <c r="G3523" s="1" t="s">
        <v>3495</v>
      </c>
      <c r="H3523" t="s">
        <v>876</v>
      </c>
      <c r="I3523" t="s">
        <v>3202</v>
      </c>
      <c r="J3523" s="2">
        <v>809.33333333333337</v>
      </c>
      <c r="K3523" s="2">
        <v>43.520387630472179</v>
      </c>
      <c r="L3523" s="2">
        <v>18.596648086072033</v>
      </c>
    </row>
    <row r="3524" spans="1:12" x14ac:dyDescent="0.25">
      <c r="A3524" t="s">
        <v>612</v>
      </c>
      <c r="B3524" t="s">
        <v>855</v>
      </c>
      <c r="C3524" t="s">
        <v>875</v>
      </c>
      <c r="D3524" t="s">
        <v>3256</v>
      </c>
      <c r="E3524" t="s">
        <v>3209</v>
      </c>
      <c r="F3524" t="s">
        <v>874</v>
      </c>
      <c r="G3524" s="1" t="s">
        <v>3725</v>
      </c>
      <c r="H3524" t="s">
        <v>873</v>
      </c>
      <c r="I3524" t="s">
        <v>3202</v>
      </c>
      <c r="J3524" s="2">
        <v>566.66666666666663</v>
      </c>
      <c r="K3524" s="2">
        <v>141.7641442551809</v>
      </c>
      <c r="L3524" s="2">
        <v>3.9972495841165938</v>
      </c>
    </row>
    <row r="3525" spans="1:12" x14ac:dyDescent="0.25">
      <c r="A3525" t="s">
        <v>612</v>
      </c>
      <c r="B3525" t="s">
        <v>855</v>
      </c>
      <c r="C3525" t="s">
        <v>592</v>
      </c>
      <c r="D3525" t="s">
        <v>3256</v>
      </c>
      <c r="E3525" t="s">
        <v>3209</v>
      </c>
      <c r="F3525" t="s">
        <v>872</v>
      </c>
      <c r="G3525" s="1" t="s">
        <v>4148</v>
      </c>
      <c r="H3525" t="s">
        <v>871</v>
      </c>
      <c r="I3525" t="s">
        <v>3202</v>
      </c>
      <c r="J3525" s="2">
        <v>823.66666666666663</v>
      </c>
      <c r="K3525" s="2">
        <v>40.96487275137661</v>
      </c>
      <c r="L3525" s="2">
        <v>20.106657517665244</v>
      </c>
    </row>
    <row r="3526" spans="1:12" x14ac:dyDescent="0.25">
      <c r="A3526" t="s">
        <v>612</v>
      </c>
      <c r="B3526" t="s">
        <v>855</v>
      </c>
      <c r="C3526" t="s">
        <v>870</v>
      </c>
      <c r="D3526" t="s">
        <v>3256</v>
      </c>
      <c r="E3526" t="s">
        <v>3209</v>
      </c>
      <c r="F3526" t="s">
        <v>869</v>
      </c>
      <c r="G3526" s="1" t="s">
        <v>4141</v>
      </c>
      <c r="H3526" t="s">
        <v>868</v>
      </c>
      <c r="I3526" t="s">
        <v>3202</v>
      </c>
      <c r="J3526" s="2">
        <v>1054</v>
      </c>
      <c r="K3526" s="2">
        <v>38.571018902776586</v>
      </c>
      <c r="L3526" s="2">
        <v>27.326216158736901</v>
      </c>
    </row>
    <row r="3527" spans="1:12" x14ac:dyDescent="0.25">
      <c r="A3527" t="s">
        <v>612</v>
      </c>
      <c r="B3527" t="s">
        <v>855</v>
      </c>
      <c r="C3527" t="s">
        <v>867</v>
      </c>
      <c r="D3527" t="s">
        <v>3256</v>
      </c>
      <c r="E3527" t="s">
        <v>3209</v>
      </c>
      <c r="F3527" t="s">
        <v>866</v>
      </c>
      <c r="G3527" s="1" t="s">
        <v>4019</v>
      </c>
      <c r="H3527" t="s">
        <v>865</v>
      </c>
      <c r="I3527" t="s">
        <v>3202</v>
      </c>
      <c r="J3527" s="2">
        <v>912.66666666666663</v>
      </c>
      <c r="K3527" s="2">
        <v>46.324242898715831</v>
      </c>
      <c r="L3527" s="2">
        <v>19.701707131234453</v>
      </c>
    </row>
    <row r="3528" spans="1:12" x14ac:dyDescent="0.25">
      <c r="A3528" t="s">
        <v>612</v>
      </c>
      <c r="B3528" t="s">
        <v>855</v>
      </c>
      <c r="C3528" t="s">
        <v>864</v>
      </c>
      <c r="D3528" t="s">
        <v>3256</v>
      </c>
      <c r="E3528" t="s">
        <v>3209</v>
      </c>
      <c r="F3528" t="s">
        <v>863</v>
      </c>
      <c r="G3528" s="1" t="s">
        <v>4149</v>
      </c>
      <c r="H3528" t="s">
        <v>862</v>
      </c>
      <c r="I3528" t="s">
        <v>3202</v>
      </c>
      <c r="J3528" s="2">
        <v>684.5</v>
      </c>
      <c r="K3528" s="2">
        <v>57.324047906831531</v>
      </c>
      <c r="L3528" s="2">
        <v>11.940887376141236</v>
      </c>
    </row>
    <row r="3529" spans="1:12" x14ac:dyDescent="0.25">
      <c r="A3529" t="s">
        <v>612</v>
      </c>
      <c r="B3529" t="s">
        <v>855</v>
      </c>
      <c r="C3529" t="s">
        <v>861</v>
      </c>
      <c r="D3529" t="s">
        <v>3256</v>
      </c>
      <c r="E3529" t="s">
        <v>3209</v>
      </c>
      <c r="F3529" t="s">
        <v>860</v>
      </c>
      <c r="G3529" s="1" t="s">
        <v>4150</v>
      </c>
      <c r="H3529" t="s">
        <v>859</v>
      </c>
      <c r="I3529" t="s">
        <v>3202</v>
      </c>
      <c r="J3529" s="2">
        <v>835</v>
      </c>
      <c r="K3529" s="2">
        <v>47.450736610254779</v>
      </c>
      <c r="L3529" s="2">
        <v>17.597197844543992</v>
      </c>
    </row>
    <row r="3530" spans="1:12" x14ac:dyDescent="0.25">
      <c r="A3530" t="s">
        <v>612</v>
      </c>
      <c r="B3530" t="s">
        <v>855</v>
      </c>
      <c r="C3530" t="s">
        <v>858</v>
      </c>
      <c r="D3530" t="s">
        <v>3256</v>
      </c>
      <c r="E3530" t="s">
        <v>3209</v>
      </c>
      <c r="F3530" t="s">
        <v>857</v>
      </c>
      <c r="G3530" s="1" t="s">
        <v>4151</v>
      </c>
      <c r="H3530" t="s">
        <v>856</v>
      </c>
      <c r="I3530" t="s">
        <v>3202</v>
      </c>
      <c r="J3530" s="2">
        <v>661.66666666666663</v>
      </c>
      <c r="K3530" s="2">
        <v>51.550698936105498</v>
      </c>
      <c r="L3530" s="2">
        <v>12.835260827147451</v>
      </c>
    </row>
    <row r="3531" spans="1:12" x14ac:dyDescent="0.25">
      <c r="A3531" t="s">
        <v>612</v>
      </c>
      <c r="B3531" t="s">
        <v>855</v>
      </c>
      <c r="C3531" t="s">
        <v>854</v>
      </c>
      <c r="D3531" t="s">
        <v>3256</v>
      </c>
      <c r="E3531" t="s">
        <v>3209</v>
      </c>
      <c r="F3531" t="s">
        <v>853</v>
      </c>
      <c r="G3531" s="1" t="s">
        <v>4152</v>
      </c>
      <c r="H3531" t="s">
        <v>852</v>
      </c>
      <c r="I3531" t="s">
        <v>3202</v>
      </c>
      <c r="J3531" s="2">
        <v>716.66666666666663</v>
      </c>
      <c r="K3531" s="2">
        <v>50.433486347010266</v>
      </c>
      <c r="L3531" s="2">
        <v>14.210135340150863</v>
      </c>
    </row>
    <row r="3532" spans="1:12" x14ac:dyDescent="0.25">
      <c r="A3532" t="s">
        <v>612</v>
      </c>
      <c r="B3532" t="s">
        <v>828</v>
      </c>
      <c r="C3532" t="s">
        <v>191</v>
      </c>
      <c r="D3532" t="s">
        <v>3256</v>
      </c>
      <c r="E3532" t="s">
        <v>3209</v>
      </c>
      <c r="F3532" t="s">
        <v>851</v>
      </c>
      <c r="G3532" s="1" t="s">
        <v>4270</v>
      </c>
      <c r="H3532" t="s">
        <v>850</v>
      </c>
      <c r="I3532" t="s">
        <v>3202</v>
      </c>
      <c r="J3532" s="2">
        <v>579.33333333333337</v>
      </c>
      <c r="K3532" s="2">
        <v>51.939120781598945</v>
      </c>
      <c r="L3532" s="2">
        <v>11.154084332104834</v>
      </c>
    </row>
    <row r="3533" spans="1:12" x14ac:dyDescent="0.25">
      <c r="A3533" t="s">
        <v>612</v>
      </c>
      <c r="B3533" t="s">
        <v>828</v>
      </c>
      <c r="C3533" t="s">
        <v>246</v>
      </c>
      <c r="D3533" t="s">
        <v>3256</v>
      </c>
      <c r="E3533" t="s">
        <v>3209</v>
      </c>
      <c r="F3533" t="s">
        <v>849</v>
      </c>
      <c r="G3533" s="1" t="s">
        <v>4271</v>
      </c>
      <c r="H3533" t="s">
        <v>848</v>
      </c>
      <c r="I3533" t="s">
        <v>3202</v>
      </c>
      <c r="J3533" s="2">
        <v>519.66666666666663</v>
      </c>
      <c r="K3533" s="2">
        <v>86.621580021085904</v>
      </c>
      <c r="L3533" s="2">
        <v>5.9992748520653452</v>
      </c>
    </row>
    <row r="3534" spans="1:12" x14ac:dyDescent="0.25">
      <c r="A3534" t="s">
        <v>612</v>
      </c>
      <c r="B3534" t="s">
        <v>828</v>
      </c>
      <c r="C3534" t="s">
        <v>474</v>
      </c>
      <c r="D3534" t="s">
        <v>3256</v>
      </c>
      <c r="E3534" t="s">
        <v>3209</v>
      </c>
      <c r="F3534" t="s">
        <v>847</v>
      </c>
      <c r="G3534" s="1" t="s">
        <v>4272</v>
      </c>
      <c r="H3534" t="s">
        <v>846</v>
      </c>
      <c r="I3534" t="s">
        <v>3202</v>
      </c>
      <c r="J3534" s="2">
        <v>592.33333333333337</v>
      </c>
      <c r="K3534" s="2">
        <v>46.27393336109548</v>
      </c>
      <c r="L3534" s="2">
        <v>12.800583186026151</v>
      </c>
    </row>
    <row r="3535" spans="1:12" x14ac:dyDescent="0.25">
      <c r="A3535" t="s">
        <v>612</v>
      </c>
      <c r="B3535" t="s">
        <v>828</v>
      </c>
      <c r="C3535" t="s">
        <v>845</v>
      </c>
      <c r="D3535" t="s">
        <v>3256</v>
      </c>
      <c r="E3535" t="s">
        <v>3209</v>
      </c>
      <c r="F3535" t="s">
        <v>844</v>
      </c>
      <c r="G3535" s="1" t="s">
        <v>4273</v>
      </c>
      <c r="H3535" t="s">
        <v>843</v>
      </c>
      <c r="I3535" t="s">
        <v>3202</v>
      </c>
      <c r="J3535" s="2">
        <v>595.33333333333337</v>
      </c>
      <c r="K3535" s="2">
        <v>50.089387831421078</v>
      </c>
      <c r="L3535" s="2">
        <v>11.885418431084931</v>
      </c>
    </row>
    <row r="3536" spans="1:12" x14ac:dyDescent="0.25">
      <c r="A3536" t="s">
        <v>612</v>
      </c>
      <c r="B3536" t="s">
        <v>828</v>
      </c>
      <c r="C3536" t="s">
        <v>842</v>
      </c>
      <c r="D3536" t="s">
        <v>3256</v>
      </c>
      <c r="E3536" t="s">
        <v>3209</v>
      </c>
      <c r="F3536" t="s">
        <v>586</v>
      </c>
      <c r="G3536" s="1" t="s">
        <v>3647</v>
      </c>
      <c r="H3536" t="s">
        <v>841</v>
      </c>
      <c r="I3536" t="s">
        <v>3202</v>
      </c>
      <c r="J3536" s="2">
        <v>466</v>
      </c>
      <c r="K3536" s="2">
        <v>61.407295053238634</v>
      </c>
      <c r="L3536" s="2">
        <v>7.5886749220265983</v>
      </c>
    </row>
    <row r="3537" spans="1:12" x14ac:dyDescent="0.25">
      <c r="A3537" t="s">
        <v>612</v>
      </c>
      <c r="B3537" t="s">
        <v>828</v>
      </c>
      <c r="C3537" t="s">
        <v>840</v>
      </c>
      <c r="D3537" t="s">
        <v>3256</v>
      </c>
      <c r="E3537" t="s">
        <v>3209</v>
      </c>
      <c r="F3537" t="s">
        <v>839</v>
      </c>
      <c r="G3537" s="1" t="s">
        <v>4153</v>
      </c>
      <c r="H3537" t="s">
        <v>838</v>
      </c>
      <c r="I3537" t="s">
        <v>3202</v>
      </c>
      <c r="J3537" s="2">
        <v>736</v>
      </c>
      <c r="K3537" s="2">
        <v>48.387110360108274</v>
      </c>
      <c r="L3537" s="2">
        <v>15.210662395884247</v>
      </c>
    </row>
    <row r="3538" spans="1:12" x14ac:dyDescent="0.25">
      <c r="A3538" t="s">
        <v>612</v>
      </c>
      <c r="B3538" t="s">
        <v>828</v>
      </c>
      <c r="C3538" t="s">
        <v>837</v>
      </c>
      <c r="D3538" t="s">
        <v>3256</v>
      </c>
      <c r="E3538" t="s">
        <v>3209</v>
      </c>
      <c r="F3538" t="s">
        <v>836</v>
      </c>
      <c r="G3538" s="1" t="s">
        <v>4154</v>
      </c>
      <c r="H3538" t="s">
        <v>835</v>
      </c>
      <c r="I3538" t="s">
        <v>3202</v>
      </c>
      <c r="J3538" s="2">
        <v>646.66666666666663</v>
      </c>
      <c r="K3538" s="2">
        <v>23.849922266249237</v>
      </c>
      <c r="L3538" s="2">
        <v>27.113994731202318</v>
      </c>
    </row>
    <row r="3539" spans="1:12" x14ac:dyDescent="0.25">
      <c r="A3539" t="s">
        <v>612</v>
      </c>
      <c r="B3539" t="s">
        <v>828</v>
      </c>
      <c r="C3539" t="s">
        <v>834</v>
      </c>
      <c r="D3539" t="s">
        <v>3256</v>
      </c>
      <c r="E3539" t="s">
        <v>3209</v>
      </c>
      <c r="F3539" t="s">
        <v>833</v>
      </c>
      <c r="G3539" s="1" t="s">
        <v>4274</v>
      </c>
      <c r="H3539" t="s">
        <v>832</v>
      </c>
      <c r="I3539" t="s">
        <v>3202</v>
      </c>
      <c r="J3539" s="2">
        <v>558</v>
      </c>
      <c r="K3539" s="2">
        <v>19.1999549972385</v>
      </c>
      <c r="L3539" s="2">
        <v>29.062568119574046</v>
      </c>
    </row>
    <row r="3540" spans="1:12" x14ac:dyDescent="0.25">
      <c r="A3540" t="s">
        <v>612</v>
      </c>
      <c r="B3540" t="s">
        <v>828</v>
      </c>
      <c r="C3540" t="s">
        <v>831</v>
      </c>
      <c r="D3540" t="s">
        <v>3256</v>
      </c>
      <c r="E3540" t="s">
        <v>3209</v>
      </c>
      <c r="F3540" t="s">
        <v>830</v>
      </c>
      <c r="G3540" s="1" t="s">
        <v>3655</v>
      </c>
      <c r="H3540" t="s">
        <v>829</v>
      </c>
      <c r="I3540" t="s">
        <v>3202</v>
      </c>
      <c r="J3540" s="2">
        <v>607</v>
      </c>
      <c r="K3540" s="2">
        <v>36.118564616346305</v>
      </c>
      <c r="L3540" s="2">
        <v>16.805761979956642</v>
      </c>
    </row>
    <row r="3541" spans="1:12" x14ac:dyDescent="0.25">
      <c r="A3541" t="s">
        <v>612</v>
      </c>
      <c r="B3541" t="s">
        <v>828</v>
      </c>
      <c r="C3541" t="s">
        <v>827</v>
      </c>
      <c r="D3541" t="s">
        <v>3256</v>
      </c>
      <c r="E3541" t="s">
        <v>3209</v>
      </c>
      <c r="F3541" t="s">
        <v>826</v>
      </c>
      <c r="G3541" s="1" t="s">
        <v>3840</v>
      </c>
      <c r="H3541" t="s">
        <v>825</v>
      </c>
      <c r="I3541" t="s">
        <v>3202</v>
      </c>
      <c r="J3541" s="2">
        <v>568.33333333333337</v>
      </c>
      <c r="K3541" s="2">
        <v>67.042397829162894</v>
      </c>
      <c r="L3541" s="2">
        <v>8.477222649189212</v>
      </c>
    </row>
    <row r="3542" spans="1:12" x14ac:dyDescent="0.25">
      <c r="A3542" t="s">
        <v>612</v>
      </c>
      <c r="B3542" t="s">
        <v>797</v>
      </c>
      <c r="C3542" t="s">
        <v>152</v>
      </c>
      <c r="D3542" t="s">
        <v>3256</v>
      </c>
      <c r="E3542" t="s">
        <v>3209</v>
      </c>
      <c r="F3542" t="s">
        <v>824</v>
      </c>
      <c r="G3542" s="1" t="s">
        <v>4321</v>
      </c>
      <c r="H3542" t="s">
        <v>823</v>
      </c>
      <c r="I3542" t="s">
        <v>3202</v>
      </c>
      <c r="J3542" s="2">
        <v>556.66666666666663</v>
      </c>
      <c r="K3542" s="2">
        <v>97.167176452802138</v>
      </c>
      <c r="L3542" s="2">
        <v>5.7289579360892633</v>
      </c>
    </row>
    <row r="3543" spans="1:12" x14ac:dyDescent="0.25">
      <c r="A3543" t="s">
        <v>612</v>
      </c>
      <c r="B3543" t="s">
        <v>797</v>
      </c>
      <c r="C3543" t="s">
        <v>70</v>
      </c>
      <c r="D3543" t="s">
        <v>3256</v>
      </c>
      <c r="E3543" t="s">
        <v>3209</v>
      </c>
      <c r="F3543" t="s">
        <v>822</v>
      </c>
      <c r="G3543" s="1" t="s">
        <v>4322</v>
      </c>
      <c r="H3543" t="s">
        <v>821</v>
      </c>
      <c r="I3543" t="s">
        <v>3202</v>
      </c>
      <c r="J3543" s="2">
        <v>670.66666666666663</v>
      </c>
      <c r="K3543" s="2">
        <v>49.008298796085974</v>
      </c>
      <c r="L3543" s="2">
        <v>13.684757135871632</v>
      </c>
    </row>
    <row r="3544" spans="1:12" x14ac:dyDescent="0.25">
      <c r="A3544" t="s">
        <v>612</v>
      </c>
      <c r="B3544" t="s">
        <v>797</v>
      </c>
      <c r="C3544" t="s">
        <v>13</v>
      </c>
      <c r="D3544" t="s">
        <v>3256</v>
      </c>
      <c r="E3544" t="s">
        <v>3209</v>
      </c>
      <c r="F3544" t="s">
        <v>820</v>
      </c>
      <c r="G3544" s="1" t="s">
        <v>4323</v>
      </c>
      <c r="H3544" t="s">
        <v>819</v>
      </c>
      <c r="I3544" t="s">
        <v>3202</v>
      </c>
      <c r="J3544" s="2">
        <v>490</v>
      </c>
      <c r="K3544" s="2">
        <v>171.86367961015048</v>
      </c>
      <c r="L3544" s="2">
        <v>2.8510968758000454</v>
      </c>
    </row>
    <row r="3545" spans="1:12" x14ac:dyDescent="0.25">
      <c r="A3545" t="s">
        <v>612</v>
      </c>
      <c r="B3545" t="s">
        <v>797</v>
      </c>
      <c r="C3545" t="s">
        <v>229</v>
      </c>
      <c r="D3545" t="s">
        <v>3256</v>
      </c>
      <c r="E3545" t="s">
        <v>3209</v>
      </c>
      <c r="F3545" t="s">
        <v>818</v>
      </c>
      <c r="G3545" s="1" t="s">
        <v>4324</v>
      </c>
      <c r="H3545" t="s">
        <v>817</v>
      </c>
      <c r="I3545" t="s">
        <v>3202</v>
      </c>
      <c r="J3545" s="2">
        <v>527.33333333333337</v>
      </c>
      <c r="K3545" s="2">
        <v>56.742313563731862</v>
      </c>
      <c r="L3545" s="2">
        <v>9.2934760712751494</v>
      </c>
    </row>
    <row r="3546" spans="1:12" x14ac:dyDescent="0.25">
      <c r="A3546" t="s">
        <v>612</v>
      </c>
      <c r="B3546" t="s">
        <v>797</v>
      </c>
      <c r="C3546" t="s">
        <v>175</v>
      </c>
      <c r="D3546" t="s">
        <v>3256</v>
      </c>
      <c r="E3546" t="s">
        <v>3209</v>
      </c>
      <c r="F3546" t="s">
        <v>816</v>
      </c>
      <c r="G3546" s="1" t="s">
        <v>4155</v>
      </c>
      <c r="H3546" t="s">
        <v>815</v>
      </c>
      <c r="I3546" t="s">
        <v>3202</v>
      </c>
      <c r="J3546" s="2">
        <v>767.33333333333337</v>
      </c>
      <c r="K3546" s="2">
        <v>77.64505177610495</v>
      </c>
      <c r="L3546" s="2">
        <v>9.8825786805576978</v>
      </c>
    </row>
    <row r="3547" spans="1:12" x14ac:dyDescent="0.25">
      <c r="A3547" t="s">
        <v>612</v>
      </c>
      <c r="B3547" t="s">
        <v>797</v>
      </c>
      <c r="C3547" t="s">
        <v>458</v>
      </c>
      <c r="D3547" t="s">
        <v>3256</v>
      </c>
      <c r="E3547" t="s">
        <v>3209</v>
      </c>
      <c r="F3547" t="s">
        <v>814</v>
      </c>
      <c r="G3547" s="1" t="s">
        <v>4384</v>
      </c>
      <c r="H3547" t="s">
        <v>813</v>
      </c>
      <c r="I3547" t="s">
        <v>3202</v>
      </c>
      <c r="J3547" s="2">
        <v>481</v>
      </c>
      <c r="K3547" s="2">
        <v>66.852243755918067</v>
      </c>
      <c r="L3547" s="2">
        <v>7.1949716714993528</v>
      </c>
    </row>
    <row r="3548" spans="1:12" x14ac:dyDescent="0.25">
      <c r="A3548" t="s">
        <v>612</v>
      </c>
      <c r="B3548" t="s">
        <v>797</v>
      </c>
      <c r="C3548" t="s">
        <v>812</v>
      </c>
      <c r="D3548" t="s">
        <v>3256</v>
      </c>
      <c r="E3548" t="s">
        <v>3209</v>
      </c>
      <c r="F3548" t="s">
        <v>811</v>
      </c>
      <c r="G3548" s="1" t="s">
        <v>3499</v>
      </c>
      <c r="H3548" t="s">
        <v>810</v>
      </c>
      <c r="I3548" t="s">
        <v>3202</v>
      </c>
      <c r="J3548" s="2">
        <v>617.66666666666663</v>
      </c>
      <c r="K3548" s="2">
        <v>55.758593385567146</v>
      </c>
      <c r="L3548" s="2">
        <v>11.077515216274211</v>
      </c>
    </row>
    <row r="3549" spans="1:12" x14ac:dyDescent="0.25">
      <c r="A3549" t="s">
        <v>612</v>
      </c>
      <c r="B3549" t="s">
        <v>797</v>
      </c>
      <c r="C3549" t="s">
        <v>809</v>
      </c>
      <c r="D3549" t="s">
        <v>3256</v>
      </c>
      <c r="E3549" t="s">
        <v>3209</v>
      </c>
      <c r="F3549" t="s">
        <v>808</v>
      </c>
      <c r="G3549" s="1" t="s">
        <v>4326</v>
      </c>
      <c r="H3549" t="s">
        <v>807</v>
      </c>
      <c r="I3549" t="s">
        <v>3202</v>
      </c>
      <c r="J3549" s="2">
        <v>667</v>
      </c>
      <c r="K3549" s="2">
        <v>69.753522066718503</v>
      </c>
      <c r="L3549" s="2">
        <v>9.5622411634214188</v>
      </c>
    </row>
    <row r="3550" spans="1:12" x14ac:dyDescent="0.25">
      <c r="A3550" t="s">
        <v>612</v>
      </c>
      <c r="B3550" t="s">
        <v>797</v>
      </c>
      <c r="C3550" t="s">
        <v>806</v>
      </c>
      <c r="D3550" t="s">
        <v>3256</v>
      </c>
      <c r="E3550" t="s">
        <v>3209</v>
      </c>
      <c r="F3550" t="s">
        <v>805</v>
      </c>
      <c r="G3550" s="1" t="s">
        <v>4328</v>
      </c>
      <c r="H3550" t="s">
        <v>804</v>
      </c>
      <c r="I3550" t="s">
        <v>3202</v>
      </c>
      <c r="J3550" s="2">
        <v>565</v>
      </c>
      <c r="K3550" s="2">
        <v>42.098147713732992</v>
      </c>
      <c r="L3550" s="2">
        <v>13.421018041981197</v>
      </c>
    </row>
    <row r="3551" spans="1:12" x14ac:dyDescent="0.25">
      <c r="A3551" t="s">
        <v>612</v>
      </c>
      <c r="B3551" t="s">
        <v>797</v>
      </c>
      <c r="C3551" t="s">
        <v>803</v>
      </c>
      <c r="D3551" t="s">
        <v>3256</v>
      </c>
      <c r="E3551" t="s">
        <v>3209</v>
      </c>
      <c r="F3551" t="s">
        <v>802</v>
      </c>
      <c r="G3551" s="1" t="s">
        <v>3511</v>
      </c>
      <c r="H3551" t="s">
        <v>801</v>
      </c>
      <c r="I3551" t="s">
        <v>3202</v>
      </c>
      <c r="J3551" s="2">
        <v>623.33333333333337</v>
      </c>
      <c r="K3551" s="2">
        <v>84.223953868771318</v>
      </c>
      <c r="L3551" s="2">
        <v>7.4009032430909638</v>
      </c>
    </row>
    <row r="3552" spans="1:12" x14ac:dyDescent="0.25">
      <c r="A3552" t="s">
        <v>612</v>
      </c>
      <c r="B3552" t="s">
        <v>797</v>
      </c>
      <c r="C3552" t="s">
        <v>800</v>
      </c>
      <c r="D3552" t="s">
        <v>3256</v>
      </c>
      <c r="E3552" t="s">
        <v>3209</v>
      </c>
      <c r="F3552" t="s">
        <v>799</v>
      </c>
      <c r="G3552" s="1" t="s">
        <v>3723</v>
      </c>
      <c r="H3552" t="s">
        <v>798</v>
      </c>
      <c r="I3552" t="s">
        <v>3202</v>
      </c>
      <c r="J3552" s="2">
        <v>524</v>
      </c>
      <c r="K3552" s="2">
        <v>60.655851721748064</v>
      </c>
      <c r="L3552" s="2">
        <v>8.638902680054537</v>
      </c>
    </row>
    <row r="3553" spans="1:12" x14ac:dyDescent="0.25">
      <c r="A3553" t="s">
        <v>612</v>
      </c>
      <c r="B3553" t="s">
        <v>797</v>
      </c>
      <c r="C3553" t="s">
        <v>796</v>
      </c>
      <c r="D3553" t="s">
        <v>3256</v>
      </c>
      <c r="E3553" t="s">
        <v>3209</v>
      </c>
      <c r="F3553" t="s">
        <v>795</v>
      </c>
      <c r="G3553" s="1" t="s">
        <v>4275</v>
      </c>
      <c r="H3553" t="s">
        <v>794</v>
      </c>
      <c r="I3553" t="s">
        <v>3202</v>
      </c>
      <c r="J3553" s="2">
        <v>444</v>
      </c>
      <c r="K3553" s="2">
        <v>43.991738207191965</v>
      </c>
      <c r="L3553" s="2">
        <v>10.092804196752855</v>
      </c>
    </row>
    <row r="3554" spans="1:12" x14ac:dyDescent="0.25">
      <c r="A3554" t="s">
        <v>612</v>
      </c>
      <c r="B3554" t="s">
        <v>763</v>
      </c>
      <c r="C3554" t="s">
        <v>60</v>
      </c>
      <c r="D3554" t="s">
        <v>3256</v>
      </c>
      <c r="E3554" t="s">
        <v>3209</v>
      </c>
      <c r="F3554" t="s">
        <v>793</v>
      </c>
      <c r="G3554" s="1" t="s">
        <v>4329</v>
      </c>
      <c r="H3554" t="s">
        <v>792</v>
      </c>
      <c r="I3554" t="s">
        <v>3202</v>
      </c>
      <c r="J3554" s="2">
        <v>497</v>
      </c>
      <c r="K3554" s="2">
        <v>38.870036772154116</v>
      </c>
      <c r="L3554" s="2">
        <v>12.786198348956619</v>
      </c>
    </row>
    <row r="3555" spans="1:12" x14ac:dyDescent="0.25">
      <c r="A3555" t="s">
        <v>612</v>
      </c>
      <c r="B3555" t="s">
        <v>763</v>
      </c>
      <c r="C3555" t="s">
        <v>149</v>
      </c>
      <c r="D3555" t="s">
        <v>3256</v>
      </c>
      <c r="E3555" t="s">
        <v>3209</v>
      </c>
      <c r="F3555" t="s">
        <v>791</v>
      </c>
      <c r="G3555" s="1" t="s">
        <v>4244</v>
      </c>
      <c r="H3555" t="s">
        <v>790</v>
      </c>
      <c r="I3555" t="s">
        <v>3202</v>
      </c>
      <c r="J3555" s="2">
        <v>267</v>
      </c>
      <c r="K3555" s="2">
        <v>365.27094277338261</v>
      </c>
      <c r="L3555" s="2">
        <v>0.73096424799836657</v>
      </c>
    </row>
    <row r="3556" spans="1:12" x14ac:dyDescent="0.25">
      <c r="A3556" t="s">
        <v>612</v>
      </c>
      <c r="B3556" t="s">
        <v>763</v>
      </c>
      <c r="C3556" t="s">
        <v>539</v>
      </c>
      <c r="D3556" t="s">
        <v>3256</v>
      </c>
      <c r="E3556" t="s">
        <v>3209</v>
      </c>
      <c r="F3556" t="s">
        <v>789</v>
      </c>
      <c r="G3556" s="1" t="s">
        <v>4276</v>
      </c>
      <c r="H3556" t="s">
        <v>788</v>
      </c>
      <c r="I3556" t="s">
        <v>3202</v>
      </c>
      <c r="J3556" s="2">
        <v>443</v>
      </c>
      <c r="K3556" s="2">
        <v>13.167994452379901</v>
      </c>
      <c r="L3556" s="2">
        <v>33.642176992255258</v>
      </c>
    </row>
    <row r="3557" spans="1:12" x14ac:dyDescent="0.25">
      <c r="A3557" t="s">
        <v>612</v>
      </c>
      <c r="B3557" t="s">
        <v>763</v>
      </c>
      <c r="C3557" t="s">
        <v>787</v>
      </c>
      <c r="D3557" t="s">
        <v>3256</v>
      </c>
      <c r="E3557" t="s">
        <v>3209</v>
      </c>
      <c r="F3557" t="s">
        <v>786</v>
      </c>
      <c r="G3557" s="1" t="s">
        <v>3726</v>
      </c>
      <c r="H3557" t="s">
        <v>785</v>
      </c>
      <c r="I3557" t="s">
        <v>3202</v>
      </c>
      <c r="J3557" s="2">
        <v>493.66666666666669</v>
      </c>
      <c r="K3557" s="2">
        <v>21.980072599053454</v>
      </c>
      <c r="L3557" s="2">
        <v>22.459737766649862</v>
      </c>
    </row>
    <row r="3558" spans="1:12" x14ac:dyDescent="0.25">
      <c r="A3558" t="s">
        <v>612</v>
      </c>
      <c r="B3558" t="s">
        <v>763</v>
      </c>
      <c r="C3558" t="s">
        <v>784</v>
      </c>
      <c r="D3558" t="s">
        <v>3256</v>
      </c>
      <c r="E3558" t="s">
        <v>3209</v>
      </c>
      <c r="F3558" t="s">
        <v>783</v>
      </c>
      <c r="G3558" s="1" t="s">
        <v>3699</v>
      </c>
      <c r="H3558" t="s">
        <v>782</v>
      </c>
      <c r="I3558" t="s">
        <v>3202</v>
      </c>
      <c r="J3558" s="2">
        <v>362</v>
      </c>
      <c r="K3558" s="2">
        <v>17.667297570408348</v>
      </c>
      <c r="L3558" s="2">
        <v>20.48983431435083</v>
      </c>
    </row>
    <row r="3559" spans="1:12" x14ac:dyDescent="0.25">
      <c r="A3559" t="s">
        <v>612</v>
      </c>
      <c r="B3559" t="s">
        <v>763</v>
      </c>
      <c r="C3559" t="s">
        <v>781</v>
      </c>
      <c r="D3559" t="s">
        <v>3256</v>
      </c>
      <c r="E3559" t="s">
        <v>3209</v>
      </c>
      <c r="F3559" t="s">
        <v>780</v>
      </c>
      <c r="G3559" s="1" t="s">
        <v>3580</v>
      </c>
      <c r="H3559" t="s">
        <v>779</v>
      </c>
      <c r="I3559" t="s">
        <v>3202</v>
      </c>
      <c r="J3559" s="2">
        <v>733.33333333333337</v>
      </c>
      <c r="K3559" s="2">
        <v>29.328892001190777</v>
      </c>
      <c r="L3559" s="2">
        <v>25.003785799462165</v>
      </c>
    </row>
    <row r="3560" spans="1:12" x14ac:dyDescent="0.25">
      <c r="A3560" t="s">
        <v>612</v>
      </c>
      <c r="B3560" t="s">
        <v>763</v>
      </c>
      <c r="C3560" t="s">
        <v>778</v>
      </c>
      <c r="D3560" t="s">
        <v>3256</v>
      </c>
      <c r="E3560" t="s">
        <v>3209</v>
      </c>
      <c r="F3560" t="s">
        <v>777</v>
      </c>
      <c r="G3560" s="1" t="s">
        <v>3524</v>
      </c>
      <c r="H3560" t="s">
        <v>776</v>
      </c>
      <c r="I3560" t="s">
        <v>3202</v>
      </c>
      <c r="J3560" s="2">
        <v>429</v>
      </c>
      <c r="K3560" s="2">
        <v>15.03214155137613</v>
      </c>
      <c r="L3560" s="2">
        <v>28.538847810458972</v>
      </c>
    </row>
    <row r="3561" spans="1:12" x14ac:dyDescent="0.25">
      <c r="A3561" t="s">
        <v>612</v>
      </c>
      <c r="B3561" t="s">
        <v>763</v>
      </c>
      <c r="C3561" t="s">
        <v>775</v>
      </c>
      <c r="D3561" t="s">
        <v>3256</v>
      </c>
      <c r="E3561" t="s">
        <v>3209</v>
      </c>
      <c r="F3561" t="s">
        <v>774</v>
      </c>
      <c r="G3561" s="1" t="s">
        <v>4277</v>
      </c>
      <c r="H3561" t="s">
        <v>773</v>
      </c>
      <c r="I3561" t="s">
        <v>3202</v>
      </c>
      <c r="J3561" s="2">
        <v>504</v>
      </c>
      <c r="K3561" s="2">
        <v>12.467078105506369</v>
      </c>
      <c r="L3561" s="2">
        <v>40.426473287064503</v>
      </c>
    </row>
    <row r="3562" spans="1:12" x14ac:dyDescent="0.25">
      <c r="A3562" t="s">
        <v>612</v>
      </c>
      <c r="B3562" t="s">
        <v>763</v>
      </c>
      <c r="C3562" t="s">
        <v>772</v>
      </c>
      <c r="D3562" t="s">
        <v>3256</v>
      </c>
      <c r="E3562" t="s">
        <v>3209</v>
      </c>
      <c r="F3562" t="s">
        <v>771</v>
      </c>
      <c r="G3562" s="1" t="s">
        <v>4156</v>
      </c>
      <c r="H3562" t="s">
        <v>770</v>
      </c>
      <c r="I3562" t="s">
        <v>3202</v>
      </c>
      <c r="J3562" s="2">
        <v>353</v>
      </c>
      <c r="K3562" s="2">
        <v>43.49489190523451</v>
      </c>
      <c r="L3562" s="2">
        <v>8.1158955577842757</v>
      </c>
    </row>
    <row r="3563" spans="1:12" x14ac:dyDescent="0.25">
      <c r="A3563" t="s">
        <v>612</v>
      </c>
      <c r="B3563" t="s">
        <v>763</v>
      </c>
      <c r="C3563" t="s">
        <v>769</v>
      </c>
      <c r="D3563" t="s">
        <v>3256</v>
      </c>
      <c r="E3563" t="s">
        <v>3209</v>
      </c>
      <c r="F3563" t="s">
        <v>768</v>
      </c>
      <c r="G3563" s="1" t="s">
        <v>4330</v>
      </c>
      <c r="H3563" t="s">
        <v>767</v>
      </c>
      <c r="I3563" t="s">
        <v>3202</v>
      </c>
      <c r="J3563" s="2">
        <v>363.66666666666669</v>
      </c>
      <c r="K3563" s="2">
        <v>22.48813013343792</v>
      </c>
      <c r="L3563" s="2">
        <v>16.171494228678689</v>
      </c>
    </row>
    <row r="3564" spans="1:12" x14ac:dyDescent="0.25">
      <c r="A3564" t="s">
        <v>612</v>
      </c>
      <c r="B3564" t="s">
        <v>763</v>
      </c>
      <c r="C3564" t="s">
        <v>766</v>
      </c>
      <c r="D3564" t="s">
        <v>3256</v>
      </c>
      <c r="E3564" t="s">
        <v>3209</v>
      </c>
      <c r="F3564" t="s">
        <v>765</v>
      </c>
      <c r="G3564" s="1" t="s">
        <v>4331</v>
      </c>
      <c r="H3564" t="s">
        <v>764</v>
      </c>
      <c r="I3564" t="s">
        <v>3202</v>
      </c>
      <c r="J3564" s="2">
        <v>415</v>
      </c>
      <c r="K3564" s="2">
        <v>23.861030719880734</v>
      </c>
      <c r="L3564" s="2">
        <v>17.39237524447034</v>
      </c>
    </row>
    <row r="3565" spans="1:12" x14ac:dyDescent="0.25">
      <c r="A3565" t="s">
        <v>612</v>
      </c>
      <c r="B3565" t="s">
        <v>763</v>
      </c>
      <c r="C3565" t="s">
        <v>762</v>
      </c>
      <c r="D3565" t="s">
        <v>3256</v>
      </c>
      <c r="E3565" t="s">
        <v>3209</v>
      </c>
      <c r="F3565" t="s">
        <v>158</v>
      </c>
      <c r="G3565" s="1" t="s">
        <v>3504</v>
      </c>
      <c r="H3565" t="s">
        <v>761</v>
      </c>
      <c r="I3565" t="s">
        <v>3202</v>
      </c>
      <c r="J3565" s="2">
        <v>321.5</v>
      </c>
      <c r="K3565" s="2">
        <v>56.842122836767544</v>
      </c>
      <c r="L3565" s="2">
        <v>5.6560167698740864</v>
      </c>
    </row>
    <row r="3566" spans="1:12" x14ac:dyDescent="0.25">
      <c r="A3566" t="s">
        <v>612</v>
      </c>
      <c r="B3566" t="s">
        <v>146</v>
      </c>
      <c r="C3566" t="s">
        <v>760</v>
      </c>
      <c r="D3566" t="s">
        <v>3256</v>
      </c>
      <c r="E3566" t="s">
        <v>3209</v>
      </c>
      <c r="F3566" t="s">
        <v>759</v>
      </c>
      <c r="G3566" s="1" t="s">
        <v>4248</v>
      </c>
      <c r="H3566" t="s">
        <v>758</v>
      </c>
      <c r="I3566" t="s">
        <v>3202</v>
      </c>
      <c r="J3566" s="2">
        <v>480</v>
      </c>
      <c r="K3566" s="2">
        <v>51.984727494848393</v>
      </c>
      <c r="L3566" s="2">
        <v>9.2334811228464595</v>
      </c>
    </row>
    <row r="3567" spans="1:12" x14ac:dyDescent="0.25">
      <c r="A3567" t="s">
        <v>612</v>
      </c>
      <c r="B3567" t="s">
        <v>146</v>
      </c>
      <c r="C3567" t="s">
        <v>757</v>
      </c>
      <c r="D3567" t="s">
        <v>3256</v>
      </c>
      <c r="E3567" t="s">
        <v>3209</v>
      </c>
      <c r="F3567" t="s">
        <v>756</v>
      </c>
      <c r="G3567" s="1" t="s">
        <v>4335</v>
      </c>
      <c r="H3567" t="s">
        <v>755</v>
      </c>
      <c r="I3567" t="s">
        <v>3202</v>
      </c>
      <c r="J3567" s="2">
        <v>336</v>
      </c>
      <c r="K3567" s="2">
        <v>28.232744533055282</v>
      </c>
      <c r="L3567" s="2">
        <v>11.901074640710421</v>
      </c>
    </row>
    <row r="3568" spans="1:12" x14ac:dyDescent="0.25">
      <c r="A3568" t="s">
        <v>612</v>
      </c>
      <c r="B3568" t="s">
        <v>117</v>
      </c>
      <c r="C3568" t="s">
        <v>32</v>
      </c>
      <c r="D3568" t="s">
        <v>3256</v>
      </c>
      <c r="E3568" t="s">
        <v>3209</v>
      </c>
      <c r="F3568" t="s">
        <v>754</v>
      </c>
      <c r="G3568" s="1" t="s">
        <v>4157</v>
      </c>
      <c r="H3568" t="s">
        <v>753</v>
      </c>
      <c r="I3568" t="s">
        <v>3202</v>
      </c>
      <c r="J3568" s="2">
        <v>529</v>
      </c>
      <c r="K3568" s="2">
        <v>51.227797954015045</v>
      </c>
      <c r="L3568" s="2">
        <v>10.326424736719314</v>
      </c>
    </row>
    <row r="3569" spans="1:12" x14ac:dyDescent="0.25">
      <c r="A3569" t="s">
        <v>612</v>
      </c>
      <c r="B3569" t="s">
        <v>117</v>
      </c>
      <c r="C3569" t="s">
        <v>159</v>
      </c>
      <c r="D3569" t="s">
        <v>3256</v>
      </c>
      <c r="E3569" t="s">
        <v>3209</v>
      </c>
      <c r="F3569" t="s">
        <v>752</v>
      </c>
      <c r="G3569" s="1" t="s">
        <v>3812</v>
      </c>
      <c r="H3569" t="s">
        <v>751</v>
      </c>
      <c r="I3569" t="s">
        <v>3202</v>
      </c>
      <c r="J3569" s="2">
        <v>330</v>
      </c>
      <c r="K3569" s="2">
        <v>53.418853158058852</v>
      </c>
      <c r="L3569" s="2">
        <v>6.1775942479254757</v>
      </c>
    </row>
    <row r="3570" spans="1:12" x14ac:dyDescent="0.25">
      <c r="A3570" t="s">
        <v>612</v>
      </c>
      <c r="B3570" t="s">
        <v>117</v>
      </c>
      <c r="C3570" t="s">
        <v>63</v>
      </c>
      <c r="D3570" t="s">
        <v>3256</v>
      </c>
      <c r="E3570" t="s">
        <v>3209</v>
      </c>
      <c r="F3570" t="s">
        <v>750</v>
      </c>
      <c r="G3570" s="1" t="s">
        <v>3738</v>
      </c>
      <c r="H3570" t="s">
        <v>749</v>
      </c>
      <c r="I3570" t="s">
        <v>3202</v>
      </c>
      <c r="J3570" s="2">
        <v>485.66666666666669</v>
      </c>
      <c r="K3570" s="2">
        <v>53.961190943655573</v>
      </c>
      <c r="L3570" s="2">
        <v>9.0002955489581975</v>
      </c>
    </row>
    <row r="3571" spans="1:12" x14ac:dyDescent="0.25">
      <c r="A3571" t="s">
        <v>612</v>
      </c>
      <c r="B3571" t="s">
        <v>117</v>
      </c>
      <c r="C3571" t="s">
        <v>521</v>
      </c>
      <c r="D3571" t="s">
        <v>3256</v>
      </c>
      <c r="E3571" t="s">
        <v>3209</v>
      </c>
      <c r="F3571" t="s">
        <v>748</v>
      </c>
      <c r="G3571" s="1" t="s">
        <v>4163</v>
      </c>
      <c r="H3571" t="s">
        <v>747</v>
      </c>
      <c r="I3571" t="s">
        <v>3202</v>
      </c>
      <c r="J3571" s="2">
        <v>655.5</v>
      </c>
      <c r="K3571" s="2">
        <v>58.91750486408143</v>
      </c>
      <c r="L3571" s="2">
        <v>11.125725733161863</v>
      </c>
    </row>
    <row r="3572" spans="1:12" x14ac:dyDescent="0.25">
      <c r="A3572" t="s">
        <v>612</v>
      </c>
      <c r="B3572" t="s">
        <v>117</v>
      </c>
      <c r="C3572" t="s">
        <v>746</v>
      </c>
      <c r="D3572" t="s">
        <v>3256</v>
      </c>
      <c r="E3572" t="s">
        <v>3209</v>
      </c>
      <c r="F3572" t="s">
        <v>745</v>
      </c>
      <c r="G3572" s="1" t="s">
        <v>3349</v>
      </c>
      <c r="H3572" t="s">
        <v>744</v>
      </c>
      <c r="I3572" t="s">
        <v>3202</v>
      </c>
      <c r="J3572" s="2">
        <v>547.66666666666663</v>
      </c>
      <c r="K3572" s="2">
        <v>67.5620764545573</v>
      </c>
      <c r="L3572" s="2">
        <v>8.1061254390994169</v>
      </c>
    </row>
    <row r="3573" spans="1:12" x14ac:dyDescent="0.25">
      <c r="A3573" t="s">
        <v>612</v>
      </c>
      <c r="B3573" t="s">
        <v>117</v>
      </c>
      <c r="C3573" t="s">
        <v>743</v>
      </c>
      <c r="D3573" t="s">
        <v>3256</v>
      </c>
      <c r="E3573" t="s">
        <v>3209</v>
      </c>
      <c r="F3573" t="s">
        <v>742</v>
      </c>
      <c r="G3573" s="1" t="s">
        <v>4165</v>
      </c>
      <c r="H3573" t="s">
        <v>741</v>
      </c>
      <c r="I3573" t="s">
        <v>3202</v>
      </c>
      <c r="J3573" s="2">
        <v>274</v>
      </c>
      <c r="K3573" s="2">
        <v>56.331505149222686</v>
      </c>
      <c r="L3573" s="2">
        <v>4.8640631787517732</v>
      </c>
    </row>
    <row r="3574" spans="1:12" x14ac:dyDescent="0.25">
      <c r="A3574" t="s">
        <v>612</v>
      </c>
      <c r="B3574" t="s">
        <v>117</v>
      </c>
      <c r="C3574" t="s">
        <v>740</v>
      </c>
      <c r="D3574" t="s">
        <v>3256</v>
      </c>
      <c r="E3574" t="s">
        <v>3209</v>
      </c>
      <c r="F3574" t="s">
        <v>739</v>
      </c>
      <c r="G3574" s="1" t="s">
        <v>3508</v>
      </c>
      <c r="H3574" t="s">
        <v>738</v>
      </c>
      <c r="I3574" t="s">
        <v>3202</v>
      </c>
      <c r="J3574" s="2">
        <v>240</v>
      </c>
      <c r="K3574" s="2">
        <v>94.167479825857868</v>
      </c>
      <c r="L3574" s="2">
        <v>2.5486505579614898</v>
      </c>
    </row>
    <row r="3575" spans="1:12" x14ac:dyDescent="0.25">
      <c r="A3575" t="s">
        <v>612</v>
      </c>
      <c r="B3575" t="s">
        <v>117</v>
      </c>
      <c r="C3575" t="s">
        <v>737</v>
      </c>
      <c r="D3575" t="s">
        <v>3256</v>
      </c>
      <c r="E3575" t="s">
        <v>3209</v>
      </c>
      <c r="F3575" t="s">
        <v>736</v>
      </c>
      <c r="G3575" s="1" t="s">
        <v>4167</v>
      </c>
      <c r="H3575" t="s">
        <v>735</v>
      </c>
      <c r="I3575" t="s">
        <v>3202</v>
      </c>
      <c r="J3575" s="2">
        <v>581.33333333333337</v>
      </c>
      <c r="K3575" s="2">
        <v>82.893301501985036</v>
      </c>
      <c r="L3575" s="2">
        <v>7.013031485052049</v>
      </c>
    </row>
    <row r="3576" spans="1:12" x14ac:dyDescent="0.25">
      <c r="A3576" t="s">
        <v>612</v>
      </c>
      <c r="B3576" t="s">
        <v>117</v>
      </c>
      <c r="C3576" t="s">
        <v>734</v>
      </c>
      <c r="D3576" t="s">
        <v>3256</v>
      </c>
      <c r="E3576" t="s">
        <v>3209</v>
      </c>
      <c r="F3576" t="s">
        <v>733</v>
      </c>
      <c r="G3576" s="1" t="s">
        <v>4168</v>
      </c>
      <c r="H3576" t="s">
        <v>732</v>
      </c>
      <c r="I3576" t="s">
        <v>3202</v>
      </c>
      <c r="J3576" s="2">
        <v>694.5</v>
      </c>
      <c r="K3576" s="2">
        <v>55.40175566469663</v>
      </c>
      <c r="L3576" s="2">
        <v>12.535703817822377</v>
      </c>
    </row>
    <row r="3577" spans="1:12" x14ac:dyDescent="0.25">
      <c r="A3577" t="s">
        <v>612</v>
      </c>
      <c r="B3577" t="s">
        <v>117</v>
      </c>
      <c r="C3577" t="s">
        <v>731</v>
      </c>
      <c r="D3577" t="s">
        <v>3256</v>
      </c>
      <c r="E3577" t="s">
        <v>3209</v>
      </c>
      <c r="F3577" t="s">
        <v>730</v>
      </c>
      <c r="G3577" s="1" t="s">
        <v>4169</v>
      </c>
      <c r="H3577" t="s">
        <v>729</v>
      </c>
      <c r="I3577" t="s">
        <v>3202</v>
      </c>
      <c r="J3577" s="2">
        <v>777.33333333333337</v>
      </c>
      <c r="K3577" s="2">
        <v>57.113852747967229</v>
      </c>
      <c r="L3577" s="2">
        <v>13.610241577705505</v>
      </c>
    </row>
    <row r="3578" spans="1:12" x14ac:dyDescent="0.25">
      <c r="A3578" t="s">
        <v>612</v>
      </c>
      <c r="B3578" t="s">
        <v>117</v>
      </c>
      <c r="C3578" t="s">
        <v>728</v>
      </c>
      <c r="D3578" t="s">
        <v>3256</v>
      </c>
      <c r="E3578" t="s">
        <v>3209</v>
      </c>
      <c r="F3578" t="s">
        <v>727</v>
      </c>
      <c r="G3578" s="1" t="s">
        <v>4170</v>
      </c>
      <c r="H3578" t="s">
        <v>726</v>
      </c>
      <c r="I3578" t="s">
        <v>3202</v>
      </c>
      <c r="J3578" s="2">
        <v>480.66666666666669</v>
      </c>
      <c r="K3578" s="2">
        <v>53.343619605573146</v>
      </c>
      <c r="L3578" s="2">
        <v>9.0107621158960196</v>
      </c>
    </row>
    <row r="3579" spans="1:12" x14ac:dyDescent="0.25">
      <c r="A3579" t="s">
        <v>612</v>
      </c>
      <c r="B3579" t="s">
        <v>117</v>
      </c>
      <c r="C3579" t="s">
        <v>725</v>
      </c>
      <c r="D3579" t="s">
        <v>3256</v>
      </c>
      <c r="E3579" t="s">
        <v>3209</v>
      </c>
      <c r="F3579" t="s">
        <v>724</v>
      </c>
      <c r="G3579" s="1" t="s">
        <v>3619</v>
      </c>
      <c r="H3579" t="s">
        <v>723</v>
      </c>
      <c r="I3579" t="s">
        <v>3202</v>
      </c>
      <c r="J3579" s="2">
        <v>573.66666666666663</v>
      </c>
      <c r="K3579" s="2">
        <v>45.323570481041962</v>
      </c>
      <c r="L3579" s="2">
        <v>12.657137568334806</v>
      </c>
    </row>
    <row r="3580" spans="1:12" x14ac:dyDescent="0.25">
      <c r="A3580" t="s">
        <v>612</v>
      </c>
      <c r="B3580" t="s">
        <v>720</v>
      </c>
      <c r="C3580" t="s">
        <v>222</v>
      </c>
      <c r="D3580" t="s">
        <v>3256</v>
      </c>
      <c r="E3580" t="s">
        <v>3209</v>
      </c>
      <c r="F3580" t="s">
        <v>722</v>
      </c>
      <c r="G3580" s="1" t="s">
        <v>4171</v>
      </c>
      <c r="H3580" t="s">
        <v>721</v>
      </c>
      <c r="I3580" t="s">
        <v>3202</v>
      </c>
      <c r="J3580" s="2">
        <v>645.5</v>
      </c>
      <c r="K3580" s="2">
        <v>135.25447094639989</v>
      </c>
      <c r="L3580" s="2">
        <v>4.7724854896353532</v>
      </c>
    </row>
    <row r="3581" spans="1:12" x14ac:dyDescent="0.25">
      <c r="A3581" t="s">
        <v>612</v>
      </c>
      <c r="B3581" t="s">
        <v>720</v>
      </c>
      <c r="C3581" t="s">
        <v>719</v>
      </c>
      <c r="D3581" t="s">
        <v>3256</v>
      </c>
      <c r="E3581" t="s">
        <v>3209</v>
      </c>
      <c r="F3581" t="s">
        <v>718</v>
      </c>
      <c r="G3581" s="1" t="s">
        <v>3804</v>
      </c>
      <c r="H3581" t="s">
        <v>717</v>
      </c>
      <c r="I3581" t="s">
        <v>3202</v>
      </c>
      <c r="J3581" s="2">
        <v>1371</v>
      </c>
      <c r="K3581" s="2">
        <v>66.391672760974998</v>
      </c>
      <c r="L3581" s="2">
        <v>20.650180105205504</v>
      </c>
    </row>
    <row r="3582" spans="1:12" x14ac:dyDescent="0.25">
      <c r="A3582" t="s">
        <v>612</v>
      </c>
      <c r="B3582" t="s">
        <v>64</v>
      </c>
      <c r="C3582" t="s">
        <v>91</v>
      </c>
      <c r="D3582" t="s">
        <v>3256</v>
      </c>
      <c r="E3582" t="s">
        <v>3209</v>
      </c>
      <c r="F3582" t="s">
        <v>716</v>
      </c>
      <c r="G3582" s="1" t="s">
        <v>4173</v>
      </c>
      <c r="H3582" t="s">
        <v>715</v>
      </c>
      <c r="I3582" t="s">
        <v>3202</v>
      </c>
      <c r="J3582" s="2">
        <v>1187.5</v>
      </c>
      <c r="K3582" s="2">
        <v>144.83268320911282</v>
      </c>
      <c r="L3582" s="2">
        <v>8.1991162055974591</v>
      </c>
    </row>
    <row r="3583" spans="1:12" x14ac:dyDescent="0.25">
      <c r="A3583" t="s">
        <v>612</v>
      </c>
      <c r="B3583" t="s">
        <v>64</v>
      </c>
      <c r="C3583" t="s">
        <v>714</v>
      </c>
      <c r="D3583" t="s">
        <v>3256</v>
      </c>
      <c r="E3583" t="s">
        <v>3209</v>
      </c>
      <c r="F3583" t="s">
        <v>713</v>
      </c>
      <c r="G3583" s="1" t="s">
        <v>4340</v>
      </c>
      <c r="H3583" t="s">
        <v>712</v>
      </c>
      <c r="I3583" t="s">
        <v>3202</v>
      </c>
      <c r="J3583" s="2">
        <v>1040</v>
      </c>
      <c r="K3583" s="2">
        <v>236.38787484500745</v>
      </c>
      <c r="L3583" s="2">
        <v>4.3995488376123237</v>
      </c>
    </row>
    <row r="3584" spans="1:12" x14ac:dyDescent="0.25">
      <c r="A3584" t="s">
        <v>612</v>
      </c>
      <c r="B3584" t="s">
        <v>64</v>
      </c>
      <c r="C3584" t="s">
        <v>711</v>
      </c>
      <c r="D3584" t="s">
        <v>3256</v>
      </c>
      <c r="E3584" t="s">
        <v>3209</v>
      </c>
      <c r="F3584" t="s">
        <v>710</v>
      </c>
      <c r="G3584" s="1" t="s">
        <v>4385</v>
      </c>
      <c r="H3584" t="s">
        <v>709</v>
      </c>
      <c r="I3584" t="s">
        <v>3202</v>
      </c>
      <c r="J3584" s="2">
        <v>1094.6666666666667</v>
      </c>
      <c r="K3584" s="2">
        <v>406.17571859873942</v>
      </c>
      <c r="L3584" s="2">
        <v>2.6950568843532641</v>
      </c>
    </row>
    <row r="3585" spans="1:12" x14ac:dyDescent="0.25">
      <c r="A3585" t="s">
        <v>612</v>
      </c>
      <c r="B3585" t="s">
        <v>42</v>
      </c>
      <c r="C3585" t="s">
        <v>185</v>
      </c>
      <c r="D3585" t="s">
        <v>3256</v>
      </c>
      <c r="E3585" t="s">
        <v>3209</v>
      </c>
      <c r="F3585" t="s">
        <v>708</v>
      </c>
      <c r="G3585" s="1" t="s">
        <v>4249</v>
      </c>
      <c r="H3585" t="s">
        <v>707</v>
      </c>
      <c r="I3585" t="s">
        <v>3202</v>
      </c>
      <c r="J3585" s="2">
        <v>373</v>
      </c>
      <c r="K3585" s="2">
        <v>236.39829096142475</v>
      </c>
      <c r="L3585" s="2">
        <v>1.5778455862900709</v>
      </c>
    </row>
    <row r="3586" spans="1:12" x14ac:dyDescent="0.25">
      <c r="A3586" t="s">
        <v>612</v>
      </c>
      <c r="B3586" t="s">
        <v>42</v>
      </c>
      <c r="C3586" t="s">
        <v>706</v>
      </c>
      <c r="D3586" t="s">
        <v>3256</v>
      </c>
      <c r="E3586" t="s">
        <v>3209</v>
      </c>
      <c r="F3586" t="s">
        <v>705</v>
      </c>
      <c r="G3586" s="1" t="s">
        <v>4176</v>
      </c>
      <c r="H3586" t="s">
        <v>704</v>
      </c>
      <c r="I3586" t="s">
        <v>3202</v>
      </c>
      <c r="J3586" s="2">
        <v>597.66666666666663</v>
      </c>
      <c r="K3586" s="2">
        <v>43.756976624086377</v>
      </c>
      <c r="L3586" s="2">
        <v>13.658774275041576</v>
      </c>
    </row>
    <row r="3587" spans="1:12" x14ac:dyDescent="0.25">
      <c r="A3587" t="s">
        <v>612</v>
      </c>
      <c r="B3587" t="s">
        <v>42</v>
      </c>
      <c r="C3587" t="s">
        <v>703</v>
      </c>
      <c r="D3587" t="s">
        <v>3256</v>
      </c>
      <c r="E3587" t="s">
        <v>3209</v>
      </c>
      <c r="F3587" t="s">
        <v>702</v>
      </c>
      <c r="G3587" s="1" t="s">
        <v>4251</v>
      </c>
      <c r="H3587" t="s">
        <v>701</v>
      </c>
      <c r="I3587" t="s">
        <v>3202</v>
      </c>
      <c r="J3587" s="2">
        <v>379.5</v>
      </c>
      <c r="K3587" s="2">
        <v>72.545277599126592</v>
      </c>
      <c r="L3587" s="2">
        <v>5.2312157670283552</v>
      </c>
    </row>
    <row r="3588" spans="1:12" x14ac:dyDescent="0.25">
      <c r="A3588" t="s">
        <v>612</v>
      </c>
      <c r="B3588" t="s">
        <v>42</v>
      </c>
      <c r="C3588" t="s">
        <v>700</v>
      </c>
      <c r="D3588" t="s">
        <v>3256</v>
      </c>
      <c r="E3588" t="s">
        <v>3209</v>
      </c>
      <c r="F3588" t="s">
        <v>699</v>
      </c>
      <c r="G3588" s="1" t="s">
        <v>4177</v>
      </c>
      <c r="H3588" t="s">
        <v>698</v>
      </c>
      <c r="I3588" t="s">
        <v>3202</v>
      </c>
      <c r="J3588" s="2">
        <v>491.66666666666669</v>
      </c>
      <c r="K3588" s="2">
        <v>81.983616433070139</v>
      </c>
      <c r="L3588" s="2">
        <v>5.997133184141175</v>
      </c>
    </row>
    <row r="3589" spans="1:12" x14ac:dyDescent="0.25">
      <c r="A3589" t="s">
        <v>612</v>
      </c>
      <c r="B3589" t="s">
        <v>42</v>
      </c>
      <c r="C3589" t="s">
        <v>697</v>
      </c>
      <c r="D3589" t="s">
        <v>3256</v>
      </c>
      <c r="E3589" t="s">
        <v>3209</v>
      </c>
      <c r="F3589" t="s">
        <v>696</v>
      </c>
      <c r="G3589" s="1" t="s">
        <v>4343</v>
      </c>
      <c r="H3589" t="s">
        <v>695</v>
      </c>
      <c r="I3589" t="s">
        <v>3202</v>
      </c>
      <c r="J3589" s="2">
        <v>535</v>
      </c>
      <c r="K3589" s="2">
        <v>72.608764684840523</v>
      </c>
      <c r="L3589" s="2">
        <v>7.3682564676892088</v>
      </c>
    </row>
    <row r="3590" spans="1:12" x14ac:dyDescent="0.25">
      <c r="A3590" t="s">
        <v>612</v>
      </c>
      <c r="B3590" t="s">
        <v>42</v>
      </c>
      <c r="C3590" t="s">
        <v>694</v>
      </c>
      <c r="D3590" t="s">
        <v>3256</v>
      </c>
      <c r="E3590" t="s">
        <v>3209</v>
      </c>
      <c r="F3590" t="s">
        <v>693</v>
      </c>
      <c r="G3590" s="1" t="s">
        <v>4178</v>
      </c>
      <c r="H3590" t="s">
        <v>692</v>
      </c>
      <c r="I3590" t="s">
        <v>3202</v>
      </c>
      <c r="J3590" s="2">
        <v>1327</v>
      </c>
      <c r="K3590" s="2">
        <v>49.02551918439827</v>
      </c>
      <c r="L3590" s="2">
        <v>27.067535888988616</v>
      </c>
    </row>
    <row r="3591" spans="1:12" x14ac:dyDescent="0.25">
      <c r="A3591" t="s">
        <v>612</v>
      </c>
      <c r="B3591" t="s">
        <v>663</v>
      </c>
      <c r="C3591" t="s">
        <v>85</v>
      </c>
      <c r="D3591" t="s">
        <v>3256</v>
      </c>
      <c r="E3591" t="s">
        <v>3209</v>
      </c>
      <c r="F3591" t="s">
        <v>691</v>
      </c>
      <c r="G3591" s="1" t="s">
        <v>4179</v>
      </c>
      <c r="H3591" t="s">
        <v>690</v>
      </c>
      <c r="I3591" t="s">
        <v>3202</v>
      </c>
      <c r="J3591" s="2">
        <v>969</v>
      </c>
      <c r="K3591" s="2">
        <v>101.38399804483754</v>
      </c>
      <c r="L3591" s="2">
        <v>9.5577213237483036</v>
      </c>
    </row>
    <row r="3592" spans="1:12" x14ac:dyDescent="0.25">
      <c r="A3592" t="s">
        <v>612</v>
      </c>
      <c r="B3592" t="s">
        <v>663</v>
      </c>
      <c r="C3592" t="s">
        <v>35</v>
      </c>
      <c r="D3592" t="s">
        <v>3256</v>
      </c>
      <c r="E3592" t="s">
        <v>3209</v>
      </c>
      <c r="F3592" t="s">
        <v>689</v>
      </c>
      <c r="G3592" s="1" t="s">
        <v>4180</v>
      </c>
      <c r="H3592" t="s">
        <v>688</v>
      </c>
      <c r="I3592" t="s">
        <v>3202</v>
      </c>
      <c r="J3592" s="2">
        <v>701.33333333333337</v>
      </c>
      <c r="K3592" s="2">
        <v>79.623300074772672</v>
      </c>
      <c r="L3592" s="2">
        <v>8.8081419970627319</v>
      </c>
    </row>
    <row r="3593" spans="1:12" x14ac:dyDescent="0.25">
      <c r="A3593" t="s">
        <v>612</v>
      </c>
      <c r="B3593" t="s">
        <v>663</v>
      </c>
      <c r="C3593" t="s">
        <v>82</v>
      </c>
      <c r="D3593" t="s">
        <v>3256</v>
      </c>
      <c r="E3593" t="s">
        <v>3209</v>
      </c>
      <c r="F3593" t="s">
        <v>687</v>
      </c>
      <c r="G3593" s="1" t="s">
        <v>4181</v>
      </c>
      <c r="H3593" t="s">
        <v>686</v>
      </c>
      <c r="I3593" t="s">
        <v>3202</v>
      </c>
      <c r="J3593" s="2">
        <v>1120</v>
      </c>
      <c r="K3593" s="2">
        <v>280.04465749589173</v>
      </c>
      <c r="L3593" s="2">
        <v>3.9993621375063384</v>
      </c>
    </row>
    <row r="3594" spans="1:12" x14ac:dyDescent="0.25">
      <c r="A3594" t="s">
        <v>612</v>
      </c>
      <c r="B3594" t="s">
        <v>663</v>
      </c>
      <c r="C3594" t="s">
        <v>236</v>
      </c>
      <c r="D3594" t="s">
        <v>3256</v>
      </c>
      <c r="E3594" t="s">
        <v>3209</v>
      </c>
      <c r="F3594" t="s">
        <v>685</v>
      </c>
      <c r="G3594" s="1" t="s">
        <v>4182</v>
      </c>
      <c r="H3594" t="s">
        <v>684</v>
      </c>
      <c r="I3594" t="s">
        <v>3202</v>
      </c>
      <c r="J3594" s="2">
        <v>968.66666666666663</v>
      </c>
      <c r="K3594" s="2">
        <v>65.569684764466118</v>
      </c>
      <c r="L3594" s="2">
        <v>14.773087138457798</v>
      </c>
    </row>
    <row r="3595" spans="1:12" x14ac:dyDescent="0.25">
      <c r="A3595" t="s">
        <v>612</v>
      </c>
      <c r="B3595" t="s">
        <v>663</v>
      </c>
      <c r="C3595" t="s">
        <v>26</v>
      </c>
      <c r="D3595" t="s">
        <v>3256</v>
      </c>
      <c r="E3595" t="s">
        <v>3209</v>
      </c>
      <c r="F3595" t="s">
        <v>683</v>
      </c>
      <c r="G3595" s="1" t="s">
        <v>3779</v>
      </c>
      <c r="H3595" t="s">
        <v>682</v>
      </c>
      <c r="I3595" t="s">
        <v>3202</v>
      </c>
      <c r="J3595" s="2">
        <v>589</v>
      </c>
      <c r="K3595" s="2">
        <v>186.28043641017749</v>
      </c>
      <c r="L3595" s="2">
        <v>3.1618993993714941</v>
      </c>
    </row>
    <row r="3596" spans="1:12" x14ac:dyDescent="0.25">
      <c r="A3596" t="s">
        <v>612</v>
      </c>
      <c r="B3596" t="s">
        <v>663</v>
      </c>
      <c r="C3596" t="s">
        <v>16</v>
      </c>
      <c r="D3596" t="s">
        <v>3256</v>
      </c>
      <c r="E3596" t="s">
        <v>3209</v>
      </c>
      <c r="F3596" t="s">
        <v>681</v>
      </c>
      <c r="G3596" s="1" t="s">
        <v>3236</v>
      </c>
      <c r="H3596" t="s">
        <v>680</v>
      </c>
      <c r="I3596" t="s">
        <v>3202</v>
      </c>
      <c r="J3596" s="2">
        <v>923.33333333333337</v>
      </c>
      <c r="K3596" s="2">
        <v>103.39636231655743</v>
      </c>
      <c r="L3596" s="2">
        <v>8.9300369243790598</v>
      </c>
    </row>
    <row r="3597" spans="1:12" x14ac:dyDescent="0.25">
      <c r="A3597" t="s">
        <v>612</v>
      </c>
      <c r="B3597" t="s">
        <v>663</v>
      </c>
      <c r="C3597" t="s">
        <v>41</v>
      </c>
      <c r="D3597" t="s">
        <v>3256</v>
      </c>
      <c r="E3597" t="s">
        <v>3209</v>
      </c>
      <c r="F3597" t="s">
        <v>679</v>
      </c>
      <c r="G3597" s="1" t="s">
        <v>3584</v>
      </c>
      <c r="H3597" t="s">
        <v>678</v>
      </c>
      <c r="I3597" t="s">
        <v>3202</v>
      </c>
      <c r="J3597" s="2">
        <v>672</v>
      </c>
      <c r="K3597" s="2">
        <v>129.00559825773621</v>
      </c>
      <c r="L3597" s="2">
        <v>5.209076265492234</v>
      </c>
    </row>
    <row r="3598" spans="1:12" x14ac:dyDescent="0.25">
      <c r="A3598" t="s">
        <v>612</v>
      </c>
      <c r="B3598" t="s">
        <v>663</v>
      </c>
      <c r="C3598" t="s">
        <v>677</v>
      </c>
      <c r="D3598" t="s">
        <v>3256</v>
      </c>
      <c r="E3598" t="s">
        <v>3209</v>
      </c>
      <c r="F3598" t="s">
        <v>676</v>
      </c>
      <c r="G3598" s="1" t="s">
        <v>4185</v>
      </c>
      <c r="H3598" t="s">
        <v>675</v>
      </c>
      <c r="I3598" t="s">
        <v>3202</v>
      </c>
      <c r="J3598" s="2">
        <v>626.33333333333337</v>
      </c>
      <c r="K3598" s="2">
        <v>120.14109918321799</v>
      </c>
      <c r="L3598" s="2">
        <v>5.2133144909733211</v>
      </c>
    </row>
    <row r="3599" spans="1:12" x14ac:dyDescent="0.25">
      <c r="A3599" t="s">
        <v>612</v>
      </c>
      <c r="B3599" t="s">
        <v>663</v>
      </c>
      <c r="C3599" t="s">
        <v>674</v>
      </c>
      <c r="D3599" t="s">
        <v>3256</v>
      </c>
      <c r="E3599" t="s">
        <v>3209</v>
      </c>
      <c r="F3599" t="s">
        <v>673</v>
      </c>
      <c r="G3599" s="1" t="s">
        <v>4187</v>
      </c>
      <c r="H3599" t="s">
        <v>672</v>
      </c>
      <c r="I3599" t="s">
        <v>3202</v>
      </c>
      <c r="J3599" s="2">
        <v>804</v>
      </c>
      <c r="K3599" s="2">
        <v>48.722933747804767</v>
      </c>
      <c r="L3599" s="2">
        <v>16.501469393480942</v>
      </c>
    </row>
    <row r="3600" spans="1:12" x14ac:dyDescent="0.25">
      <c r="A3600" t="s">
        <v>612</v>
      </c>
      <c r="B3600" t="s">
        <v>663</v>
      </c>
      <c r="C3600" t="s">
        <v>671</v>
      </c>
      <c r="D3600" t="s">
        <v>3256</v>
      </c>
      <c r="E3600" t="s">
        <v>3209</v>
      </c>
      <c r="F3600" t="s">
        <v>670</v>
      </c>
      <c r="G3600" s="1" t="s">
        <v>4063</v>
      </c>
      <c r="H3600" t="s">
        <v>669</v>
      </c>
      <c r="I3600" t="s">
        <v>3202</v>
      </c>
      <c r="J3600" s="2">
        <v>1211.6666666666667</v>
      </c>
      <c r="K3600" s="2">
        <v>61.822313315195238</v>
      </c>
      <c r="L3600" s="2">
        <v>19.59918032327743</v>
      </c>
    </row>
    <row r="3601" spans="1:12" x14ac:dyDescent="0.25">
      <c r="A3601" t="s">
        <v>612</v>
      </c>
      <c r="B3601" t="s">
        <v>663</v>
      </c>
      <c r="C3601" t="s">
        <v>668</v>
      </c>
      <c r="D3601" t="s">
        <v>3256</v>
      </c>
      <c r="E3601" t="s">
        <v>3209</v>
      </c>
      <c r="F3601" t="s">
        <v>667</v>
      </c>
      <c r="G3601" s="1" t="s">
        <v>4189</v>
      </c>
      <c r="H3601" t="s">
        <v>666</v>
      </c>
      <c r="I3601" t="s">
        <v>3202</v>
      </c>
      <c r="J3601" s="2">
        <v>403.5</v>
      </c>
      <c r="K3601" s="2">
        <v>70.728434018219801</v>
      </c>
      <c r="L3601" s="2">
        <v>5.7049191828007606</v>
      </c>
    </row>
    <row r="3602" spans="1:12" x14ac:dyDescent="0.25">
      <c r="A3602" t="s">
        <v>612</v>
      </c>
      <c r="B3602" t="s">
        <v>663</v>
      </c>
      <c r="C3602" t="s">
        <v>665</v>
      </c>
      <c r="D3602" t="s">
        <v>3256</v>
      </c>
      <c r="E3602" t="s">
        <v>3209</v>
      </c>
      <c r="F3602" t="s">
        <v>6</v>
      </c>
      <c r="G3602" s="1" t="s">
        <v>3262</v>
      </c>
      <c r="H3602" t="s">
        <v>664</v>
      </c>
      <c r="I3602" t="s">
        <v>3202</v>
      </c>
      <c r="J3602" s="2">
        <v>979</v>
      </c>
      <c r="K3602" s="2">
        <v>137.59174322228219</v>
      </c>
      <c r="L3602" s="2">
        <v>7.115252536763097</v>
      </c>
    </row>
    <row r="3603" spans="1:12" x14ac:dyDescent="0.25">
      <c r="A3603" t="s">
        <v>612</v>
      </c>
      <c r="B3603" t="s">
        <v>663</v>
      </c>
      <c r="C3603" t="s">
        <v>662</v>
      </c>
      <c r="D3603" t="s">
        <v>3256</v>
      </c>
      <c r="E3603" t="s">
        <v>3209</v>
      </c>
      <c r="F3603" t="s">
        <v>661</v>
      </c>
      <c r="G3603" s="1" t="s">
        <v>3770</v>
      </c>
      <c r="H3603" t="s">
        <v>660</v>
      </c>
      <c r="I3603" t="s">
        <v>3202</v>
      </c>
      <c r="J3603" s="2">
        <v>992</v>
      </c>
      <c r="K3603" s="2">
        <v>55.45542189508982</v>
      </c>
      <c r="L3603" s="2">
        <v>17.888241872483789</v>
      </c>
    </row>
    <row r="3604" spans="1:12" x14ac:dyDescent="0.25">
      <c r="A3604" t="s">
        <v>612</v>
      </c>
      <c r="B3604" t="s">
        <v>650</v>
      </c>
      <c r="C3604" t="s">
        <v>659</v>
      </c>
      <c r="D3604" t="s">
        <v>3256</v>
      </c>
      <c r="E3604" t="s">
        <v>3209</v>
      </c>
      <c r="F3604" t="s">
        <v>658</v>
      </c>
      <c r="G3604" s="1" t="s">
        <v>4279</v>
      </c>
      <c r="H3604" t="s">
        <v>657</v>
      </c>
      <c r="I3604" t="s">
        <v>3202</v>
      </c>
      <c r="J3604" s="2">
        <v>474</v>
      </c>
      <c r="K3604" s="2">
        <v>47.695708879543332</v>
      </c>
      <c r="L3604" s="2">
        <v>9.9380009467329327</v>
      </c>
    </row>
    <row r="3605" spans="1:12" x14ac:dyDescent="0.25">
      <c r="A3605" t="s">
        <v>612</v>
      </c>
      <c r="B3605" t="s">
        <v>650</v>
      </c>
      <c r="C3605" t="s">
        <v>656</v>
      </c>
      <c r="D3605" t="s">
        <v>3256</v>
      </c>
      <c r="E3605" t="s">
        <v>3209</v>
      </c>
      <c r="F3605" t="s">
        <v>655</v>
      </c>
      <c r="G3605" s="1" t="s">
        <v>4190</v>
      </c>
      <c r="H3605" t="s">
        <v>654</v>
      </c>
      <c r="I3605" t="s">
        <v>3202</v>
      </c>
      <c r="J3605" s="2">
        <v>638.33333333333337</v>
      </c>
      <c r="K3605" s="2">
        <v>41.66870356218562</v>
      </c>
      <c r="L3605" s="2">
        <v>15.319251110865407</v>
      </c>
    </row>
    <row r="3606" spans="1:12" x14ac:dyDescent="0.25">
      <c r="A3606" t="s">
        <v>612</v>
      </c>
      <c r="B3606" t="s">
        <v>650</v>
      </c>
      <c r="C3606" t="s">
        <v>653</v>
      </c>
      <c r="D3606" t="s">
        <v>3256</v>
      </c>
      <c r="E3606" t="s">
        <v>3209</v>
      </c>
      <c r="F3606" t="s">
        <v>652</v>
      </c>
      <c r="G3606" s="1" t="s">
        <v>4280</v>
      </c>
      <c r="H3606" t="s">
        <v>651</v>
      </c>
      <c r="I3606" t="s">
        <v>3202</v>
      </c>
      <c r="J3606" s="2">
        <v>776</v>
      </c>
      <c r="K3606" s="2">
        <v>270.68660846075369</v>
      </c>
      <c r="L3606" s="2">
        <v>2.8667838590637582</v>
      </c>
    </row>
    <row r="3607" spans="1:12" x14ac:dyDescent="0.25">
      <c r="A3607" t="s">
        <v>612</v>
      </c>
      <c r="B3607" t="s">
        <v>650</v>
      </c>
      <c r="C3607" t="s">
        <v>649</v>
      </c>
      <c r="D3607" t="s">
        <v>3256</v>
      </c>
      <c r="E3607" t="s">
        <v>3209</v>
      </c>
      <c r="F3607" t="s">
        <v>648</v>
      </c>
      <c r="G3607" s="1" t="s">
        <v>4191</v>
      </c>
      <c r="H3607" t="s">
        <v>647</v>
      </c>
      <c r="I3607" t="s">
        <v>3202</v>
      </c>
      <c r="J3607" s="2">
        <v>747</v>
      </c>
      <c r="K3607" s="2">
        <v>115.36600837172898</v>
      </c>
      <c r="L3607" s="2">
        <v>6.4750441706628044</v>
      </c>
    </row>
    <row r="3608" spans="1:12" x14ac:dyDescent="0.25">
      <c r="A3608" t="s">
        <v>612</v>
      </c>
      <c r="B3608" t="s">
        <v>3</v>
      </c>
      <c r="C3608" t="s">
        <v>107</v>
      </c>
      <c r="D3608" t="s">
        <v>3256</v>
      </c>
      <c r="E3608" t="s">
        <v>3209</v>
      </c>
      <c r="F3608" t="s">
        <v>646</v>
      </c>
      <c r="G3608" s="1" t="s">
        <v>3518</v>
      </c>
      <c r="H3608" t="s">
        <v>645</v>
      </c>
      <c r="I3608" t="s">
        <v>3202</v>
      </c>
      <c r="J3608" s="2">
        <v>814</v>
      </c>
      <c r="K3608" s="2">
        <v>138.11851148208618</v>
      </c>
      <c r="L3608" s="2">
        <v>5.8934895204512463</v>
      </c>
    </row>
    <row r="3609" spans="1:12" x14ac:dyDescent="0.25">
      <c r="A3609" t="s">
        <v>612</v>
      </c>
      <c r="B3609" t="s">
        <v>3</v>
      </c>
      <c r="C3609" t="s">
        <v>462</v>
      </c>
      <c r="D3609" t="s">
        <v>3256</v>
      </c>
      <c r="E3609" t="s">
        <v>3209</v>
      </c>
      <c r="F3609" t="s">
        <v>644</v>
      </c>
      <c r="G3609" s="1" t="s">
        <v>4193</v>
      </c>
      <c r="H3609" t="s">
        <v>643</v>
      </c>
      <c r="I3609" t="s">
        <v>3202</v>
      </c>
      <c r="J3609" s="2">
        <v>846</v>
      </c>
      <c r="K3609" s="2">
        <v>50.110557641862307</v>
      </c>
      <c r="L3609" s="2">
        <v>16.882669836690312</v>
      </c>
    </row>
    <row r="3610" spans="1:12" x14ac:dyDescent="0.25">
      <c r="A3610" t="s">
        <v>612</v>
      </c>
      <c r="B3610" t="s">
        <v>3</v>
      </c>
      <c r="C3610" t="s">
        <v>642</v>
      </c>
      <c r="D3610" t="s">
        <v>3256</v>
      </c>
      <c r="E3610" t="s">
        <v>3209</v>
      </c>
      <c r="F3610" t="s">
        <v>132</v>
      </c>
      <c r="G3610" s="1" t="s">
        <v>3617</v>
      </c>
      <c r="H3610" t="s">
        <v>641</v>
      </c>
      <c r="I3610" t="s">
        <v>3202</v>
      </c>
      <c r="J3610" s="2">
        <v>890.33333333333337</v>
      </c>
      <c r="K3610" s="2">
        <v>53.886144119090922</v>
      </c>
      <c r="L3610" s="2">
        <v>16.522491038988701</v>
      </c>
    </row>
    <row r="3611" spans="1:12" x14ac:dyDescent="0.25">
      <c r="A3611" t="s">
        <v>612</v>
      </c>
      <c r="B3611" t="s">
        <v>3</v>
      </c>
      <c r="C3611" t="s">
        <v>640</v>
      </c>
      <c r="D3611" t="s">
        <v>3256</v>
      </c>
      <c r="E3611" t="s">
        <v>3209</v>
      </c>
      <c r="F3611" t="s">
        <v>639</v>
      </c>
      <c r="G3611" s="1" t="s">
        <v>4194</v>
      </c>
      <c r="H3611" t="s">
        <v>638</v>
      </c>
      <c r="I3611" t="s">
        <v>3202</v>
      </c>
      <c r="J3611" s="2">
        <v>778.66666666666663</v>
      </c>
      <c r="K3611" s="2">
        <v>50.499788187025167</v>
      </c>
      <c r="L3611" s="2">
        <v>15.419206587221455</v>
      </c>
    </row>
    <row r="3612" spans="1:12" x14ac:dyDescent="0.25">
      <c r="A3612" t="s">
        <v>612</v>
      </c>
      <c r="B3612" t="s">
        <v>3</v>
      </c>
      <c r="C3612" t="s">
        <v>637</v>
      </c>
      <c r="D3612" t="s">
        <v>3256</v>
      </c>
      <c r="E3612" t="s">
        <v>3209</v>
      </c>
      <c r="F3612" t="s">
        <v>636</v>
      </c>
      <c r="G3612" s="1" t="s">
        <v>4195</v>
      </c>
      <c r="H3612" t="s">
        <v>635</v>
      </c>
      <c r="I3612" t="s">
        <v>3202</v>
      </c>
      <c r="J3612" s="2">
        <v>699</v>
      </c>
      <c r="K3612" s="2">
        <v>76.906751426299223</v>
      </c>
      <c r="L3612" s="2">
        <v>9.0889289566451286</v>
      </c>
    </row>
    <row r="3613" spans="1:12" x14ac:dyDescent="0.25">
      <c r="A3613" t="s">
        <v>612</v>
      </c>
      <c r="B3613" t="s">
        <v>3</v>
      </c>
      <c r="C3613" t="s">
        <v>634</v>
      </c>
      <c r="D3613" t="s">
        <v>3256</v>
      </c>
      <c r="E3613" t="s">
        <v>3209</v>
      </c>
      <c r="F3613" t="s">
        <v>633</v>
      </c>
      <c r="G3613" s="1" t="s">
        <v>4196</v>
      </c>
      <c r="H3613" t="s">
        <v>632</v>
      </c>
      <c r="I3613" t="s">
        <v>3202</v>
      </c>
      <c r="J3613" s="2">
        <v>872.33333333333337</v>
      </c>
      <c r="K3613" s="2">
        <v>55.63453085345062</v>
      </c>
      <c r="L3613" s="2">
        <v>15.679710423571024</v>
      </c>
    </row>
    <row r="3614" spans="1:12" x14ac:dyDescent="0.25">
      <c r="A3614" t="s">
        <v>612</v>
      </c>
      <c r="B3614" t="s">
        <v>621</v>
      </c>
      <c r="C3614" t="s">
        <v>194</v>
      </c>
      <c r="D3614" t="s">
        <v>3256</v>
      </c>
      <c r="E3614" t="s">
        <v>3209</v>
      </c>
      <c r="F3614" t="s">
        <v>631</v>
      </c>
      <c r="G3614" s="1" t="s">
        <v>4197</v>
      </c>
      <c r="H3614" t="s">
        <v>630</v>
      </c>
      <c r="I3614" t="s">
        <v>3202</v>
      </c>
      <c r="J3614" s="2">
        <v>1172</v>
      </c>
      <c r="K3614" s="2">
        <v>77.316672765364288</v>
      </c>
      <c r="L3614" s="2">
        <v>15.158438123129159</v>
      </c>
    </row>
    <row r="3615" spans="1:12" x14ac:dyDescent="0.25">
      <c r="A3615" t="s">
        <v>612</v>
      </c>
      <c r="B3615" t="s">
        <v>621</v>
      </c>
      <c r="C3615" t="s">
        <v>494</v>
      </c>
      <c r="D3615" t="s">
        <v>3256</v>
      </c>
      <c r="E3615" t="s">
        <v>3209</v>
      </c>
      <c r="F3615" t="s">
        <v>629</v>
      </c>
      <c r="G3615" s="1" t="s">
        <v>4198</v>
      </c>
      <c r="H3615" t="s">
        <v>628</v>
      </c>
      <c r="I3615" t="s">
        <v>3202</v>
      </c>
      <c r="J3615" s="2">
        <v>1440</v>
      </c>
      <c r="K3615" s="2">
        <v>101.80959955663197</v>
      </c>
      <c r="L3615" s="2">
        <v>14.14404934574951</v>
      </c>
    </row>
    <row r="3616" spans="1:12" x14ac:dyDescent="0.25">
      <c r="A3616" t="s">
        <v>612</v>
      </c>
      <c r="B3616" t="s">
        <v>621</v>
      </c>
      <c r="C3616" t="s">
        <v>627</v>
      </c>
      <c r="D3616" t="s">
        <v>3256</v>
      </c>
      <c r="E3616" t="s">
        <v>3209</v>
      </c>
      <c r="F3616" t="s">
        <v>626</v>
      </c>
      <c r="G3616" s="1" t="s">
        <v>4199</v>
      </c>
      <c r="H3616" t="s">
        <v>625</v>
      </c>
      <c r="I3616" t="s">
        <v>3202</v>
      </c>
      <c r="J3616" s="2">
        <v>646.66666666666663</v>
      </c>
      <c r="K3616" s="2">
        <v>54.726936073111091</v>
      </c>
      <c r="L3616" s="2">
        <v>11.816241015261085</v>
      </c>
    </row>
    <row r="3617" spans="1:12" x14ac:dyDescent="0.25">
      <c r="A3617" t="s">
        <v>612</v>
      </c>
      <c r="B3617" t="s">
        <v>621</v>
      </c>
      <c r="C3617" t="s">
        <v>624</v>
      </c>
      <c r="D3617" t="s">
        <v>3256</v>
      </c>
      <c r="E3617" t="s">
        <v>3209</v>
      </c>
      <c r="F3617" t="s">
        <v>623</v>
      </c>
      <c r="G3617" s="1" t="s">
        <v>4200</v>
      </c>
      <c r="H3617" t="s">
        <v>622</v>
      </c>
      <c r="I3617" t="s">
        <v>3202</v>
      </c>
      <c r="J3617" s="2">
        <v>796</v>
      </c>
      <c r="K3617" s="2">
        <v>37.706250752938949</v>
      </c>
      <c r="L3617" s="2">
        <v>21.11055817285035</v>
      </c>
    </row>
    <row r="3618" spans="1:12" x14ac:dyDescent="0.25">
      <c r="A3618" t="s">
        <v>612</v>
      </c>
      <c r="B3618" t="s">
        <v>621</v>
      </c>
      <c r="C3618" t="s">
        <v>620</v>
      </c>
      <c r="D3618" t="s">
        <v>3256</v>
      </c>
      <c r="E3618" t="s">
        <v>3209</v>
      </c>
      <c r="F3618" t="s">
        <v>619</v>
      </c>
      <c r="G3618" s="1" t="s">
        <v>4201</v>
      </c>
      <c r="H3618" t="s">
        <v>618</v>
      </c>
      <c r="I3618" t="s">
        <v>3202</v>
      </c>
      <c r="J3618" s="2">
        <v>1197</v>
      </c>
      <c r="K3618" s="2">
        <v>24.986526721949161</v>
      </c>
      <c r="L3618" s="2">
        <v>47.905817936212294</v>
      </c>
    </row>
    <row r="3619" spans="1:12" x14ac:dyDescent="0.25">
      <c r="A3619" t="s">
        <v>612</v>
      </c>
      <c r="B3619" t="s">
        <v>611</v>
      </c>
      <c r="C3619" t="s">
        <v>76</v>
      </c>
      <c r="D3619" t="s">
        <v>3256</v>
      </c>
      <c r="E3619" t="s">
        <v>3209</v>
      </c>
      <c r="F3619" t="s">
        <v>617</v>
      </c>
      <c r="G3619" s="1" t="s">
        <v>4281</v>
      </c>
      <c r="H3619" t="s">
        <v>616</v>
      </c>
      <c r="I3619" t="s">
        <v>3202</v>
      </c>
      <c r="J3619" s="2">
        <v>789.33333333333337</v>
      </c>
      <c r="K3619" s="2">
        <v>44.414617294527567</v>
      </c>
      <c r="L3619" s="2">
        <v>17.771926933401474</v>
      </c>
    </row>
    <row r="3620" spans="1:12" x14ac:dyDescent="0.25">
      <c r="A3620" t="s">
        <v>612</v>
      </c>
      <c r="B3620" t="s">
        <v>611</v>
      </c>
      <c r="C3620" t="s">
        <v>615</v>
      </c>
      <c r="D3620" t="s">
        <v>3256</v>
      </c>
      <c r="E3620" t="s">
        <v>3209</v>
      </c>
      <c r="F3620" t="s">
        <v>614</v>
      </c>
      <c r="G3620" s="1" t="s">
        <v>4202</v>
      </c>
      <c r="H3620" t="s">
        <v>613</v>
      </c>
      <c r="I3620" t="s">
        <v>3202</v>
      </c>
      <c r="J3620" s="2">
        <v>1038</v>
      </c>
      <c r="K3620" s="2">
        <v>58.001428922704768</v>
      </c>
      <c r="L3620" s="2">
        <v>17.896110824843369</v>
      </c>
    </row>
    <row r="3621" spans="1:12" x14ac:dyDescent="0.25">
      <c r="A3621" t="s">
        <v>612</v>
      </c>
      <c r="B3621" t="s">
        <v>611</v>
      </c>
      <c r="C3621" t="s">
        <v>610</v>
      </c>
      <c r="D3621" t="s">
        <v>3256</v>
      </c>
      <c r="E3621" t="s">
        <v>3209</v>
      </c>
      <c r="F3621" t="s">
        <v>609</v>
      </c>
      <c r="G3621" s="1" t="s">
        <v>4283</v>
      </c>
      <c r="H3621" t="s">
        <v>608</v>
      </c>
      <c r="I3621" t="s">
        <v>3202</v>
      </c>
      <c r="J3621" s="2">
        <v>703</v>
      </c>
      <c r="K3621" s="2">
        <v>27.220083801949077</v>
      </c>
      <c r="L3621" s="2">
        <v>25.826518577788587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A29D138E81034AB3435EFB41AC1B6A" ma:contentTypeVersion="11" ma:contentTypeDescription="Create a new document." ma:contentTypeScope="" ma:versionID="4785b9ef34ff67f5dc4e9ae255b163ec">
  <xsd:schema xmlns:xsd="http://www.w3.org/2001/XMLSchema" xmlns:xs="http://www.w3.org/2001/XMLSchema" xmlns:p="http://schemas.microsoft.com/office/2006/metadata/properties" xmlns:ns1="http://schemas.microsoft.com/sharepoint/v3" xmlns:ns2="04007bd9-c0d9-4f27-a4ad-edebe3770499" xmlns:ns3="9ac66888-105e-4e54-b39a-e32c984792c9" xmlns:ns4="http://schemas.microsoft.com/sharepoint/v4" targetNamespace="http://schemas.microsoft.com/office/2006/metadata/properties" ma:root="true" ma:fieldsID="059f276b1dff8de3d9d1680a1a6bc246" ns1:_="" ns2:_="" ns3:_="" ns4:_="">
    <xsd:import namespace="http://schemas.microsoft.com/sharepoint/v3"/>
    <xsd:import namespace="04007bd9-c0d9-4f27-a4ad-edebe3770499"/>
    <xsd:import namespace="9ac66888-105e-4e54-b39a-e32c984792c9"/>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1:_ip_UnifiedCompliancePolicyProperties" minOccurs="0"/>
                <xsd:element ref="ns1:_ip_UnifiedCompliancePolicyUIAction" minOccurs="0"/>
                <xsd:element ref="ns3:MediaServiceOCR"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007bd9-c0d9-4f27-a4ad-edebe377049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c66888-105e-4e54-b39a-e32c984792c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conOverlay xmlns="http://schemas.microsoft.com/sharepoint/v4"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2ACDB6F-4050-47E2-8A20-0FF7C6B512FA}">
  <ds:schemaRefs>
    <ds:schemaRef ds:uri="http://schemas.microsoft.com/sharepoint/v3/contenttype/forms"/>
  </ds:schemaRefs>
</ds:datastoreItem>
</file>

<file path=customXml/itemProps2.xml><?xml version="1.0" encoding="utf-8"?>
<ds:datastoreItem xmlns:ds="http://schemas.openxmlformats.org/officeDocument/2006/customXml" ds:itemID="{46CDFD2C-7A83-4F62-80B2-AC87C0FA15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4007bd9-c0d9-4f27-a4ad-edebe3770499"/>
    <ds:schemaRef ds:uri="9ac66888-105e-4e54-b39a-e32c984792c9"/>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A2DFE1-D7E8-4948-AF55-3B78305A8176}">
  <ds:schemaRefs>
    <ds:schemaRef ds:uri="http://schemas.microsoft.com/office/2006/documentManagement/types"/>
    <ds:schemaRef ds:uri="04007bd9-c0d9-4f27-a4ad-edebe3770499"/>
    <ds:schemaRef ds:uri="http://purl.org/dc/elements/1.1/"/>
    <ds:schemaRef ds:uri="http://schemas.microsoft.com/office/2006/metadata/properties"/>
    <ds:schemaRef ds:uri="9ac66888-105e-4e54-b39a-e32c984792c9"/>
    <ds:schemaRef ds:uri="http://schemas.microsoft.com/sharepoint/v3"/>
    <ds:schemaRef ds:uri="http://schemas.microsoft.com/sharepoint/v4"/>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66</vt:i4>
      </vt:variant>
    </vt:vector>
  </HeadingPairs>
  <TitlesOfParts>
    <vt:vector size="70" baseType="lpstr">
      <vt:lpstr>Instructions</vt:lpstr>
      <vt:lpstr>Lookup Tool</vt:lpstr>
      <vt:lpstr>Lists</vt:lpstr>
      <vt:lpstr>Eligible Combos</vt:lpstr>
      <vt:lpstr>AR</vt:lpstr>
      <vt:lpstr>ARIZONA</vt:lpstr>
      <vt:lpstr>ARKANSAS</vt:lpstr>
      <vt:lpstr>AZ</vt:lpstr>
      <vt:lpstr>CA</vt:lpstr>
      <vt:lpstr>CALIFORNIA</vt:lpstr>
      <vt:lpstr>CO</vt:lpstr>
      <vt:lpstr>COLORADO</vt:lpstr>
      <vt:lpstr>CROP</vt:lpstr>
      <vt:lpstr>CROPS</vt:lpstr>
      <vt:lpstr>CT</vt:lpstr>
      <vt:lpstr>GA</vt:lpstr>
      <vt:lpstr>GEORGIA</vt:lpstr>
      <vt:lpstr>IA</vt:lpstr>
      <vt:lpstr>ID</vt:lpstr>
      <vt:lpstr>IDAHO</vt:lpstr>
      <vt:lpstr>IL</vt:lpstr>
      <vt:lpstr>ILLINOIS</vt:lpstr>
      <vt:lpstr>IN</vt:lpstr>
      <vt:lpstr>INDIANA</vt:lpstr>
      <vt:lpstr>IOWA</vt:lpstr>
      <vt:lpstr>KANSAS</vt:lpstr>
      <vt:lpstr>KENTUCKY</vt:lpstr>
      <vt:lpstr>KS</vt:lpstr>
      <vt:lpstr>KY</vt:lpstr>
      <vt:lpstr>MI</vt:lpstr>
      <vt:lpstr>MICHIGAN</vt:lpstr>
      <vt:lpstr>MINNESOTA</vt:lpstr>
      <vt:lpstr>MISSISSIPPI</vt:lpstr>
      <vt:lpstr>MISSOURI</vt:lpstr>
      <vt:lpstr>MN</vt:lpstr>
      <vt:lpstr>MO</vt:lpstr>
      <vt:lpstr>MONTANA</vt:lpstr>
      <vt:lpstr>MS</vt:lpstr>
      <vt:lpstr>MT</vt:lpstr>
      <vt:lpstr>NC</vt:lpstr>
      <vt:lpstr>ND</vt:lpstr>
      <vt:lpstr>NE</vt:lpstr>
      <vt:lpstr>NEBRASKA</vt:lpstr>
      <vt:lpstr>NEW_YORK</vt:lpstr>
      <vt:lpstr>NORTH_CAROLINA</vt:lpstr>
      <vt:lpstr>NORTH_DAKOTA</vt:lpstr>
      <vt:lpstr>NY</vt:lpstr>
      <vt:lpstr>OH</vt:lpstr>
      <vt:lpstr>OHIO</vt:lpstr>
      <vt:lpstr>OK</vt:lpstr>
      <vt:lpstr>OKLAHOMA</vt:lpstr>
      <vt:lpstr>OR</vt:lpstr>
      <vt:lpstr>OREGON</vt:lpstr>
      <vt:lpstr>PA</vt:lpstr>
      <vt:lpstr>PENNSYLVANIA</vt:lpstr>
      <vt:lpstr>SD</vt:lpstr>
      <vt:lpstr>SOUTH_DAKOTA</vt:lpstr>
      <vt:lpstr>STATE</vt:lpstr>
      <vt:lpstr>TENNESSEE</vt:lpstr>
      <vt:lpstr>TEXAS</vt:lpstr>
      <vt:lpstr>TN</vt:lpstr>
      <vt:lpstr>TX</vt:lpstr>
      <vt:lpstr>VA</vt:lpstr>
      <vt:lpstr>VIRGINIA</vt:lpstr>
      <vt:lpstr>WA</vt:lpstr>
      <vt:lpstr>WASHINGTON</vt:lpstr>
      <vt:lpstr>WI</vt:lpstr>
      <vt:lpstr>WISCONSIN</vt:lpstr>
      <vt:lpstr>WY</vt:lpstr>
      <vt:lpstr>WYOMING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Trevor Anderson</dc:creator>
  <cp:lastModifiedBy>Trevor Anderson</cp:lastModifiedBy>
  <dcterms:created xsi:type="dcterms:W3CDTF">2018-08-03T23:22:36Z</dcterms:created>
  <dcterms:modified xsi:type="dcterms:W3CDTF">2018-08-10T23:43:12Z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0x01010001A29D138E81034AB3435EFB41AC1B6A</vt:lpwstr>
  </property>
</Properties>
</file>